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B33F727C-6623-4737-A3E2-BAC82A8252F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U35" i="10"/>
  <c r="BE34" i="10" s="1"/>
  <c r="CO34" i="10" s="1"/>
  <c r="CO35" i="10" s="1"/>
  <c r="CO36" i="10" s="1"/>
  <c r="CO37"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<sst xmlns="http://schemas.openxmlformats.org/spreadsheetml/2006/main" count="1120" uniqueCount="611">
  <si>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</si>
  <si>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</si>
  <si>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</si>
  <si>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</si>
  <si>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</si>
  <si>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</si>
  <si>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</si>
  <si>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</si>
  <si>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</si>
  <si>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</si>
  <si>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</si>
  <si>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</si>
  <si>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</si>
  <si>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</si>
  <si>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</si>
  <si>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</si>
  <si>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</si>
  <si>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</si>
  <si>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</si>
  <si>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</si>
  <si>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</si>
  <si>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</si>
  <si>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</si>
  <si>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</si>
  <si>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</si>
  <si>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</si>
  <si>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</si>
  <si>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</si>
  <si>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</si>
  <si>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</si>
  <si>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</si>
  <si>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</si>
  <si>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</si>
  <si>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</si>
  <si>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</si>
  <si>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</si>
  <si>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</si>
  <si>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</si>
  <si>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</si>
  <si>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</si>
  <si>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</si>
  <si>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</si>
  <si>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</si>
  <si>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</si>
  <si>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</si>
  <si>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</si>
  <si>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</si>
  <si>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</si>
  <si>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</si>
  <si>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</si>
  <si>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</si>
  <si>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</si>
  <si>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</si>
  <si>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</si>
  <si>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</si>
  <si>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</si>
  <si>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</si>
  <si>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</si>
  <si>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</si>
  <si>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</si>
  <si>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</si>
  <si>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</si>
  <si>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</si>
  <si>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</si>
  <si>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</si>
  <si>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</si>
  <si>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</si>
  <si>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</si>
  <si>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</si>
  <si>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</si>
  <si>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</si>
  <si>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</si>
  <si>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</si>
  <si>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</si>
  <si>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</si>
  <si>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</si>
  <si>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</si>
  <si>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</si>
  <si>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</si>
  <si>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</si>
  <si>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</si>
  <si>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</si>
  <si>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</si>
  <si>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</si>
  <si>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</si>
  <si>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</si>
  <si>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</si>
  <si>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</si>
  <si>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</si>
  <si>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</si>
  <si>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</si>
  <si>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</si>
  <si>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</si>
  <si>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</si>
  <si>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</si>
  <si>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</si>
  <si>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</si>
  <si>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</si>
  <si>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</si>
  <si>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</si>
  <si>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</si>
  <si>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</si>
  <si>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</si>
  <si>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</si>
  <si>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</si>
  <si>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</si>
  <si>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</si>
  <si>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</si>
  <si>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</si>
  <si>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</si>
  <si>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</si>
  <si>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</si>
  <si>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</si>
  <si>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</si>
  <si>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</si>
  <si>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</si>
  <si>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</si>
  <si>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</si>
  <si>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</si>
  <si>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</si>
  <si>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</si>
  <si>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</si>
  <si>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</si>
  <si>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</si>
  <si>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</si>
  <si>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</si>
  <si>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</si>
  <si>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</si>
  <si>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</si>
  <si>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</si>
  <si>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</si>
  <si>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</si>
  <si>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</si>
  <si>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</si>
  <si>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</si>
  <si>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</si>
  <si>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</si>
  <si>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</si>
  <si>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</si>
  <si>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</si>
  <si>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</si>
  <si>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</si>
  <si>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</si>
  <si>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</si>
  <si>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</si>
  <si>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</si>
  <si>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</si>
  <si>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</si>
  <si>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</si>
  <si>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</si>
  <si>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</si>
  <si>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</si>
  <si>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</si>
  <si>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</si>
  <si>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</si>
  <si>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</si>
  <si>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</si>
  <si>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</si>
  <si>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</si>
  <si>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</si>
  <si>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</si>
  <si>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</si>
  <si>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</si>
  <si>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</si>
  <si>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</si>
  <si>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</si>
  <si>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</si>
  <si>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</si>
  <si>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</si>
  <si>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</si>
  <si>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</si>
  <si>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</si>
  <si>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</si>
  <si>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</si>
  <si>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</si>
  <si>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</si>
  <si>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</si>
  <si>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</si>
  <si>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</si>
  <si>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</si>
  <si>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</si>
  <si>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</si>
  <si>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</si>
  <si>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</si>
  <si>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</si>
  <si>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</si>
  <si>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</si>
  <si>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</si>
  <si>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</si>
  <si>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</si>
  <si>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</si>
  <si>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</si>
  <si>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</si>
  <si>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</si>
  <si>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</si>
  <si>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</si>
  <si>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</si>
  <si>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</si>
  <si>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</si>
  <si>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</si>
  <si>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</si>
  <si>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</si>
  <si>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</si>
  <si>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</si>
  <si>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</si>
  <si>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</si>
  <si>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</si>
  <si>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</si>
  <si>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</si>
  <si>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</si>
  <si>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</si>
  <si>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</si>
  <si>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</si>
  <si>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</si>
  <si>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</si>
  <si>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</si>
  <si>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</si>
  <si>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</si>
  <si>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</si>
  <si>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</si>
  <si>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</si>
  <si>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</si>
  <si>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</si>
  <si>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</si>
  <si>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</si>
  <si>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</si>
  <si>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</si>
  <si>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</si>
  <si>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</si>
  <si>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</si>
  <si>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</si>
  <si>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</si>
  <si>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</si>
  <si>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</si>
  <si>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</si>
  <si>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</si>
  <si>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</si>
  <si>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</si>
  <si>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</si>
  <si>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</si>
  <si>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</si>
  <si>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</si>
  <si>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</si>
  <si>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</si>
  <si>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</si>
  <si>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</si>
  <si>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</si>
  <si>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</si>
  <si>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</si>
  <si>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</si>
  <si>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</si>
  <si>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</si>
  <si>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</si>
  <si>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</si>
  <si>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</si>
  <si>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</si>
  <si>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</si>
  <si>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</si>
  <si>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</si>
  <si>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</si>
  <si>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</si>
  <si>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</si>
  <si>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</si>
  <si>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</si>
  <si>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</si>
  <si>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</si>
  <si>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</si>
  <si>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</si>
  <si>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</si>
  <si>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</si>
  <si>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</si>
  <si>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</si>
  <si>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</si>
  <si>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</si>
  <si>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</si>
  <si>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</si>
  <si>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</si>
  <si>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</si>
  <si>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</si>
  <si>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</si>
  <si>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</si>
  <si>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</si>
  <si>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</si>
  <si>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</si>
  <si>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</si>
  <si>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</si>
  <si>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</si>
  <si>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</si>
  <si>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</si>
  <si>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</si>
  <si>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</si>
  <si>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</si>
  <si>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</si>
  <si>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</si>
  <si>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</si>
  <si>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</si>
  <si>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</si>
  <si>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</si>
  <si>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</si>
  <si>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</si>
  <si>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</si>
  <si>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</si>
  <si>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</si>
  <si>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</si>
  <si>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</si>
  <si>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</si>
  <si>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</si>
  <si>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</si>
  <si>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</si>
  <si>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</si>
  <si>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</si>
  <si>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</si>
  <si>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</si>
  <si>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</si>
  <si>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</si>
  <si>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</si>
  <si>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</si>
  <si>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</si>
  <si>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</si>
  <si>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</si>
  <si>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</si>
  <si>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</si>
  <si>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</si>
  <si>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</si>
  <si>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</si>
  <si>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</si>
  <si>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</si>
  <si>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</si>
  <si>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</si>
  <si>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</si>
  <si>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</si>
  <si>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</si>
  <si>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</si>
  <si>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</si>
  <si>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</si>
  <si>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</si>
  <si>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</si>
  <si>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</si>
  <si>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</si>
  <si>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</si>
  <si>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</si>
  <si>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</si>
  <si>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</si>
  <si>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</si>
  <si>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</si>
  <si>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</si>
  <si>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</si>
  <si>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</si>
  <si>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</si>
  <si>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</si>
  <si>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</si>
  <si>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</si>
  <si>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</si>
  <si>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</si>
  <si>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</si>
  <si>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</si>
  <si>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</si>
  <si>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</si>
  <si>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</si>
  <si>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</si>
  <si>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</si>
  <si>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</si>
  <si>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</si>
  <si>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</si>
  <si>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</si>
  <si>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</si>
  <si>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</si>
  <si>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</si>
  <si>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</si>
  <si>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</si>
  <si>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</si>
  <si>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</si>
  <si>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</si>
  <si>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</si>
  <si>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</si>
  <si>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</si>
  <si>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</si>
  <si>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</si>
  <si>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</si>
  <si>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</si>
  <si>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</si>
  <si>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</si>
  <si>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</si>
  <si>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</si>
  <si>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</si>
  <si>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</si>
  <si>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</si>
  <si>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</si>
  <si>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</si>
  <si>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</si>
  <si>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</si>
  <si>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</si>
  <si>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</si>
  <si>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</si>
  <si>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</si>
  <si>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</si>
  <si>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</si>
  <si>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</si>
  <si>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</si>
  <si>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</si>
  <si>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</si>
  <si>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</si>
  <si>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</si>
  <si>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</si>
  <si>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</si>
  <si>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</si>
  <si>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</si>
  <si>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</si>
  <si>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</si>
  <si>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</si>
  <si>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</si>
  <si>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</si>
  <si>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</si>
  <si>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</si>
  <si>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</si>
  <si>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</si>
  <si>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</si>
  <si>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</si>
  <si>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</si>
  <si>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</si>
  <si>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</si>
  <si>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</si>
  <si>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</si>
  <si>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</si>
  <si>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</si>
  <si>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</si>
  <si>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</si>
  <si>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</si>
  <si>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</si>
  <si>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</si>
  <si>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</si>
  <si>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</si>
  <si>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</si>
  <si>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</si>
  <si>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</si>
  <si>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</si>
  <si>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</si>
  <si>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</si>
  <si>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</si>
  <si>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</si>
  <si>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</si>
  <si>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</si>
  <si>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</si>
  <si>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</si>
  <si>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</si>
  <si>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</si>
  <si>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</si>
  <si>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</si>
  <si>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</si>
  <si>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</si>
  <si>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</si>
  <si>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</si>
  <si>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</si>
  <si>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</si>
  <si>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</si>
  <si>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</si>
  <si>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</si>
  <si>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</si>
  <si>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</si>
  <si>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</si>
  <si>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</si>
  <si>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</si>
  <si>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</si>
  <si>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</si>
  <si>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</si>
  <si>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島原市水道事業会計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</si>
  <si>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</si>
  <si>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</si>
  <si>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島原市温泉給湯事業特別会計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</si>
  <si>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</si>
  <si>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島原市後期高齢者医療特別会計</t>
    <phoneticPr fontId="5"/>
  </si>
  <si>
    <t>(Ｆ)</t>
    <phoneticPr fontId="5"/>
  </si>
  <si>
    <t>島原市国民健康保険事業特別会計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</si>
  <si>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</si>
  <si>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</si>
  <si>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</si>
  <si>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</si>
  <si>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</si>
  <si>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</si>
  <si>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</si>
  <si>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</si>
  <si>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</si>
  <si>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</si>
  <si>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</si>
  <si>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</si>
  <si>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</si>
  <si>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</si>
  <si>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</si>
  <si>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</si>
  <si>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</si>
  <si>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</si>
  <si>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</si>
  <si>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</si>
  <si>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</si>
  <si>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</si>
  <si>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</si>
  <si>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</si>
  <si>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</si>
  <si>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</si>
  <si>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</si>
  <si>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</si>
  <si>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</si>
  <si>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</si>
  <si>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</si>
  <si>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</si>
  <si>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</si>
  <si>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</si>
  <si>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</si>
  <si>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</si>
  <si>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</si>
  <si>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</si>
  <si>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</si>
  <si>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</si>
  <si>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</si>
  <si>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</si>
  <si>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</si>
  <si>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</si>
  <si>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</si>
  <si>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</si>
  <si>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</si>
  <si>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</si>
  <si>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</si>
  <si>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</si>
  <si>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</si>
  <si>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</si>
  <si>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</si>
  <si>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</si>
  <si>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</si>
  <si>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</si>
  <si>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</si>
  <si>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</si>
  <si>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</si>
  <si>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</si>
  <si>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</si>
  <si>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</si>
  <si>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</si>
  <si>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</si>
  <si>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</si>
  <si>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</si>
  <si>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</si>
  <si>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</si>
  <si>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</si>
  <si>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</si>
  <si>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</si>
  <si>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</si>
  <si>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</si>
  <si>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</si>
  <si>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</si>
  <si>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</si>
  <si>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</si>
  <si>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</si>
  <si>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</si>
  <si>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</si>
  <si>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</si>
  <si>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</si>
  <si>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</si>
  <si>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</si>
  <si>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</si>
  <si>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</si>
  <si>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</si>
  <si>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</si>
  <si>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0.23</t>
  </si>
  <si>
    <t>▲ 0.22</t>
  </si>
  <si>
    <t>島原市水道事業会計</t>
  </si>
  <si>
    <t>一般会計</t>
  </si>
  <si>
    <t>島原市国民健康保険事業特別会計</t>
  </si>
  <si>
    <t>島原市温泉給湯事業特別会計</t>
  </si>
  <si>
    <t>島原市後期高齢者医療特別会計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</si>
  <si>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</si>
  <si>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</si>
  <si>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</si>
  <si>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</si>
  <si>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</si>
  <si>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</si>
  <si>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</si>
  <si>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</si>
  <si>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</si>
  <si>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</si>
  <si>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</si>
  <si>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長崎県市町村総合事務組合（交通災害共済事業特別会計）</t>
    <phoneticPr fontId="2"/>
  </si>
  <si>
    <t>長崎県後期高齢者広域連合（後期高齢者医療事業会計）</t>
    <phoneticPr fontId="2"/>
  </si>
  <si>
    <t>県央県南広域環境組合</t>
    <phoneticPr fontId="2"/>
  </si>
  <si>
    <t>島原地域広域市町村圏組合（一般会計）</t>
    <phoneticPr fontId="2"/>
  </si>
  <si>
    <t>島原地域広域市町村圏組合（介護保険事業特別会計）</t>
    <phoneticPr fontId="2"/>
  </si>
  <si>
    <t>長崎県病院企業団（島原病院分）</t>
    <phoneticPr fontId="2"/>
  </si>
  <si>
    <t>島原市土地開発公社</t>
    <rPh sb="0" eb="3">
      <t>シマバラシ</t>
    </rPh>
    <rPh sb="3" eb="5">
      <t>トチ</t>
    </rPh>
    <rPh sb="5" eb="7">
      <t>カイハツ</t>
    </rPh>
    <rPh sb="7" eb="9">
      <t>コウシャ</t>
    </rPh>
    <phoneticPr fontId="2"/>
  </si>
  <si>
    <t>島原市教育文化振興事業団</t>
    <rPh sb="0" eb="3">
      <t>シマバラシ</t>
    </rPh>
    <rPh sb="3" eb="5">
      <t>キョウイク</t>
    </rPh>
    <rPh sb="5" eb="7">
      <t>ブンカ</t>
    </rPh>
    <rPh sb="7" eb="9">
      <t>シンコウ</t>
    </rPh>
    <rPh sb="9" eb="12">
      <t>ジギョウダン</t>
    </rPh>
    <phoneticPr fontId="2"/>
  </si>
  <si>
    <t>島原観光ビューロー</t>
    <rPh sb="0" eb="2">
      <t>シマバラ</t>
    </rPh>
    <rPh sb="2" eb="4">
      <t>カンコウ</t>
    </rPh>
    <phoneticPr fontId="2"/>
  </si>
  <si>
    <t>島原市学校給食会</t>
    <rPh sb="0" eb="3">
      <t>シマバラシ</t>
    </rPh>
    <rPh sb="3" eb="5">
      <t>ガッコウ</t>
    </rPh>
    <rPh sb="5" eb="7">
      <t>キュウショク</t>
    </rPh>
    <rPh sb="7" eb="8">
      <t>カイ</t>
    </rPh>
    <phoneticPr fontId="2"/>
  </si>
  <si>
    <t>〇</t>
    <phoneticPr fontId="2"/>
  </si>
  <si>
    <t>-</t>
    <phoneticPr fontId="2"/>
  </si>
  <si>
    <t>-</t>
    <phoneticPr fontId="2"/>
  </si>
  <si>
    <t>-</t>
    <phoneticPr fontId="2"/>
  </si>
  <si>
    <t>長崎県後期高齢者広域連合（普通会計）</t>
    <rPh sb="13" eb="15">
      <t>フツウ</t>
    </rPh>
    <phoneticPr fontId="2"/>
  </si>
  <si>
    <t>ふるさとしまばら応援基金</t>
    <rPh sb="8" eb="10">
      <t>オウエン</t>
    </rPh>
    <rPh sb="10" eb="12">
      <t>キキン</t>
    </rPh>
    <phoneticPr fontId="5"/>
  </si>
  <si>
    <t>公共施設等整備基金</t>
    <rPh sb="0" eb="5">
      <t>コウキョウシセツトウ</t>
    </rPh>
    <rPh sb="5" eb="9">
      <t>セイビキキン</t>
    </rPh>
    <phoneticPr fontId="5"/>
  </si>
  <si>
    <t>地域振興基金</t>
    <rPh sb="0" eb="2">
      <t>チイキ</t>
    </rPh>
    <rPh sb="2" eb="6">
      <t>シンコウキキン</t>
    </rPh>
    <phoneticPr fontId="5"/>
  </si>
  <si>
    <t>合併振興基金</t>
    <rPh sb="0" eb="6">
      <t>ガッペイシンコウキキン</t>
    </rPh>
    <phoneticPr fontId="5"/>
  </si>
  <si>
    <t>有明町下水道事業基金</t>
    <rPh sb="0" eb="3">
      <t>アリアケマチ</t>
    </rPh>
    <rPh sb="3" eb="6">
      <t>ゲスイドウ</t>
    </rPh>
    <rPh sb="6" eb="10">
      <t>ジギョウキキン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</si>
  <si>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</si>
  <si>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</si>
  <si>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</si>
  <si>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</si>
  <si>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</si>
  <si>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の実質公債費比率は、類似団体内平均値と比較すると低い水準にある。分子的要因については、令和元年度、地方特定道路整備事業や合併振興基金造成事業などの大型事業に係る地方債の償還終了したこと。分母的要因については、合併算定替特例縮減などにより普通交付税（臨財債含む）が減少したため標準財政規模が減少したことがその要因である。また、令和2年度においては、前年度と比較すると0.2ポイント改善している。これは合併振興基金造成事業にかかる元利償還金の減や県央県南広域環境組合におけるごみ処理施設建設費に充てた地方債に対する負担金の減などが主な要因である。</t>
    <rPh sb="165" eb="167">
      <t>レイワ</t>
    </rPh>
    <rPh sb="168" eb="170">
      <t>ネンド</t>
    </rPh>
    <rPh sb="176" eb="179">
      <t>ゼンネンド</t>
    </rPh>
    <rPh sb="180" eb="182">
      <t>ヒカク</t>
    </rPh>
    <rPh sb="192" eb="194">
      <t>カイゼン</t>
    </rPh>
    <rPh sb="266" eb="267">
      <t>オモ</t>
    </rPh>
    <rPh sb="268" eb="270">
      <t>ヨウイン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</si>
  <si>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</si>
  <si>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</si>
  <si>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</si>
  <si>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元年度は庁舎建設事業などの財源として多額の地方債を発行したことにより将来負担額が増加したこと、充当可能財源等についても、地方債残高等に係る基準財政需要額算入見込額の増により増加したが、将来負担額の増加の方が大きく、結果として、将来負担比率が4.6%となった。令和2年度においては、充当可能基金の増加や、前年度の庁舎建設事業にかかる地方債発行分の基準財政需要額参入見込額への反映により将来負担額が改善し0.0％以下となった。</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</si>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</sst>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E03C98-4D54-43CE-9A69-BA2E1255C9E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80E9-458A-923E-ECE1534E3A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65126</c:v>
                </c:pt>
                <c:pt idx="1">
                  <c:v>41332</c:v>
                </c:pt>
                <c:pt idx="2">
                  <c:v>44384</c:v>
                </c:pt>
                <c:pt idx="3">
                  <c:v>41537</c:v>
                </c:pt>
                <c:pt idx="4">
                  <c:v>63941</c:v>
                </c:pt>
              </c:numCache>
            </c:numRef>
          </c:val>
          <c:smooth val="0"/>
          <c:extLst>
            <c:ext xmlns:c16="http://schemas.microsoft.com/office/drawing/2014/chart" uri="{C3380CC4-5D6E-409C-BE32-E72D297353CC}">
              <c16:uniqueId val="{00000001-80E9-458A-923E-ECE1534E3A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2.54</c:v>
                </c:pt>
                <c:pt idx="1">
                  <c:v>2.3199999999999998</c:v>
                </c:pt>
                <c:pt idx="2">
                  <c:v>2.37</c:v>
                </c:pt>
                <c:pt idx="3">
                  <c:v>2.85</c:v>
                </c:pt>
                <c:pt idx="4">
                  <c:v>2.66</c:v>
                </c:pt>
              </c:numCache>
            </c:numRef>
          </c:val>
          <c:extLst>
            <c:ext xmlns:c16="http://schemas.microsoft.com/office/drawing/2014/chart" uri="{C3380CC4-5D6E-409C-BE32-E72D297353CC}">
              <c16:uniqueId val="{00000000-7C7A-4102-A6C1-78F2008830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5.3</c:v>
                </c:pt>
                <c:pt idx="1">
                  <c:v>5.4</c:v>
                </c:pt>
                <c:pt idx="2">
                  <c:v>5.84</c:v>
                </c:pt>
                <c:pt idx="3">
                  <c:v>6.31</c:v>
                </c:pt>
                <c:pt idx="4">
                  <c:v>6.29</c:v>
                </c:pt>
              </c:numCache>
            </c:numRef>
          </c:val>
          <c:extLst>
            <c:ext xmlns:c16="http://schemas.microsoft.com/office/drawing/2014/chart" uri="{C3380CC4-5D6E-409C-BE32-E72D297353CC}">
              <c16:uniqueId val="{00000001-7C7A-4102-A6C1-78F2008830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0.59</c:v>
                </c:pt>
                <c:pt idx="1">
                  <c:v>-0.23</c:v>
                </c:pt>
                <c:pt idx="2">
                  <c:v>0.36</c:v>
                </c:pt>
                <c:pt idx="3">
                  <c:v>0.92</c:v>
                </c:pt>
                <c:pt idx="4">
                  <c:v>-0.22</c:v>
                </c:pt>
              </c:numCache>
            </c:numRef>
          </c:val>
          <c:smooth val="0"/>
          <c:extLst>
            <c:ext xmlns:c16="http://schemas.microsoft.com/office/drawing/2014/chart" uri="{C3380CC4-5D6E-409C-BE32-E72D297353CC}">
              <c16:uniqueId val="{00000002-7C7A-4102-A6C1-78F2008830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F2-4B52-B21D-310E92D0AE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F2-4B52-B21D-310E92D0AE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F2-4B52-B21D-310E92D0AE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2F2-4B52-B21D-310E92D0AE8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2F2-4B52-B21D-310E92D0AE84}"/>
            </c:ext>
          </c:extLst>
        </c:ser>
        <c:ser>
          <c:idx val="5"/>
          <c:order val="5"/>
          <c:tx>
            <c:strRef>
              <c:f>データシート!$A$32</c:f>
              <c:strCache>
                <c:ptCount val="1"/>
                <c:pt idx="0">
                  <c:v>島原市後期高齢者医療特別会計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0.19</c:v>
                </c:pt>
                <c:pt idx="2">
                  <c:v>#N/A</c:v>
                </c:pt>
                <c:pt idx="3">
                  <c:v>0.09</c:v>
                </c:pt>
                <c:pt idx="4">
                  <c:v>#N/A</c:v>
                </c:pt>
                <c:pt idx="5">
                  <c:v>0.12</c:v>
                </c:pt>
                <c:pt idx="6">
                  <c:v>#N/A</c:v>
                </c:pt>
                <c:pt idx="7">
                  <c:v>0.1</c:v>
                </c:pt>
                <c:pt idx="8">
                  <c:v>#N/A</c:v>
                </c:pt>
                <c:pt idx="9">
                  <c:v>0.11</c:v>
                </c:pt>
              </c:numCache>
            </c:numRef>
          </c:val>
          <c:extLst>
            <c:ext xmlns:c16="http://schemas.microsoft.com/office/drawing/2014/chart" uri="{C3380CC4-5D6E-409C-BE32-E72D297353CC}">
              <c16:uniqueId val="{00000005-B2F2-4B52-B21D-310E92D0AE84}"/>
            </c:ext>
          </c:extLst>
        </c:ser>
        <c:ser>
          <c:idx val="6"/>
          <c:order val="6"/>
          <c:tx>
            <c:strRef>
              <c:f>データシート!$A$33</c:f>
              <c:strCache>
                <c:ptCount val="1"/>
                <c:pt idx="0">
                  <c:v>島原市温泉給湯事業特別会計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0.18</c:v>
                </c:pt>
                <c:pt idx="2">
                  <c:v>#N/A</c:v>
                </c:pt>
                <c:pt idx="3">
                  <c:v>0.05</c:v>
                </c:pt>
                <c:pt idx="4">
                  <c:v>#N/A</c:v>
                </c:pt>
                <c:pt idx="5">
                  <c:v>0.08</c:v>
                </c:pt>
                <c:pt idx="6">
                  <c:v>#N/A</c:v>
                </c:pt>
                <c:pt idx="7">
                  <c:v>0.14000000000000001</c:v>
                </c:pt>
                <c:pt idx="8">
                  <c:v>#N/A</c:v>
                </c:pt>
                <c:pt idx="9">
                  <c:v>0.21</c:v>
                </c:pt>
              </c:numCache>
            </c:numRef>
          </c:val>
          <c:extLst>
            <c:ext xmlns:c16="http://schemas.microsoft.com/office/drawing/2014/chart" uri="{C3380CC4-5D6E-409C-BE32-E72D297353CC}">
              <c16:uniqueId val="{00000006-B2F2-4B52-B21D-310E92D0AE84}"/>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0.34</c:v>
                </c:pt>
                <c:pt idx="2">
                  <c:v>#N/A</c:v>
                </c:pt>
                <c:pt idx="3">
                  <c:v>0.47</c:v>
                </c:pt>
                <c:pt idx="4">
                  <c:v>#N/A</c:v>
                </c:pt>
                <c:pt idx="5">
                  <c:v>0.16</c:v>
                </c:pt>
                <c:pt idx="6">
                  <c:v>#N/A</c:v>
                </c:pt>
                <c:pt idx="7">
                  <c:v>0.16</c:v>
                </c:pt>
                <c:pt idx="8">
                  <c:v>#N/A</c:v>
                </c:pt>
                <c:pt idx="9">
                  <c:v>0.6</c:v>
                </c:pt>
              </c:numCache>
            </c:numRef>
          </c:val>
          <c:extLst>
            <c:ext xmlns:c16="http://schemas.microsoft.com/office/drawing/2014/chart" uri="{C3380CC4-5D6E-409C-BE32-E72D297353CC}">
              <c16:uniqueId val="{00000007-B2F2-4B52-B21D-310E92D0AE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2.54</c:v>
                </c:pt>
                <c:pt idx="2">
                  <c:v>#N/A</c:v>
                </c:pt>
                <c:pt idx="3">
                  <c:v>2.31</c:v>
                </c:pt>
                <c:pt idx="4">
                  <c:v>#N/A</c:v>
                </c:pt>
                <c:pt idx="5">
                  <c:v>2.36</c:v>
                </c:pt>
                <c:pt idx="6">
                  <c:v>#N/A</c:v>
                </c:pt>
                <c:pt idx="7">
                  <c:v>2.84</c:v>
                </c:pt>
                <c:pt idx="8">
                  <c:v>#N/A</c:v>
                </c:pt>
                <c:pt idx="9">
                  <c:v>2.66</c:v>
                </c:pt>
              </c:numCache>
            </c:numRef>
          </c:val>
          <c:extLst>
            <c:ext xmlns:c16="http://schemas.microsoft.com/office/drawing/2014/chart" uri="{C3380CC4-5D6E-409C-BE32-E72D297353CC}">
              <c16:uniqueId val="{00000008-B2F2-4B52-B21D-310E92D0AE84}"/>
            </c:ext>
          </c:extLst>
        </c:ser>
        <c:ser>
          <c:idx val="9"/>
          <c:order val="9"/>
          <c:tx>
            <c:strRef>
              <c:f>データシート!$A$36</c:f>
              <c:strCache>
                <c:ptCount val="1"/>
                <c:pt idx="0">
                  <c:v>島原市水道事業会計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6.43</c:v>
                </c:pt>
                <c:pt idx="2">
                  <c:v>#N/A</c:v>
                </c:pt>
                <c:pt idx="3">
                  <c:v>7.61</c:v>
                </c:pt>
                <c:pt idx="4">
                  <c:v>#N/A</c:v>
                </c:pt>
                <c:pt idx="5">
                  <c:v>9.0399999999999991</c:v>
                </c:pt>
                <c:pt idx="6">
                  <c:v>#N/A</c:v>
                </c:pt>
                <c:pt idx="7">
                  <c:v>9.59</c:v>
                </c:pt>
                <c:pt idx="8">
                  <c:v>#N/A</c:v>
                </c:pt>
                <c:pt idx="9">
                  <c:v>6.65</c:v>
                </c:pt>
              </c:numCache>
            </c:numRef>
          </c:val>
          <c:extLst>
            <c:ext xmlns:c16="http://schemas.microsoft.com/office/drawing/2014/chart" uri="{C3380CC4-5D6E-409C-BE32-E72D297353CC}">
              <c16:uniqueId val="{00000009-B2F2-4B52-B21D-310E92D0AE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1991</c:v>
                </c:pt>
                <c:pt idx="5">
                  <c:v>2007</c:v>
                </c:pt>
                <c:pt idx="8">
                  <c:v>1867</c:v>
                </c:pt>
                <c:pt idx="11">
                  <c:v>1785</c:v>
                </c:pt>
                <c:pt idx="14">
                  <c:v>1602</c:v>
                </c:pt>
              </c:numCache>
            </c:numRef>
          </c:val>
          <c:extLst>
            <c:ext xmlns:c16="http://schemas.microsoft.com/office/drawing/2014/chart" uri="{C3380CC4-5D6E-409C-BE32-E72D297353CC}">
              <c16:uniqueId val="{00000000-BC14-4DB9-94EC-EB37A7A4F5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14-4DB9-94EC-EB37A7A4F5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4</c:v>
                </c:pt>
                <c:pt idx="6">
                  <c:v>3</c:v>
                </c:pt>
                <c:pt idx="9">
                  <c:v>4</c:v>
                </c:pt>
                <c:pt idx="12">
                  <c:v>3</c:v>
                </c:pt>
              </c:numCache>
            </c:numRef>
          </c:val>
          <c:extLst>
            <c:ext xmlns:c16="http://schemas.microsoft.com/office/drawing/2014/chart" uri="{C3380CC4-5D6E-409C-BE32-E72D297353CC}">
              <c16:uniqueId val="{00000002-BC14-4DB9-94EC-EB37A7A4F5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271</c:v>
                </c:pt>
                <c:pt idx="3">
                  <c:v>279</c:v>
                </c:pt>
                <c:pt idx="6">
                  <c:v>222</c:v>
                </c:pt>
                <c:pt idx="9">
                  <c:v>111</c:v>
                </c:pt>
                <c:pt idx="12">
                  <c:v>50</c:v>
                </c:pt>
              </c:numCache>
            </c:numRef>
          </c:val>
          <c:extLst>
            <c:ext xmlns:c16="http://schemas.microsoft.com/office/drawing/2014/chart" uri="{C3380CC4-5D6E-409C-BE32-E72D297353CC}">
              <c16:uniqueId val="{00000003-BC14-4DB9-94EC-EB37A7A4F5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c:v>
                </c:pt>
                <c:pt idx="3">
                  <c:v>56</c:v>
                </c:pt>
                <c:pt idx="6">
                  <c:v>64</c:v>
                </c:pt>
                <c:pt idx="9">
                  <c:v>71</c:v>
                </c:pt>
                <c:pt idx="12">
                  <c:v>71</c:v>
                </c:pt>
              </c:numCache>
            </c:numRef>
          </c:val>
          <c:extLst>
            <c:ext xmlns:c16="http://schemas.microsoft.com/office/drawing/2014/chart" uri="{C3380CC4-5D6E-409C-BE32-E72D297353CC}">
              <c16:uniqueId val="{00000004-BC14-4DB9-94EC-EB37A7A4F5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14-4DB9-94EC-EB37A7A4F5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14-4DB9-94EC-EB37A7A4F5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2146</c:v>
                </c:pt>
                <c:pt idx="3">
                  <c:v>2025</c:v>
                </c:pt>
                <c:pt idx="6">
                  <c:v>1955</c:v>
                </c:pt>
                <c:pt idx="9">
                  <c:v>1863</c:v>
                </c:pt>
                <c:pt idx="12">
                  <c:v>1773</c:v>
                </c:pt>
              </c:numCache>
            </c:numRef>
          </c:val>
          <c:extLst>
            <c:ext xmlns:c16="http://schemas.microsoft.com/office/drawing/2014/chart" uri="{C3380CC4-5D6E-409C-BE32-E72D297353CC}">
              <c16:uniqueId val="{00000007-BC14-4DB9-94EC-EB37A7A4F5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464</c:v>
                </c:pt>
                <c:pt idx="2">
                  <c:v>#N/A</c:v>
                </c:pt>
                <c:pt idx="3">
                  <c:v>#N/A</c:v>
                </c:pt>
                <c:pt idx="4">
                  <c:v>357</c:v>
                </c:pt>
                <c:pt idx="5">
                  <c:v>#N/A</c:v>
                </c:pt>
                <c:pt idx="6">
                  <c:v>#N/A</c:v>
                </c:pt>
                <c:pt idx="7">
                  <c:v>377</c:v>
                </c:pt>
                <c:pt idx="8">
                  <c:v>#N/A</c:v>
                </c:pt>
                <c:pt idx="9">
                  <c:v>#N/A</c:v>
                </c:pt>
                <c:pt idx="10">
                  <c:v>264</c:v>
                </c:pt>
                <c:pt idx="11">
                  <c:v>#N/A</c:v>
                </c:pt>
                <c:pt idx="12">
                  <c:v>#N/A</c:v>
                </c:pt>
                <c:pt idx="13">
                  <c:v>295</c:v>
                </c:pt>
                <c:pt idx="14">
                  <c:v>#N/A</c:v>
                </c:pt>
              </c:numCache>
            </c:numRef>
          </c:val>
          <c:smooth val="0"/>
          <c:extLst>
            <c:ext xmlns:c16="http://schemas.microsoft.com/office/drawing/2014/chart" uri="{C3380CC4-5D6E-409C-BE32-E72D297353CC}">
              <c16:uniqueId val="{00000008-BC14-4DB9-94EC-EB37A7A4F5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16884</c:v>
                </c:pt>
                <c:pt idx="5">
                  <c:v>16492</c:v>
                </c:pt>
                <c:pt idx="8">
                  <c:v>16622</c:v>
                </c:pt>
                <c:pt idx="11">
                  <c:v>17623</c:v>
                </c:pt>
                <c:pt idx="14">
                  <c:v>18633</c:v>
                </c:pt>
              </c:numCache>
            </c:numRef>
          </c:val>
          <c:extLst>
            <c:ext xmlns:c16="http://schemas.microsoft.com/office/drawing/2014/chart" uri="{C3380CC4-5D6E-409C-BE32-E72D297353CC}">
              <c16:uniqueId val="{00000000-A3F8-4F83-8068-3370283567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3054</c:v>
                </c:pt>
                <c:pt idx="5">
                  <c:v>2886</c:v>
                </c:pt>
                <c:pt idx="8">
                  <c:v>2561</c:v>
                </c:pt>
                <c:pt idx="11">
                  <c:v>2399</c:v>
                </c:pt>
                <c:pt idx="14">
                  <c:v>2401</c:v>
                </c:pt>
              </c:numCache>
            </c:numRef>
          </c:val>
          <c:extLst>
            <c:ext xmlns:c16="http://schemas.microsoft.com/office/drawing/2014/chart" uri="{C3380CC4-5D6E-409C-BE32-E72D297353CC}">
              <c16:uniqueId val="{00000001-A3F8-4F83-8068-3370283567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6297</c:v>
                </c:pt>
                <c:pt idx="5">
                  <c:v>6522</c:v>
                </c:pt>
                <c:pt idx="8">
                  <c:v>6502</c:v>
                </c:pt>
                <c:pt idx="11">
                  <c:v>6143</c:v>
                </c:pt>
                <c:pt idx="14">
                  <c:v>6406</c:v>
                </c:pt>
              </c:numCache>
            </c:numRef>
          </c:val>
          <c:extLst>
            <c:ext xmlns:c16="http://schemas.microsoft.com/office/drawing/2014/chart" uri="{C3380CC4-5D6E-409C-BE32-E72D297353CC}">
              <c16:uniqueId val="{00000002-A3F8-4F83-8068-3370283567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F8-4F83-8068-3370283567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F8-4F83-8068-3370283567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F8-4F83-8068-3370283567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2756</c:v>
                </c:pt>
                <c:pt idx="3">
                  <c:v>2460</c:v>
                </c:pt>
                <c:pt idx="6">
                  <c:v>2155</c:v>
                </c:pt>
                <c:pt idx="9">
                  <c:v>2035</c:v>
                </c:pt>
                <c:pt idx="12">
                  <c:v>2137</c:v>
                </c:pt>
              </c:numCache>
            </c:numRef>
          </c:val>
          <c:extLst>
            <c:ext xmlns:c16="http://schemas.microsoft.com/office/drawing/2014/chart" uri="{C3380CC4-5D6E-409C-BE32-E72D297353CC}">
              <c16:uniqueId val="{00000006-A3F8-4F83-8068-3370283567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199</c:v>
                </c:pt>
                <c:pt idx="3">
                  <c:v>180</c:v>
                </c:pt>
                <c:pt idx="6">
                  <c:v>152</c:v>
                </c:pt>
                <c:pt idx="9">
                  <c:v>142</c:v>
                </c:pt>
                <c:pt idx="12">
                  <c:v>138</c:v>
                </c:pt>
              </c:numCache>
            </c:numRef>
          </c:val>
          <c:extLst>
            <c:ext xmlns:c16="http://schemas.microsoft.com/office/drawing/2014/chart" uri="{C3380CC4-5D6E-409C-BE32-E72D297353CC}">
              <c16:uniqueId val="{00000007-A3F8-4F83-8068-3370283567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585</c:v>
                </c:pt>
                <c:pt idx="3">
                  <c:v>764</c:v>
                </c:pt>
                <c:pt idx="6">
                  <c:v>874</c:v>
                </c:pt>
                <c:pt idx="9">
                  <c:v>1047</c:v>
                </c:pt>
                <c:pt idx="12">
                  <c:v>1131</c:v>
                </c:pt>
              </c:numCache>
            </c:numRef>
          </c:val>
          <c:extLst>
            <c:ext xmlns:c16="http://schemas.microsoft.com/office/drawing/2014/chart" uri="{C3380CC4-5D6E-409C-BE32-E72D297353CC}">
              <c16:uniqueId val="{00000008-A3F8-4F83-8068-3370283567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F8-4F83-8068-3370283567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21036</c:v>
                </c:pt>
                <c:pt idx="3">
                  <c:v>20700</c:v>
                </c:pt>
                <c:pt idx="6">
                  <c:v>21429</c:v>
                </c:pt>
                <c:pt idx="9">
                  <c:v>23401</c:v>
                </c:pt>
                <c:pt idx="12">
                  <c:v>23805</c:v>
                </c:pt>
              </c:numCache>
            </c:numRef>
          </c:val>
          <c:extLst>
            <c:ext xmlns:c16="http://schemas.microsoft.com/office/drawing/2014/chart" uri="{C3380CC4-5D6E-409C-BE32-E72D297353CC}">
              <c16:uniqueId val="{0000000A-A3F8-4F83-8068-3370283567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461</c:v>
                </c:pt>
                <c:pt idx="11">
                  <c:v>#N/A</c:v>
                </c:pt>
                <c:pt idx="12">
                  <c:v>#N/A</c:v>
                </c:pt>
                <c:pt idx="13">
                  <c:v>0</c:v>
                </c:pt>
                <c:pt idx="14">
                  <c:v>#N/A</c:v>
                </c:pt>
              </c:numCache>
            </c:numRef>
          </c:val>
          <c:smooth val="0"/>
          <c:extLst>
            <c:ext xmlns:c16="http://schemas.microsoft.com/office/drawing/2014/chart" uri="{C3380CC4-5D6E-409C-BE32-E72D297353CC}">
              <c16:uniqueId val="{0000000B-A3F8-4F83-8068-3370283567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665</c:v>
                </c:pt>
                <c:pt idx="1">
                  <c:v>716</c:v>
                </c:pt>
                <c:pt idx="2">
                  <c:v>713</c:v>
                </c:pt>
              </c:numCache>
            </c:numRef>
          </c:val>
          <c:extLst>
            <c:ext xmlns:c16="http://schemas.microsoft.com/office/drawing/2014/chart" uri="{C3380CC4-5D6E-409C-BE32-E72D297353CC}">
              <c16:uniqueId val="{00000000-ED71-40DE-96AE-FEF2227BB5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893</c:v>
                </c:pt>
                <c:pt idx="1">
                  <c:v>801</c:v>
                </c:pt>
                <c:pt idx="2">
                  <c:v>806</c:v>
                </c:pt>
              </c:numCache>
            </c:numRef>
          </c:val>
          <c:extLst>
            <c:ext xmlns:c16="http://schemas.microsoft.com/office/drawing/2014/chart" uri="{C3380CC4-5D6E-409C-BE32-E72D297353CC}">
              <c16:uniqueId val="{00000001-ED71-40DE-96AE-FEF2227BB5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4802</c:v>
                </c:pt>
                <c:pt idx="1">
                  <c:v>4288</c:v>
                </c:pt>
                <c:pt idx="2">
                  <c:v>4660</c:v>
                </c:pt>
              </c:numCache>
            </c:numRef>
          </c:val>
          <c:extLst>
            <c:ext xmlns:c16="http://schemas.microsoft.com/office/drawing/2014/chart" uri="{C3380CC4-5D6E-409C-BE32-E72D297353CC}">
              <c16:uniqueId val="{00000002-ED71-40DE-96AE-FEF2227BB5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{4BFDD343-339A-418B-8FEB-31A2A97CA1A7}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A1C-47FC-99B5-28743B03E7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{D669957A-7277-45B1-8892-9838CD915CD7}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1C-47FC-99B5-28743B03E7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{83CD2F53-52CB-46C8-85E9-38BF7F59492D}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1C-47FC-99B5-28743B03E7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{9CBA9E40-FA09-4FBE-9A22-92B2D3B9C4F4}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1C-47FC-99B5-28743B03E7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{3F27E643-6C24-46FA-BE36-99628B53F568}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1C-47FC-99B5-28743B03E74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{4DEE0068-2E1F-44E1-B680-CC5031E66858}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A1C-47FC-99B5-28743B03E74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{FB02C226-217D-45FA-B649-DA929C3CB786}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A1C-47FC-99B5-28743B03E74B}"/>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{73BA8948-4AF8-4089-8106-409976B7F71B}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A1C-47FC-99B5-28743B03E74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{DB89A93A-BAD3-42C6-9592-B8E402476B10}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A1C-47FC-99B5-28743B03E7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60.4</c:v>
                </c:pt>
                <c:pt idx="16">
                  <c:v>61.9</c:v>
                </c:pt>
                <c:pt idx="24">
                  <c:v>60</c:v>
                </c:pt>
                <c:pt idx="32">
                  <c:v>60.9</c:v>
                </c:pt>
              </c:numCache>
            </c:numRef>
          </c:xVal>
          <c:yVal>
            <c:numRef>
              <c:f>公会計指標分析・財政指標組合せ分析表!$BP$51:$DC$51</c:f>
              <c:numCache>
                <c:formatCode>#,##0.0;"▲ "#,##0.0</c:formatCode>
                <c:ptCount val="40"/>
                <c:pt idx="24">
                  <c:v>4.5999999999999996</c:v>
                </c:pt>
              </c:numCache>
            </c:numRef>
          </c:yVal>
          <c:smooth val="0"/>
          <c:extLst>
            <c:ext xmlns:c16="http://schemas.microsoft.com/office/drawing/2014/chart" uri="{C3380CC4-5D6E-409C-BE32-E72D297353CC}">
              <c16:uniqueId val="{00000009-7A1C-47FC-99B5-28743B03E7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{DFA17D20-BC83-4A20-8405-CDA8F1F918A8}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A1C-47FC-99B5-28743B03E7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{67055B24-DD44-47C5-9394-72E2E774F39D}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1C-47FC-99B5-28743B03E7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{0B773E9F-90F5-410D-85FB-B8A332E79AAC}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1C-47FC-99B5-28743B03E7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{0A99D8A2-193D-4666-9509-6388F1AB7CC7}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1C-47FC-99B5-28743B03E7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{7F7C2600-4C71-4B73-B511-194FB7A3CB26}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1C-47FC-99B5-28743B03E74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{41D20821-85B4-4026-AAFF-42711B5EA8F6}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A1C-47FC-99B5-28743B03E74B}"/>
                </c:ext>
              </c:extLst>
            </c:dLbl>
            <c:dLbl>
              <c:idx val="16"/>
              <c:layout>
                <c:manualLayout>
                  <c:x val="-3.0681791375817211E-2"/>
                  <c:y val="-7.9004224049766411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{2DA94AE7-10C9-4E67-B551-779E36383B18}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A1C-47FC-99B5-28743B03E74B}"/>
                </c:ext>
              </c:extLst>
            </c:dLbl>
            <c:dLbl>
              <c:idx val="24"/>
              <c:layout>
                <c:manualLayout>
                  <c:x val="-3.3479159743989385E-2"/>
                  <c:y val="-5.047386016196402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{06A6B507-BF67-43DD-BBEB-EA7DA1095100}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A1C-47FC-99B5-28743B03E74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{CEF30A61-D0A4-40C6-9BB9-E0E25F5BCBFD}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A1C-47FC-99B5-28743B03E7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7A1C-47FC-99B5-28743B03E74B}"/>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{A9C3A610-131B-4A6F-B1BD-2C070252BE63}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685-43F7-BA7C-E3B56C5245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{08019B73-EC2C-470D-AB79-DE99B4F6DF71}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85-43F7-BA7C-E3B56C5245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{8AD1A24B-3A8A-4542-B8C2-8CF24D95A440}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85-43F7-BA7C-E3B56C5245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{14BFF7E5-29C9-42E3-8299-9DA690FD0781}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85-43F7-BA7C-E3B56C5245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{46A0358D-5FC2-42A9-85EB-16C5E278A680}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85-43F7-BA7C-E3B56C52451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{D15D2DE3-728C-4AD6-9732-28816D1FB8E0}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685-43F7-BA7C-E3B56C52451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{E386D25F-8879-4B3B-9578-15539A29F4FF}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685-43F7-BA7C-E3B56C52451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{F7B5E78E-5B7F-4D8C-9E89-16E786E08CB8}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685-43F7-BA7C-E3B56C52451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{1C360393-CB1E-45F2-A199-AC38AA315A1C}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685-43F7-BA7C-E3B56C5245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3.9</c:v>
                </c:pt>
                <c:pt idx="16">
                  <c:v>4</c:v>
                </c:pt>
                <c:pt idx="24">
                  <c:v>3.3</c:v>
                </c:pt>
                <c:pt idx="32">
                  <c:v>3.1</c:v>
                </c:pt>
              </c:numCache>
            </c:numRef>
          </c:xVal>
          <c:yVal>
            <c:numRef>
              <c:f>公会計指標分析・財政指標組合せ分析表!$BP$73:$DC$73</c:f>
              <c:numCache>
                <c:formatCode>#,##0.0;"▲ "#,##0.0</c:formatCode>
                <c:ptCount val="40"/>
                <c:pt idx="24">
                  <c:v>4.5999999999999996</c:v>
                </c:pt>
              </c:numCache>
            </c:numRef>
          </c:yVal>
          <c:smooth val="0"/>
          <c:extLst>
            <c:ext xmlns:c16="http://schemas.microsoft.com/office/drawing/2014/chart" uri="{C3380CC4-5D6E-409C-BE32-E72D297353CC}">
              <c16:uniqueId val="{00000009-4685-43F7-BA7C-E3B56C5245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743341580973913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{C6C9B2F4-8222-48BF-A77F-7B200D7F980B}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685-43F7-BA7C-E3B56C5245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{DA62AD62-13BA-4B67-8FFE-1E29F2460D49}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85-43F7-BA7C-E3B56C5245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{8E42C998-394D-4BCF-89D6-AE17D4B15046}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85-43F7-BA7C-E3B56C5245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{252B7900-40CB-47A6-8CD4-C3914F7D03D5}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85-43F7-BA7C-E3B56C5245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{ECAC827D-7EC7-49E0-AE90-774999D6F5E9}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85-43F7-BA7C-E3B56C524518}"/>
                </c:ext>
              </c:extLst>
            </c:dLbl>
            <c:dLbl>
              <c:idx val="8"/>
              <c:layout>
                <c:manualLayout>
                  <c:x val="-2.7652641657247356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{FE03899D-F007-407C-8658-5B833D0E91D6}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685-43F7-BA7C-E3B56C524518}"/>
                </c:ext>
              </c:extLst>
            </c:dLbl>
            <c:dLbl>
              <c:idx val="16"/>
              <c:layout>
                <c:manualLayout>
                  <c:x val="-4.038795212692639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{FBBCAC8F-FC1A-4BE2-A82E-0DCD7D3E3D3F}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685-43F7-BA7C-E3B56C524518}"/>
                </c:ext>
              </c:extLst>
            </c:dLbl>
            <c:dLbl>
              <c:idx val="24"/>
              <c:layout>
                <c:manualLayout>
                  <c:x val="-2.288038221725988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{ECD29ABB-F5E5-42CF-A4DC-8AF121234772}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685-43F7-BA7C-E3B56C52451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{2235A171-05ED-4BD2-9DB0-5AD7F0FBECEF}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685-43F7-BA7C-E3B56C5245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4685-43F7-BA7C-E3B56C524518}"/>
            </c:ext>
          </c:extLst>
        </c:ser>
        <c:dLbls>
          <c:showLegendKey val="0"/>
          <c:showVal val="1"/>
          <c:showCatName val="0"/>
          <c:showSerName val="0"/>
          <c:showPercent val="0"/>
          <c:showBubbleSize val="0"/>
        </c:dLbls>
        <c:axId val="84219776"/>
        <c:axId val="84234240"/>
      </c:scatterChart>
      <c:valAx>
        <c:axId val="84219776"/>
        <c:scaling>
          <c:orientation val="maxMin"/>
          <c:max val="11"/>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令和２年度の元利償還金については、合併振興基金造成事業、地方特定道路整備事業などにかかる地方債償還が終了したことにより減少している。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組合等が起こした地方債の元利償還金に対する負担金等は、県央県南広域環境組合の施設整備に対する地方債償還が終了したことにより減少している。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また、控除される算入公債費等は、都市計画事業の地方債に充てた都市計画税の減、交付税措置額の事業費補正の減に伴い減額となっている。</a:t>
          </a:r>
          <a:endParaRPr kumimoji="1" lang="en-US" altLang="ja-JP" sz="1300">
            <a:latin typeface="ＭＳ ゴシック" pitchFamily="49" charset="-128"/>
            <a:ea typeface="ＭＳ ゴシック" pitchFamily="49"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実質公債費比率については、類似団体内順位も上位にあり、今後も公債費と交付税措置とのバランスに配慮しながら健全な財政運営に努める。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組合等負担等見込額が減少したものの、新庁舎整備事業などにかかる多額の地方債による地方債現在高の増、退職手当負担見込額の増などに伴い、結果として将来負担額は増となった（＋５８６百万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将来負担額から控除する充当可能財源等の額は、公債費にかかる普通交付税措置見込額の増などの要因により、増加した（＋１，２７６百万円）。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その結果、将来負担額よりも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控除される充当可能財源等の額が上回ったことにより分子がマイナスとなった。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今後も健全財政を維持できるよう、公債費の抑制を図りながら、中長期的な視点に立った予算編成に努める。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歳出に対する歳入の不足分については、基金からの繰り入れにより収支バランスを図っている状態が続いている。令和２年度の決算では、２８８百万円を取崩した一方で、寄附金４５６百万円や令和元年度の決算剰余金１６２百万円などを積立てた結果、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本市の基金残高については、類似団体と比較すると少額であり、特に、財政調整基金や減債基金は顕著である。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今後は、持続可能な行財政運営を行っていくため、これまで以上に行財政改革に取り組み、効果的な事業の実施と経常経費の削減を図り、財政調整基金等の基金残高の確保に努める。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公共施設等整備基金：公共施設等の整備事業に充てるため。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合併振興基金：地域住民の連携の強化及び地域の振興を図るため。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ふるさとしまばら応援基金：ふるさと納税者（寄附者）の思いを具現化する重要施策に充てるため。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有明町下水道事業基金：有明町における下水道事業の普及を促進するため。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ふるさとしまばら応援基金：本市の地域づくりを応援するために寄せられた「ふるさとしまばら寄附金」を積み立てるため平成２８年度に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新たに基金創設。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令和２年度は、目的に応じた事業への充当と積立てを行い、差引で３５１百万円増加した。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ふるさとしまばら応援基金：今後は寄附者の思いを具現化する施策の財源として活用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基金残高については、財源不足を補うために一部取崩したことで、取崩額が積立額を上回った。基金残高は３百万円減少し、現在高は７１３百万円となった。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令和２年度においては、障害者自立支援給付事業などの財源を確保するために取崩しを行った。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財政調整基金は、突発的な災害や緊急を要する経費に備えるという本基金の性質から、更なる積立が必要である。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今後も行政改革に取り組み、一般的に適正な水準とされる標準財政規模の１０％程度の規模を目指すため、計画的な積立に努める。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令和２年度では取崩しをせず、５百万円の積立てを行ったことで、基金残高は８０６百万円となった。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は、経済事情の変動等により著しく財源が不足する場合において、特に公債の償還の財源に充てるために必要な財源の確保をするために設置された基金であり、地方債現在高の状況や公債費負担の今後の見通しに応じた、計画的な積立て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1B7E1D-B3EF-4777-88A6-0175583A3C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10E135-B3B4-479A-B766-B4A5F0F92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F4292F2-7103-4048-B60D-59CC88D16E3A}"/>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D828BC3-FB9B-49C6-B96E-E63B3BC005FD}"/>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D81AACB-209D-4C8E-B50A-D5B100B5882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8BBF55C-987E-4E7F-B686-B8CAD5BE29EE}"/>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1D8C55A-5455-47E1-A94F-4714995DE3FD}"/>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FBD6B516-E9EE-40CB-B363-AD3D83ECAA2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202A6A1-E8D4-4364-8DE9-A08198ECFE4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67AA7C9-826B-4D8D-AA41-6CE0577F9C4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DA996055-893C-4323-9EF2-360A379CF3E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8C14A61-C86E-4963-A2CB-099E82F193C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A55A063A-C506-492F-9C94-2D6CB745E0B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3153BBA-FBA0-4622-BFBF-2042B264728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1BC22BE8-07E9-44BB-B1BA-52294B87AA6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C819B1F-9585-4617-A59E-85954F1A250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FDDFEF7-2B7A-4866-BB1A-0DB166E870F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EBE5BB5A-208D-44CD-9D57-80663A92093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A6EEBD2-ECEF-4AF0-9B2A-5D236FA8DD4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42F4051A-2B7A-412E-8B34-BC1383611D0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44,386
43,925
82.96
28,892,487
28,450,652
301,967
11,335,554
23,805,356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7E7DD13-ACB5-46E8-926F-99AF620A630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5B06953-5224-4913-9A43-A5E10D109B6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3074E26-E380-49DF-BB64-239E796DB63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348C0A90-2147-47A5-8C97-94A10EB11F0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2AC3308-B546-46A6-8109-02DFCC5EA81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8C1CE4B-10EC-427C-8571-FB2CE18D678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68EF8F1-0373-4940-9509-4E064174466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BA9E668E-E0C3-4CBE-BF70-B3A604169ED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60B97E2-1A7D-4831-AA54-8852912C66A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29B6032-A2BD-46E8-B2D7-F8580BA89BD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3EFA8FE5-2264-4EA2-B3DB-C9180D4B9F3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75AE4055-8525-471B-B664-04C63EAD6F9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E7DD4927-79FA-4978-AF9B-AFEC7EC35683}"/>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BBACDFD-8ED6-427A-87AA-9786C87C546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EB22DB46-C12A-453A-AA2B-893D5DFA342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5092EDA-8640-49C7-BBB4-97DE325D22E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79EFA4C-20F5-4191-8908-3A534A00CFF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A0EF26A-5BDE-4FA6-ABE5-14378B67F00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25474F7-38D5-4596-AC4D-9492D1B40DA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A9BB86A-47B8-48D8-8CFA-91B59071650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394A814C-18FE-4B59-A4B2-8EA47590E84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F1413064-DE30-4136-8E16-23281FE539D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2A0E60A-147B-4355-BB5A-1274DEE7175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87BE0DE-D68C-417A-8CA9-1CC5E5E088D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D5896950-4BE3-4FCD-BAA4-7D66CB8DB19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D9C30E9-32C7-4A10-BEB4-6136A07FCDE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03ECEFF-0BB9-4533-BFA9-A5F51B1441A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F657111-0EF2-4D79-8630-442FBBC3137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56B16C54-A97D-426F-AB2D-A5326129052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973940B-38D2-4243-8CB3-E2517BA22DF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7462D8D-EEF5-4917-A376-84472A72208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AC2D4E1C-75D6-4281-B6BE-786FE28710F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8BD039CE-E2F8-4307-98A4-0C2C628EEE5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5EE19415-23A0-4F1A-887F-058549D9F89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98E34C0-9D46-4055-B05D-5602FB46082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a:t>
          </a:r>
          <a:r>
            <a:rPr lang="ja-JP" altLang="ja-JP" sz="1100">
              <a:solidFill>
                <a:schemeClr val="dk1"/>
              </a:solidFill>
              <a:effectLst/>
              <a:latin typeface="+mn-lt"/>
              <a:ea typeface="+mn-ea"/>
              <a:cs typeface="+mn-cs"/>
            </a:rPr>
            <a:t>度において</a:t>
          </a:r>
          <a:r>
            <a:rPr lang="ja-JP" altLang="en-US" sz="1100">
              <a:solidFill>
                <a:schemeClr val="dk1"/>
              </a:solidFill>
              <a:effectLst/>
              <a:latin typeface="+mn-lt"/>
              <a:ea typeface="+mn-ea"/>
              <a:cs typeface="+mn-cs"/>
            </a:rPr>
            <a:t>前年度から</a:t>
          </a:r>
          <a:r>
            <a:rPr lang="ja-JP" altLang="ja-JP" sz="1100">
              <a:solidFill>
                <a:schemeClr val="dk1"/>
              </a:solidFill>
              <a:effectLst/>
              <a:latin typeface="+mn-lt"/>
              <a:ea typeface="+mn-ea"/>
              <a:cs typeface="+mn-cs"/>
            </a:rPr>
            <a:t>比較すると</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増となった</a:t>
          </a:r>
          <a:r>
            <a:rPr lang="ja-JP" altLang="ja-JP" sz="1100">
              <a:solidFill>
                <a:schemeClr val="dk1"/>
              </a:solidFill>
              <a:effectLst/>
              <a:latin typeface="+mn-lt"/>
              <a:ea typeface="+mn-ea"/>
              <a:cs typeface="+mn-cs"/>
            </a:rPr>
            <a:t>。理由として、</a:t>
          </a:r>
          <a:r>
            <a:rPr lang="ja-JP" altLang="en-US">
              <a:effectLst/>
            </a:rPr>
            <a:t>道路や橋梁などのインフラ資産の老朽化が進んでいることがあげられるため今後も計画的な更新を進めていく。一方で、令和元年度に新庁舎建設が完成したことにより減価償却率は減少したことで　類似団体平均を下回る数値となっている。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C9002F53-3451-4849-B865-028570AA3AE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8C112323-D373-4F6B-A350-E935DC06CCE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9445BE17-80D3-48E2-9FC6-FE499B6283B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D694136A-A061-4F0D-8148-76B8208E8E37}"/>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2B050906-7AC6-4B84-B5FC-296D002C5879}"/>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6D199322-A881-4EEF-92B0-013FBF125E82}"/>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191E58A1-A67F-4CCA-BA2A-9A52A7D9B005}"/>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7B9D64D0-4E94-42D6-A40C-8B1DF7211015}"/>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7BB7291E-C661-4F5A-B43D-93D358474568}"/>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AC55300F-F8BF-4310-B849-674BB4C199D9}"/>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3D8572DB-4410-456F-A84E-D24CB376801B}"/>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F4891A45-2487-423F-9656-B435CFEAAE5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9865BC11-88C4-4853-81D7-2B6720B24EA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16E6E335-73E8-499F-80C4-6DDDE68C73E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1" name="直線コネクタ 70">
          <a:extLst>
            <a:ext uri="{FF2B5EF4-FFF2-40B4-BE49-F238E27FC236}">
              <a16:creationId xmlns:a16="http://schemas.microsoft.com/office/drawing/2014/main" id="{2ADFEC1F-F0DD-4BD9-9052-32C2DF751321}"/>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2" name="有形固定資産減価償却率最小値テキスト">
          <a:extLst>
            <a:ext uri="{FF2B5EF4-FFF2-40B4-BE49-F238E27FC236}">
              <a16:creationId xmlns:a16="http://schemas.microsoft.com/office/drawing/2014/main" id="{71B1E5F2-9639-4722-8077-F56B18C80A34}"/>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3" name="直線コネクタ 72">
          <a:extLst>
            <a:ext uri="{FF2B5EF4-FFF2-40B4-BE49-F238E27FC236}">
              <a16:creationId xmlns:a16="http://schemas.microsoft.com/office/drawing/2014/main" id="{741EFAB3-C038-46EA-8A42-C32961F57DDA}"/>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4" name="有形固定資産減価償却率最大値テキスト">
          <a:extLst>
            <a:ext uri="{FF2B5EF4-FFF2-40B4-BE49-F238E27FC236}">
              <a16:creationId xmlns:a16="http://schemas.microsoft.com/office/drawing/2014/main" id="{15B4A14F-BAA6-4633-8EF8-9A4B7E94E34E}"/>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5" name="直線コネクタ 74">
          <a:extLst>
            <a:ext uri="{FF2B5EF4-FFF2-40B4-BE49-F238E27FC236}">
              <a16:creationId xmlns:a16="http://schemas.microsoft.com/office/drawing/2014/main" id="{E475C102-AF59-47A5-82BC-8F10600A4B34}"/>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6" name="有形固定資産減価償却率平均値テキスト">
          <a:extLst>
            <a:ext uri="{FF2B5EF4-FFF2-40B4-BE49-F238E27FC236}">
              <a16:creationId xmlns:a16="http://schemas.microsoft.com/office/drawing/2014/main" id="{200DD32E-263F-479F-AFA3-FA495D773E55}"/>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7" name="フローチャート: 判断 76">
          <a:extLst>
            <a:ext uri="{FF2B5EF4-FFF2-40B4-BE49-F238E27FC236}">
              <a16:creationId xmlns:a16="http://schemas.microsoft.com/office/drawing/2014/main" id="{2C829068-7299-4ECB-8B75-B113E0A9596E}"/>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8" name="フローチャート: 判断 77">
          <a:extLst>
            <a:ext uri="{FF2B5EF4-FFF2-40B4-BE49-F238E27FC236}">
              <a16:creationId xmlns:a16="http://schemas.microsoft.com/office/drawing/2014/main" id="{4B131665-4DEC-49FA-8892-6966FB3DA43A}"/>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9" name="フローチャート: 判断 78">
          <a:extLst>
            <a:ext uri="{FF2B5EF4-FFF2-40B4-BE49-F238E27FC236}">
              <a16:creationId xmlns:a16="http://schemas.microsoft.com/office/drawing/2014/main" id="{54FBE627-5C93-4712-9762-EA24C3FD26BF}"/>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0" name="フローチャート: 判断 79">
          <a:extLst>
            <a:ext uri="{FF2B5EF4-FFF2-40B4-BE49-F238E27FC236}">
              <a16:creationId xmlns:a16="http://schemas.microsoft.com/office/drawing/2014/main" id="{2C25D41A-41EF-4668-A49F-B0087A9A7806}"/>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1" name="フローチャート: 判断 80">
          <a:extLst>
            <a:ext uri="{FF2B5EF4-FFF2-40B4-BE49-F238E27FC236}">
              <a16:creationId xmlns:a16="http://schemas.microsoft.com/office/drawing/2014/main" id="{6FB077A9-7EA4-47D2-ADD2-AF4F27F706BB}"/>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0348258-DCC3-4427-B152-DD0DD1C10D9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82913FC-4CF5-48E4-BC69-B3DC2C4E460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0A735BD-08E6-4B27-A082-25D941D8233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E7A9C67-A4F6-4FC3-800A-A4AA5D54160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AB275C5-D906-4EE4-9E88-66E73E60D40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41656</xdr:rowOff>
    </xdr:from>
    <xdr:to>
      <xdr:col>23</xdr:col>
      <xdr:colOff>136525</xdr:colOff>
      <xdr:row>29</xdr:row>
      <xdr:rowOff>143256</xdr:rowOff>
    </xdr:to>
    <xdr:sp macro="" textlink="">
      <xdr:nvSpPr>
        <xdr:cNvPr id="87" name="楕円 86">
          <a:extLst>
            <a:ext uri="{FF2B5EF4-FFF2-40B4-BE49-F238E27FC236}">
              <a16:creationId xmlns:a16="http://schemas.microsoft.com/office/drawing/2014/main" id="{9B90EA8C-74C9-4558-9FB2-D44EA4A88BA0}"/>
            </a:ext>
          </a:extLst>
        </xdr:cNvPr>
        <xdr:cNvSpPr/>
      </xdr:nvSpPr>
      <xdr:spPr>
        <a:xfrm>
          <a:off x="4711700" y="5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64533</xdr:rowOff>
    </xdr:from>
    <xdr:ext cx="405111" cy="259045"/>
    <xdr:sp macro="" textlink="">
      <xdr:nvSpPr>
        <xdr:cNvPr id="88" name="有形固定資産減価償却率該当値テキスト">
          <a:extLst>
            <a:ext uri="{FF2B5EF4-FFF2-40B4-BE49-F238E27FC236}">
              <a16:creationId xmlns:a16="http://schemas.microsoft.com/office/drawing/2014/main" id="{270929FC-5EE8-40B4-82B3-4C2A1E04DAD5}"/>
            </a:ext>
          </a:extLst>
        </xdr:cNvPr>
        <xdr:cNvSpPr txBox="1"/>
      </xdr:nvSpPr>
      <xdr:spPr>
        <a:xfrm>
          <a:off x="4813300" y="486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9" name="楕円 88">
          <a:extLst>
            <a:ext uri="{FF2B5EF4-FFF2-40B4-BE49-F238E27FC236}">
              <a16:creationId xmlns:a16="http://schemas.microsoft.com/office/drawing/2014/main" id="{B428AD7C-B9AA-4D17-B949-9AAD579D13B2}"/>
            </a:ext>
          </a:extLst>
        </xdr:cNvPr>
        <xdr:cNvSpPr/>
      </xdr:nvSpPr>
      <xdr:spPr>
        <a:xfrm>
          <a:off x="4000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92456</xdr:rowOff>
    </xdr:to>
    <xdr:cxnSp macro="">
      <xdr:nvCxnSpPr>
        <xdr:cNvPr id="90" name="直線コネクタ 89">
          <a:extLst>
            <a:ext uri="{FF2B5EF4-FFF2-40B4-BE49-F238E27FC236}">
              <a16:creationId xmlns:a16="http://schemas.microsoft.com/office/drawing/2014/main" id="{612A5732-6200-41F9-8355-B1CAE00E60BF}"/>
            </a:ext>
          </a:extLst>
        </xdr:cNvPr>
        <xdr:cNvCxnSpPr/>
      </xdr:nvCxnSpPr>
      <xdr:spPr>
        <a:xfrm>
          <a:off x="4051300" y="5045075"/>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63246</xdr:rowOff>
    </xdr:from>
    <xdr:to>
      <xdr:col>15</xdr:col>
      <xdr:colOff>187325</xdr:colOff>
      <xdr:row>29</xdr:row>
      <xdr:rowOff>164846</xdr:rowOff>
    </xdr:to>
    <xdr:sp macro="" textlink="">
      <xdr:nvSpPr>
        <xdr:cNvPr id="91" name="楕円 90">
          <a:extLst>
            <a:ext uri="{FF2B5EF4-FFF2-40B4-BE49-F238E27FC236}">
              <a16:creationId xmlns:a16="http://schemas.microsoft.com/office/drawing/2014/main" id="{14030B39-2D0A-425B-8730-0383D55D573D}"/>
            </a:ext>
          </a:extLst>
        </xdr:cNvPr>
        <xdr:cNvSpPr/>
      </xdr:nvSpPr>
      <xdr:spPr>
        <a:xfrm>
          <a:off x="3238500" y="50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114046</xdr:rowOff>
    </xdr:to>
    <xdr:cxnSp macro="">
      <xdr:nvCxnSpPr>
        <xdr:cNvPr id="92" name="直線コネクタ 91">
          <a:extLst>
            <a:ext uri="{FF2B5EF4-FFF2-40B4-BE49-F238E27FC236}">
              <a16:creationId xmlns:a16="http://schemas.microsoft.com/office/drawing/2014/main" id="{934F594D-A95B-45EE-A2D3-67ABBD070DB7}"/>
            </a:ext>
          </a:extLst>
        </xdr:cNvPr>
        <xdr:cNvCxnSpPr/>
      </xdr:nvCxnSpPr>
      <xdr:spPr>
        <a:xfrm flipV="1">
          <a:off x="3289300" y="5045075"/>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30861</xdr:rowOff>
    </xdr:from>
    <xdr:to>
      <xdr:col>11</xdr:col>
      <xdr:colOff>187325</xdr:colOff>
      <xdr:row>29</xdr:row>
      <xdr:rowOff>132461</xdr:rowOff>
    </xdr:to>
    <xdr:sp macro="" textlink="">
      <xdr:nvSpPr>
        <xdr:cNvPr id="93" name="楕円 92">
          <a:extLst>
            <a:ext uri="{FF2B5EF4-FFF2-40B4-BE49-F238E27FC236}">
              <a16:creationId xmlns:a16="http://schemas.microsoft.com/office/drawing/2014/main" id="{866C38F8-A39B-4F14-B8EC-08B5AE90B404}"/>
            </a:ext>
          </a:extLst>
        </xdr:cNvPr>
        <xdr:cNvSpPr/>
      </xdr:nvSpPr>
      <xdr:spPr>
        <a:xfrm>
          <a:off x="2476500" y="50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114046</xdr:rowOff>
    </xdr:to>
    <xdr:cxnSp macro="">
      <xdr:nvCxnSpPr>
        <xdr:cNvPr id="94" name="直線コネクタ 93">
          <a:extLst>
            <a:ext uri="{FF2B5EF4-FFF2-40B4-BE49-F238E27FC236}">
              <a16:creationId xmlns:a16="http://schemas.microsoft.com/office/drawing/2014/main" id="{AC6B093A-3333-4392-94EE-2378AB5C015F}"/>
            </a:ext>
          </a:extLst>
        </xdr:cNvPr>
        <xdr:cNvCxnSpPr/>
      </xdr:nvCxnSpPr>
      <xdr:spPr>
        <a:xfrm>
          <a:off x="2527300" y="505371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9271</xdr:rowOff>
    </xdr:from>
    <xdr:to>
      <xdr:col>7</xdr:col>
      <xdr:colOff>187325</xdr:colOff>
      <xdr:row>29</xdr:row>
      <xdr:rowOff>110871</xdr:rowOff>
    </xdr:to>
    <xdr:sp macro="" textlink="">
      <xdr:nvSpPr>
        <xdr:cNvPr id="95" name="楕円 94">
          <a:extLst>
            <a:ext uri="{FF2B5EF4-FFF2-40B4-BE49-F238E27FC236}">
              <a16:creationId xmlns:a16="http://schemas.microsoft.com/office/drawing/2014/main" id="{1D631207-3184-4E74-B30D-B0448E3622A9}"/>
            </a:ext>
          </a:extLst>
        </xdr:cNvPr>
        <xdr:cNvSpPr/>
      </xdr:nvSpPr>
      <xdr:spPr>
        <a:xfrm>
          <a:off x="1714500" y="49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60071</xdr:rowOff>
    </xdr:from>
    <xdr:to>
      <xdr:col>11</xdr:col>
      <xdr:colOff>136525</xdr:colOff>
      <xdr:row>29</xdr:row>
      <xdr:rowOff>81661</xdr:rowOff>
    </xdr:to>
    <xdr:cxnSp macro="">
      <xdr:nvCxnSpPr>
        <xdr:cNvPr id="96" name="直線コネクタ 95">
          <a:extLst>
            <a:ext uri="{FF2B5EF4-FFF2-40B4-BE49-F238E27FC236}">
              <a16:creationId xmlns:a16="http://schemas.microsoft.com/office/drawing/2014/main" id="{E99B1011-9FF1-4FD5-A223-84B90B8033EC}"/>
            </a:ext>
          </a:extLst>
        </xdr:cNvPr>
        <xdr:cNvCxnSpPr/>
      </xdr:nvCxnSpPr>
      <xdr:spPr>
        <a:xfrm>
          <a:off x="1765300" y="503212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7" name="n_1aveValue有形固定資産減価償却率">
          <a:extLst>
            <a:ext uri="{FF2B5EF4-FFF2-40B4-BE49-F238E27FC236}">
              <a16:creationId xmlns:a16="http://schemas.microsoft.com/office/drawing/2014/main" id="{6C140E3B-A9AE-4E47-BFEF-602E6E2699B9}"/>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8" name="n_2aveValue有形固定資産減価償却率">
          <a:extLst>
            <a:ext uri="{FF2B5EF4-FFF2-40B4-BE49-F238E27FC236}">
              <a16:creationId xmlns:a16="http://schemas.microsoft.com/office/drawing/2014/main" id="{3DE7CB2B-18DE-4E8F-B1FA-F48959355577}"/>
            </a:ext>
          </a:extLst>
        </xdr:cNvPr>
        <xdr:cNvSpPr txBox="1"/>
      </xdr:nvSpPr>
      <xdr:spPr>
        <a:xfrm>
          <a:off x="3086744" y="478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9" name="n_3aveValue有形固定資産減価償却率">
          <a:extLst>
            <a:ext uri="{FF2B5EF4-FFF2-40B4-BE49-F238E27FC236}">
              <a16:creationId xmlns:a16="http://schemas.microsoft.com/office/drawing/2014/main" id="{E9F08CB0-E095-469F-8E4B-363893BA8E0E}"/>
            </a:ext>
          </a:extLst>
        </xdr:cNvPr>
        <xdr:cNvSpPr txBox="1"/>
      </xdr:nvSpPr>
      <xdr:spPr>
        <a:xfrm>
          <a:off x="2324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100" name="n_4aveValue有形固定資産減価償却率">
          <a:extLst>
            <a:ext uri="{FF2B5EF4-FFF2-40B4-BE49-F238E27FC236}">
              <a16:creationId xmlns:a16="http://schemas.microsoft.com/office/drawing/2014/main" id="{06AC2946-862E-4D1E-961C-0AFDBE725224}"/>
            </a:ext>
          </a:extLst>
        </xdr:cNvPr>
        <xdr:cNvSpPr txBox="1"/>
      </xdr:nvSpPr>
      <xdr:spPr>
        <a:xfrm>
          <a:off x="1562744"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101" name="n_1mainValue有形固定資産減価償却率">
          <a:extLst>
            <a:ext uri="{FF2B5EF4-FFF2-40B4-BE49-F238E27FC236}">
              <a16:creationId xmlns:a16="http://schemas.microsoft.com/office/drawing/2014/main" id="{10B2FDD3-D25A-4317-8CCE-04D17C405D18}"/>
            </a:ext>
          </a:extLst>
        </xdr:cNvPr>
        <xdr:cNvSpPr txBox="1"/>
      </xdr:nvSpPr>
      <xdr:spPr>
        <a:xfrm>
          <a:off x="38360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155973</xdr:rowOff>
    </xdr:from>
    <xdr:ext cx="405111" cy="259045"/>
    <xdr:sp macro="" textlink="">
      <xdr:nvSpPr>
        <xdr:cNvPr id="102" name="n_2mainValue有形固定資産減価償却率">
          <a:extLst>
            <a:ext uri="{FF2B5EF4-FFF2-40B4-BE49-F238E27FC236}">
              <a16:creationId xmlns:a16="http://schemas.microsoft.com/office/drawing/2014/main" id="{9944E773-9C37-4B6A-8329-9810D3DFE515}"/>
            </a:ext>
          </a:extLst>
        </xdr:cNvPr>
        <xdr:cNvSpPr txBox="1"/>
      </xdr:nvSpPr>
      <xdr:spPr>
        <a:xfrm>
          <a:off x="3086744" y="512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3" name="n_3mainValue有形固定資産減価償却率">
          <a:extLst>
            <a:ext uri="{FF2B5EF4-FFF2-40B4-BE49-F238E27FC236}">
              <a16:creationId xmlns:a16="http://schemas.microsoft.com/office/drawing/2014/main" id="{57617327-934D-400C-86C9-D43A8717C910}"/>
            </a:ext>
          </a:extLst>
        </xdr:cNvPr>
        <xdr:cNvSpPr txBox="1"/>
      </xdr:nvSpPr>
      <xdr:spPr>
        <a:xfrm>
          <a:off x="2324744" y="50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101998</xdr:rowOff>
    </xdr:from>
    <xdr:ext cx="405111" cy="259045"/>
    <xdr:sp macro="" textlink="">
      <xdr:nvSpPr>
        <xdr:cNvPr id="104" name="n_4mainValue有形固定資産減価償却率">
          <a:extLst>
            <a:ext uri="{FF2B5EF4-FFF2-40B4-BE49-F238E27FC236}">
              <a16:creationId xmlns:a16="http://schemas.microsoft.com/office/drawing/2014/main" id="{009F9A2C-F23D-4061-BE1E-C962552A5BBE}"/>
            </a:ext>
          </a:extLst>
        </xdr:cNvPr>
        <xdr:cNvSpPr txBox="1"/>
      </xdr:nvSpPr>
      <xdr:spPr>
        <a:xfrm>
          <a:off x="15627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39F4F72-4F6C-4D77-BF4F-A75D81A7C59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893053AA-4B46-46A3-A827-B7766896B14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5EE81E0-A249-4FFA-99AC-081B454808C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E229452-6B7E-415E-9365-E84D1442108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4881D0A-19FC-4812-A879-3E615713AED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AE474DB1-0B0E-4221-B077-4F75524858E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B72C9ADA-EFB7-44A2-B37F-310B1315A19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2397E73-7684-4EF8-B7AD-B37CF54BF62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389721ED-D252-426A-8FFD-782D837935F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9DDDA4E-D480-4EC2-B7B8-F2C22FA134B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EEA2852-4E63-43FF-8E2A-8269547281D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2EF25CDC-AA66-49E1-9997-5D34783E663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132C439-344D-4DF5-9562-436583A2370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前年度と比較し</a:t>
          </a:r>
          <a:r>
            <a:rPr lang="en-US" altLang="ja-JP" sz="1100">
              <a:solidFill>
                <a:schemeClr val="dk1"/>
              </a:solidFill>
              <a:effectLst/>
              <a:latin typeface="+mn-lt"/>
              <a:ea typeface="+mn-ea"/>
              <a:cs typeface="+mn-cs"/>
            </a:rPr>
            <a:t>89.3</a:t>
          </a:r>
          <a:r>
            <a:rPr lang="ja-JP" altLang="en-US" sz="1100">
              <a:solidFill>
                <a:schemeClr val="dk1"/>
              </a:solidFill>
              <a:effectLst/>
              <a:latin typeface="+mn-lt"/>
              <a:ea typeface="+mn-ea"/>
              <a:cs typeface="+mn-cs"/>
            </a:rPr>
            <a:t>ポイント上昇した。</a:t>
          </a:r>
          <a:r>
            <a:rPr lang="ja-JP" altLang="ja-JP" sz="1100">
              <a:solidFill>
                <a:schemeClr val="dk1"/>
              </a:solidFill>
              <a:effectLst/>
              <a:latin typeface="+mn-lt"/>
              <a:ea typeface="+mn-ea"/>
              <a:cs typeface="+mn-cs"/>
            </a:rPr>
            <a:t>これは過疎債や学校教育施設等整備事業債</a:t>
          </a:r>
          <a:r>
            <a:rPr lang="ja-JP" altLang="en-US" sz="1100">
              <a:solidFill>
                <a:schemeClr val="dk1"/>
              </a:solidFill>
              <a:effectLst/>
              <a:latin typeface="+mn-lt"/>
              <a:ea typeface="+mn-ea"/>
              <a:cs typeface="+mn-cs"/>
            </a:rPr>
            <a:t>などの</a:t>
          </a:r>
          <a:r>
            <a:rPr lang="ja-JP" altLang="ja-JP" sz="1100">
              <a:solidFill>
                <a:schemeClr val="dk1"/>
              </a:solidFill>
              <a:effectLst/>
              <a:latin typeface="+mn-lt"/>
              <a:ea typeface="+mn-ea"/>
              <a:cs typeface="+mn-cs"/>
            </a:rPr>
            <a:t>地方債を発行したこと</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将来負担額が増加した</a:t>
          </a:r>
          <a:r>
            <a:rPr lang="ja-JP" altLang="en-US" sz="1100">
              <a:solidFill>
                <a:schemeClr val="dk1"/>
              </a:solidFill>
              <a:effectLst/>
              <a:latin typeface="+mn-lt"/>
              <a:ea typeface="+mn-ea"/>
              <a:cs typeface="+mn-cs"/>
            </a:rPr>
            <a:t>ことが要因である。また</a:t>
          </a:r>
          <a:r>
            <a:rPr lang="ja-JP" altLang="ja-JP" sz="1100">
              <a:solidFill>
                <a:schemeClr val="dk1"/>
              </a:solidFill>
              <a:effectLst/>
              <a:latin typeface="+mn-lt"/>
              <a:ea typeface="+mn-ea"/>
              <a:cs typeface="+mn-cs"/>
            </a:rPr>
            <a:t>類似団体内平均値を</a:t>
          </a:r>
          <a:r>
            <a:rPr lang="en-US" altLang="ja-JP" sz="1100">
              <a:solidFill>
                <a:schemeClr val="dk1"/>
              </a:solidFill>
              <a:effectLst/>
              <a:latin typeface="+mn-lt"/>
              <a:ea typeface="+mn-ea"/>
              <a:cs typeface="+mn-cs"/>
            </a:rPr>
            <a:t>58.6</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回っ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これは本市の償還比率が上がったことに加え、類似団体内平均値が下がったこと</a:t>
          </a:r>
          <a:r>
            <a:rPr lang="ja-JP" altLang="ja-JP" sz="1100">
              <a:solidFill>
                <a:schemeClr val="dk1"/>
              </a:solidFill>
              <a:effectLst/>
              <a:latin typeface="+mn-lt"/>
              <a:ea typeface="+mn-ea"/>
              <a:cs typeface="+mn-cs"/>
            </a:rPr>
            <a:t>が要因である。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56E3627-EB74-4266-8D97-F822F856D7A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339DF3B-F4F2-454D-A277-011A1EE74D5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97B6AEC-A14E-4FA6-B65D-30121C6608F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D98A6580-E923-42E3-A1EE-C75F0837E401}"/>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D29D128F-ED95-4741-98AA-5564B5B257A7}"/>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F22BD92A-E815-473E-B37B-8357C91515E1}"/>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FCA0EAC0-A4B8-496D-ACF6-406569C75DC5}"/>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346D0B8D-C598-4422-ACB7-74851702775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3568873-C491-49A0-A4FA-65525A0E3D5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4109C8AC-D04C-49ED-9B3F-4792E8A6BF9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7E3BF98-60C0-49CC-BCF8-87BDE0543BF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4D410A03-250C-490B-BB5A-955B1955726C}"/>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CE58E234-FDAA-462E-9364-37C16A984FF4}"/>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3FE5A33-B181-414B-8126-B6F0795EA8E4}"/>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D4966161-F36C-4A06-9ABC-F2FC1B20CC8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1CE1E55-EA65-4D3A-A41B-79C2937331D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520DBA7-4362-4346-B2F6-59F201FAD69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5" name="直線コネクタ 134">
          <a:extLst>
            <a:ext uri="{FF2B5EF4-FFF2-40B4-BE49-F238E27FC236}">
              <a16:creationId xmlns:a16="http://schemas.microsoft.com/office/drawing/2014/main" id="{426803FF-2A1F-42B2-8128-5DDAB6CA7D84}"/>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6" name="債務償還比率最小値テキスト">
          <a:extLst>
            <a:ext uri="{FF2B5EF4-FFF2-40B4-BE49-F238E27FC236}">
              <a16:creationId xmlns:a16="http://schemas.microsoft.com/office/drawing/2014/main" id="{06769BBC-EAAF-4FFE-ADFF-F0B2284C6CC8}"/>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7" name="直線コネクタ 136">
          <a:extLst>
            <a:ext uri="{FF2B5EF4-FFF2-40B4-BE49-F238E27FC236}">
              <a16:creationId xmlns:a16="http://schemas.microsoft.com/office/drawing/2014/main" id="{B74CD7FA-C54E-414A-9E0E-E2AF8B482563}"/>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8" name="債務償還比率最大値テキスト">
          <a:extLst>
            <a:ext uri="{FF2B5EF4-FFF2-40B4-BE49-F238E27FC236}">
              <a16:creationId xmlns:a16="http://schemas.microsoft.com/office/drawing/2014/main" id="{6942999E-150D-47AF-870F-C795CD60F2BC}"/>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9" name="直線コネクタ 138">
          <a:extLst>
            <a:ext uri="{FF2B5EF4-FFF2-40B4-BE49-F238E27FC236}">
              <a16:creationId xmlns:a16="http://schemas.microsoft.com/office/drawing/2014/main" id="{945A867E-C6BE-4517-9768-81689C74636C}"/>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40" name="債務償還比率平均値テキスト">
          <a:extLst>
            <a:ext uri="{FF2B5EF4-FFF2-40B4-BE49-F238E27FC236}">
              <a16:creationId xmlns:a16="http://schemas.microsoft.com/office/drawing/2014/main" id="{92071A37-1F00-4000-8307-47CAB8EDD494}"/>
            </a:ext>
          </a:extLst>
        </xdr:cNvPr>
        <xdr:cNvSpPr txBox="1"/>
      </xdr:nvSpPr>
      <xdr:spPr>
        <a:xfrm>
          <a:off x="14846300"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1" name="フローチャート: 判断 140">
          <a:extLst>
            <a:ext uri="{FF2B5EF4-FFF2-40B4-BE49-F238E27FC236}">
              <a16:creationId xmlns:a16="http://schemas.microsoft.com/office/drawing/2014/main" id="{80797F56-D32E-4D8F-B5C5-13E859AF8A4D}"/>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2" name="フローチャート: 判断 141">
          <a:extLst>
            <a:ext uri="{FF2B5EF4-FFF2-40B4-BE49-F238E27FC236}">
              <a16:creationId xmlns:a16="http://schemas.microsoft.com/office/drawing/2014/main" id="{18B2B1B7-C7D1-4F65-AFF6-020349BF140D}"/>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3" name="フローチャート: 判断 142">
          <a:extLst>
            <a:ext uri="{FF2B5EF4-FFF2-40B4-BE49-F238E27FC236}">
              <a16:creationId xmlns:a16="http://schemas.microsoft.com/office/drawing/2014/main" id="{6FADA320-9EAA-4D6E-8C52-560BBC0F169C}"/>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4" name="フローチャート: 判断 143">
          <a:extLst>
            <a:ext uri="{FF2B5EF4-FFF2-40B4-BE49-F238E27FC236}">
              <a16:creationId xmlns:a16="http://schemas.microsoft.com/office/drawing/2014/main" id="{95C1F231-12E0-4C2B-BB1E-5B536FF35366}"/>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5" name="フローチャート: 判断 144">
          <a:extLst>
            <a:ext uri="{FF2B5EF4-FFF2-40B4-BE49-F238E27FC236}">
              <a16:creationId xmlns:a16="http://schemas.microsoft.com/office/drawing/2014/main" id="{291AB9DE-8520-466A-9D20-FFE07A4437A6}"/>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C4D09A8-F769-474B-8091-D5B4F424A2E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11D161B-3FC0-4BAA-B0AE-E00D4AB6081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1DAF229-D695-4801-8E9A-27A9440E2F0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914D814-ACEB-4F6F-8E92-587BABF7CAF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2DADB34-B321-4126-9A4B-51217D86A8E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42001</xdr:rowOff>
    </xdr:from>
    <xdr:to>
      <xdr:col>76</xdr:col>
      <xdr:colOff>73025</xdr:colOff>
      <xdr:row>30</xdr:row>
      <xdr:rowOff>143601</xdr:rowOff>
    </xdr:to>
    <xdr:sp macro="" textlink="">
      <xdr:nvSpPr>
        <xdr:cNvPr id="151" name="楕円 150">
          <a:extLst>
            <a:ext uri="{FF2B5EF4-FFF2-40B4-BE49-F238E27FC236}">
              <a16:creationId xmlns:a16="http://schemas.microsoft.com/office/drawing/2014/main" id="{BBA49DB8-6098-450A-B6D3-B342EA04F225}"/>
            </a:ext>
          </a:extLst>
        </xdr:cNvPr>
        <xdr:cNvSpPr/>
      </xdr:nvSpPr>
      <xdr:spPr>
        <a:xfrm>
          <a:off x="14744700" y="51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20428</xdr:rowOff>
    </xdr:from>
    <xdr:ext cx="469744" cy="259045"/>
    <xdr:sp macro="" textlink="">
      <xdr:nvSpPr>
        <xdr:cNvPr id="152" name="債務償還比率該当値テキスト">
          <a:extLst>
            <a:ext uri="{FF2B5EF4-FFF2-40B4-BE49-F238E27FC236}">
              <a16:creationId xmlns:a16="http://schemas.microsoft.com/office/drawing/2014/main" id="{44EA7FAA-1E41-4791-A2EE-B0212ED7DB8C}"/>
            </a:ext>
          </a:extLst>
        </xdr:cNvPr>
        <xdr:cNvSpPr txBox="1"/>
      </xdr:nvSpPr>
      <xdr:spPr>
        <a:xfrm>
          <a:off x="14846300" y="516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121642</xdr:rowOff>
    </xdr:from>
    <xdr:to>
      <xdr:col>72</xdr:col>
      <xdr:colOff>123825</xdr:colOff>
      <xdr:row>30</xdr:row>
      <xdr:rowOff>51792</xdr:rowOff>
    </xdr:to>
    <xdr:sp macro="" textlink="">
      <xdr:nvSpPr>
        <xdr:cNvPr id="153" name="楕円 152">
          <a:extLst>
            <a:ext uri="{FF2B5EF4-FFF2-40B4-BE49-F238E27FC236}">
              <a16:creationId xmlns:a16="http://schemas.microsoft.com/office/drawing/2014/main" id="{21CD7A9F-DF42-4612-9DFD-47384F7DDF01}"/>
            </a:ext>
          </a:extLst>
        </xdr:cNvPr>
        <xdr:cNvSpPr/>
      </xdr:nvSpPr>
      <xdr:spPr>
        <a:xfrm>
          <a:off x="14033500" y="50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992</xdr:rowOff>
    </xdr:from>
    <xdr:to>
      <xdr:col>76</xdr:col>
      <xdr:colOff>22225</xdr:colOff>
      <xdr:row>30</xdr:row>
      <xdr:rowOff>92801</xdr:rowOff>
    </xdr:to>
    <xdr:cxnSp macro="">
      <xdr:nvCxnSpPr>
        <xdr:cNvPr id="154" name="直線コネクタ 153">
          <a:extLst>
            <a:ext uri="{FF2B5EF4-FFF2-40B4-BE49-F238E27FC236}">
              <a16:creationId xmlns:a16="http://schemas.microsoft.com/office/drawing/2014/main" id="{9B138FEF-5256-4CBE-B575-4D728BF45748}"/>
            </a:ext>
          </a:extLst>
        </xdr:cNvPr>
        <xdr:cNvCxnSpPr/>
      </xdr:nvCxnSpPr>
      <xdr:spPr>
        <a:xfrm>
          <a:off x="14084300" y="5144492"/>
          <a:ext cx="711200" cy="9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169001</xdr:rowOff>
    </xdr:from>
    <xdr:to>
      <xdr:col>68</xdr:col>
      <xdr:colOff>123825</xdr:colOff>
      <xdr:row>29</xdr:row>
      <xdr:rowOff>99151</xdr:rowOff>
    </xdr:to>
    <xdr:sp macro="" textlink="">
      <xdr:nvSpPr>
        <xdr:cNvPr id="155" name="楕円 154">
          <a:extLst>
            <a:ext uri="{FF2B5EF4-FFF2-40B4-BE49-F238E27FC236}">
              <a16:creationId xmlns:a16="http://schemas.microsoft.com/office/drawing/2014/main" id="{B8A27A8C-5D05-4C87-8A96-DAE19B5AA03E}"/>
            </a:ext>
          </a:extLst>
        </xdr:cNvPr>
        <xdr:cNvSpPr/>
      </xdr:nvSpPr>
      <xdr:spPr>
        <a:xfrm>
          <a:off x="13271500" y="49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48351</xdr:rowOff>
    </xdr:from>
    <xdr:to>
      <xdr:col>72</xdr:col>
      <xdr:colOff>73025</xdr:colOff>
      <xdr:row>30</xdr:row>
      <xdr:rowOff>992</xdr:rowOff>
    </xdr:to>
    <xdr:cxnSp macro="">
      <xdr:nvCxnSpPr>
        <xdr:cNvPr id="156" name="直線コネクタ 155">
          <a:extLst>
            <a:ext uri="{FF2B5EF4-FFF2-40B4-BE49-F238E27FC236}">
              <a16:creationId xmlns:a16="http://schemas.microsoft.com/office/drawing/2014/main" id="{CFDEBB38-5902-4D45-A48A-201AF8D971CE}"/>
            </a:ext>
          </a:extLst>
        </xdr:cNvPr>
        <xdr:cNvCxnSpPr/>
      </xdr:nvCxnSpPr>
      <xdr:spPr>
        <a:xfrm>
          <a:off x="13322300" y="5020401"/>
          <a:ext cx="762000" cy="1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120578</xdr:rowOff>
    </xdr:from>
    <xdr:to>
      <xdr:col>64</xdr:col>
      <xdr:colOff>123825</xdr:colOff>
      <xdr:row>29</xdr:row>
      <xdr:rowOff>50728</xdr:rowOff>
    </xdr:to>
    <xdr:sp macro="" textlink="">
      <xdr:nvSpPr>
        <xdr:cNvPr id="157" name="楕円 156">
          <a:extLst>
            <a:ext uri="{FF2B5EF4-FFF2-40B4-BE49-F238E27FC236}">
              <a16:creationId xmlns:a16="http://schemas.microsoft.com/office/drawing/2014/main" id="{15514716-61B2-4C78-8CDF-318D88954939}"/>
            </a:ext>
          </a:extLst>
        </xdr:cNvPr>
        <xdr:cNvSpPr/>
      </xdr:nvSpPr>
      <xdr:spPr>
        <a:xfrm>
          <a:off x="12509500" y="49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171378</xdr:rowOff>
    </xdr:from>
    <xdr:to>
      <xdr:col>68</xdr:col>
      <xdr:colOff>73025</xdr:colOff>
      <xdr:row>29</xdr:row>
      <xdr:rowOff>48351</xdr:rowOff>
    </xdr:to>
    <xdr:cxnSp macro="">
      <xdr:nvCxnSpPr>
        <xdr:cNvPr id="158" name="直線コネクタ 157">
          <a:extLst>
            <a:ext uri="{FF2B5EF4-FFF2-40B4-BE49-F238E27FC236}">
              <a16:creationId xmlns:a16="http://schemas.microsoft.com/office/drawing/2014/main" id="{89DD3B52-02F9-434F-951A-7AF19901DF00}"/>
            </a:ext>
          </a:extLst>
        </xdr:cNvPr>
        <xdr:cNvCxnSpPr/>
      </xdr:nvCxnSpPr>
      <xdr:spPr>
        <a:xfrm>
          <a:off x="12560300" y="4971978"/>
          <a:ext cx="762000" cy="4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116362</xdr:rowOff>
    </xdr:from>
    <xdr:to>
      <xdr:col>60</xdr:col>
      <xdr:colOff>123825</xdr:colOff>
      <xdr:row>29</xdr:row>
      <xdr:rowOff>46512</xdr:rowOff>
    </xdr:to>
    <xdr:sp macro="" textlink="">
      <xdr:nvSpPr>
        <xdr:cNvPr id="159" name="楕円 158">
          <a:extLst>
            <a:ext uri="{FF2B5EF4-FFF2-40B4-BE49-F238E27FC236}">
              <a16:creationId xmlns:a16="http://schemas.microsoft.com/office/drawing/2014/main" id="{FD0581F5-20DE-4D2D-9A3C-C250DC0718B8}"/>
            </a:ext>
          </a:extLst>
        </xdr:cNvPr>
        <xdr:cNvSpPr/>
      </xdr:nvSpPr>
      <xdr:spPr>
        <a:xfrm>
          <a:off x="11747500" y="49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167162</xdr:rowOff>
    </xdr:from>
    <xdr:to>
      <xdr:col>64</xdr:col>
      <xdr:colOff>73025</xdr:colOff>
      <xdr:row>28</xdr:row>
      <xdr:rowOff>171378</xdr:rowOff>
    </xdr:to>
    <xdr:cxnSp macro="">
      <xdr:nvCxnSpPr>
        <xdr:cNvPr id="160" name="直線コネクタ 159">
          <a:extLst>
            <a:ext uri="{FF2B5EF4-FFF2-40B4-BE49-F238E27FC236}">
              <a16:creationId xmlns:a16="http://schemas.microsoft.com/office/drawing/2014/main" id="{C330E620-2616-4AE0-AE11-A2C0789D81EE}"/>
            </a:ext>
          </a:extLst>
        </xdr:cNvPr>
        <xdr:cNvCxnSpPr/>
      </xdr:nvCxnSpPr>
      <xdr:spPr>
        <a:xfrm>
          <a:off x="11798300" y="4967762"/>
          <a:ext cx="762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61" name="n_1aveValue債務償還比率">
          <a:extLst>
            <a:ext uri="{FF2B5EF4-FFF2-40B4-BE49-F238E27FC236}">
              <a16:creationId xmlns:a16="http://schemas.microsoft.com/office/drawing/2014/main" id="{D5618F89-949B-4AE9-8746-B8BC6E62004E}"/>
            </a:ext>
          </a:extLst>
        </xdr:cNvPr>
        <xdr:cNvSpPr txBox="1"/>
      </xdr:nvSpPr>
      <xdr:spPr>
        <a:xfrm>
          <a:off x="13836727" y="52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2" name="n_2aveValue債務償還比率">
          <a:extLst>
            <a:ext uri="{FF2B5EF4-FFF2-40B4-BE49-F238E27FC236}">
              <a16:creationId xmlns:a16="http://schemas.microsoft.com/office/drawing/2014/main" id="{621DEDEF-A055-46E0-BC04-65DC1AE02171}"/>
            </a:ext>
          </a:extLst>
        </xdr:cNvPr>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3" name="n_3aveValue債務償還比率">
          <a:extLst>
            <a:ext uri="{FF2B5EF4-FFF2-40B4-BE49-F238E27FC236}">
              <a16:creationId xmlns:a16="http://schemas.microsoft.com/office/drawing/2014/main" id="{9D8FCB4A-A6D1-4524-B401-062AF35282F7}"/>
            </a:ext>
          </a:extLst>
        </xdr:cNvPr>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4" name="n_4aveValue債務償還比率">
          <a:extLst>
            <a:ext uri="{FF2B5EF4-FFF2-40B4-BE49-F238E27FC236}">
              <a16:creationId xmlns:a16="http://schemas.microsoft.com/office/drawing/2014/main" id="{AC10D5BD-CA08-4735-B71C-8AA12DC35999}"/>
            </a:ext>
          </a:extLst>
        </xdr:cNvPr>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68319</xdr:rowOff>
    </xdr:from>
    <xdr:ext cx="469744" cy="259045"/>
    <xdr:sp macro="" textlink="">
      <xdr:nvSpPr>
        <xdr:cNvPr id="165" name="n_1mainValue債務償還比率">
          <a:extLst>
            <a:ext uri="{FF2B5EF4-FFF2-40B4-BE49-F238E27FC236}">
              <a16:creationId xmlns:a16="http://schemas.microsoft.com/office/drawing/2014/main" id="{FA58F766-6AA9-4510-AF65-BA80E92ABCDC}"/>
            </a:ext>
          </a:extLst>
        </xdr:cNvPr>
        <xdr:cNvSpPr txBox="1"/>
      </xdr:nvSpPr>
      <xdr:spPr>
        <a:xfrm>
          <a:off x="13836727" y="48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115678</xdr:rowOff>
    </xdr:from>
    <xdr:ext cx="469744" cy="259045"/>
    <xdr:sp macro="" textlink="">
      <xdr:nvSpPr>
        <xdr:cNvPr id="166" name="n_2mainValue債務償還比率">
          <a:extLst>
            <a:ext uri="{FF2B5EF4-FFF2-40B4-BE49-F238E27FC236}">
              <a16:creationId xmlns:a16="http://schemas.microsoft.com/office/drawing/2014/main" id="{429ED638-BCE0-439C-8626-0FE1D5E0777D}"/>
            </a:ext>
          </a:extLst>
        </xdr:cNvPr>
        <xdr:cNvSpPr txBox="1"/>
      </xdr:nvSpPr>
      <xdr:spPr>
        <a:xfrm>
          <a:off x="13087427" y="474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67255</xdr:rowOff>
    </xdr:from>
    <xdr:ext cx="469744" cy="259045"/>
    <xdr:sp macro="" textlink="">
      <xdr:nvSpPr>
        <xdr:cNvPr id="167" name="n_3mainValue債務償還比率">
          <a:extLst>
            <a:ext uri="{FF2B5EF4-FFF2-40B4-BE49-F238E27FC236}">
              <a16:creationId xmlns:a16="http://schemas.microsoft.com/office/drawing/2014/main" id="{9F9664D2-3B8E-4D8D-82F5-F40C45AEF654}"/>
            </a:ext>
          </a:extLst>
        </xdr:cNvPr>
        <xdr:cNvSpPr txBox="1"/>
      </xdr:nvSpPr>
      <xdr:spPr>
        <a:xfrm>
          <a:off x="12325427" y="469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63039</xdr:rowOff>
    </xdr:from>
    <xdr:ext cx="469744" cy="259045"/>
    <xdr:sp macro="" textlink="">
      <xdr:nvSpPr>
        <xdr:cNvPr id="168" name="n_4mainValue債務償還比率">
          <a:extLst>
            <a:ext uri="{FF2B5EF4-FFF2-40B4-BE49-F238E27FC236}">
              <a16:creationId xmlns:a16="http://schemas.microsoft.com/office/drawing/2014/main" id="{BB1EEEBC-C6AC-41A7-853A-7BF63EE0C223}"/>
            </a:ext>
          </a:extLst>
        </xdr:cNvPr>
        <xdr:cNvSpPr txBox="1"/>
      </xdr:nvSpPr>
      <xdr:spPr>
        <a:xfrm>
          <a:off x="11563427" y="469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BDE4F40-61BB-4F37-B351-9C1CCE5F17B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CEAB5A5F-DB94-482A-8DE1-D9D0CE90AD2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B0FF4C7D-FA25-4E93-9732-D5342FDA828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C58D3D73-805B-4DDA-8110-576C47B2DA4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40AE4DA7-504F-4F74-8129-D53DA7C878D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762F502-AA76-44BE-A159-E7EF3BCDA29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78ADD8-04BE-4771-BC04-28409342BD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0D15A0-A8F4-4468-844C-8FE21A5CB7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9C7FDE-B959-4F95-966F-D243B421D1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409FF6-CDD1-405F-809B-70C8BF7668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A282E1-676F-42D2-BFC3-BEC1F8AF98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24CCAD-8779-40C3-8C14-7EFD831628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5CDC8D-A5A3-4142-A9A0-6EFE45C6FC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E848A5-E9D1-4C9E-AD2C-05FD039B09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04AD03-DAFA-486B-8919-09AB5EE7C1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DE88CB-3F67-46D8-BE42-0C0E8196F2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44,386
43,925
82.96
28,892,487
28,450,652
301,967
11,335,554
23,805,356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6A1CBA-2FA6-46D4-90E1-C7ECCFE5E9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8049D1-A509-4BE8-AB24-259FDA1802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27C899-9A2F-4E1F-BDD1-15DE86D809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E256D4-2CA0-44B7-B335-1DF7C48356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479D4D-280E-4161-905B-51991F05B3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3A2556-A7D1-4FAF-BAC8-08A9A22244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AEFC5E-D186-42CF-B5A1-20B08DF7AB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36029B-C8B2-4977-A45D-0C4DAA6AC8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2FD440-C747-46C6-9E80-2138268BA4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F1BF9E-2DC1-46AB-9450-01CC3A0456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798371-F3DC-4CFB-8FC2-4C7DA68E27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241B3F-2645-4552-89BD-6B4DD8AB77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4CBC1F-A295-4163-9287-E88FCC0451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C0235C-7944-4A74-A26D-88DDCAA339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28B718-0B78-4EEE-AEA8-5E4C5F6F26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CA147F-8796-4178-ADA5-C5632B314F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92E6FB-819F-46C1-8B5E-82C7F18808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6ECCD6-DF5E-45B2-9469-33A7F8ABF35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60700D-7601-45FB-ABDA-A04167D40B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939262-7F9B-41C3-A890-6577AC3321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C18B75-1EF5-4E2E-A382-823C93D182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0D38FB-8B58-4C95-A05C-0B1FA101B4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6F2EEA-8630-4C22-82A5-DA0933ECE5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FE2CE9-326E-476D-A753-FA9DADBA821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C1280A-C16D-433D-8A76-B0DF702436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B5121D-4945-422A-ABC2-93CEB0DC0D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DEAA2D-84A4-451F-9FB9-205A15A873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A90187-1765-412F-947B-CB0216AD95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F6D336-9E36-479C-B2B2-9B306CE50B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830FDB-8DAA-438C-844C-ABF8A7FE846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56AE65-A1AB-48B2-BC60-D313284E60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A8F92C-F517-446F-801D-8382C5184F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89E8049-7981-4505-8B00-47811A4D189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FA43C38-2929-48BA-81AE-7A2ABC3D84F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2796E2-2D71-4893-819A-235954F21AF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5534F4E-3A61-4E60-889C-A0A548BB674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222844-C5C5-4434-B274-3C33F50415B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A364A29-D49B-4732-AB26-F21ED58583D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F231A46-638B-4E7F-B6BB-669DEE90EC8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FC4A2A9-F37F-40A3-AE35-967367564AA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E69F05D-B392-44E1-B6C2-E2941EE2551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C967C2-3685-4347-82EB-5A4BBB95C7D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65F8E7-3B9E-460A-AFBC-BF6F11DD16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553B220-AD71-480C-BF3C-EF82327C7AF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D054C81-73E5-4C2B-9509-DDF3624DE2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C90C8A53-44B2-45C9-9F88-E50523423725}"/>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102B2E06-5942-416D-B80C-8D769729DA73}"/>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70AC6098-B3E8-46E8-97DF-ACA9B2FF673B}"/>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124A97D9-7A4F-4853-9E0F-38CCD8BD2268}"/>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38C97472-4B99-440E-A192-0B0BB97EBEE2}"/>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6C49822E-4831-4B56-B53B-B667631400E8}"/>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41F90079-7984-4980-B506-0A282FC1D4B7}"/>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99CD23C9-864A-4ECA-8480-0654EE7C075D}"/>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FCE1B24C-14CF-499E-9674-263BD04557BA}"/>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2270534D-0E9D-4018-9E37-42B1F29D4DB0}"/>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0EF5A94D-5368-4E9E-A39F-13DAF16FFF3A}"/>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D18AD8C-DFE2-48BD-8F5E-B904EF237D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821DCD-C1A1-4D82-9F0A-07457B79D2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F707F3-5AED-47AA-9AE5-EE62E7D688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705013-4691-4452-BF7A-6D577BA4383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CC3A45-5209-4230-8BB8-CC081E1018B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135890</xdr:rowOff>
    </xdr:from>
    <xdr:to>
      <xdr:col>24</xdr:col>
      <xdr:colOff>114300</xdr:colOff>
      <xdr:row>37</xdr:row>
      <xdr:rowOff>66040</xdr:rowOff>
    </xdr:to>
    <xdr:sp macro="" textlink="">
      <xdr:nvSpPr>
        <xdr:cNvPr id="73" name="楕円 72">
          <a:extLst>
            <a:ext uri="{FF2B5EF4-FFF2-40B4-BE49-F238E27FC236}">
              <a16:creationId xmlns:a16="http://schemas.microsoft.com/office/drawing/2014/main" id="{D9EB42FA-8024-4532-9D4A-301794F0EE59}"/>
            </a:ext>
          </a:extLst>
        </xdr:cNvPr>
        <xdr:cNvSpPr/>
      </xdr:nvSpPr>
      <xdr:spPr>
        <a:xfrm>
          <a:off x="4584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158767</xdr:rowOff>
    </xdr:from>
    <xdr:ext cx="405111" cy="259045"/>
    <xdr:sp macro="" textlink="">
      <xdr:nvSpPr>
        <xdr:cNvPr id="74" name="【道路】&#10;有形固定資産減価償却率該当値テキスト">
          <a:extLst>
            <a:ext uri="{FF2B5EF4-FFF2-40B4-BE49-F238E27FC236}">
              <a16:creationId xmlns:a16="http://schemas.microsoft.com/office/drawing/2014/main" id="{4B81FAD2-0137-4F57-B398-BE5ED96FDC01}"/>
            </a:ext>
          </a:extLst>
        </xdr:cNvPr>
        <xdr:cNvSpPr txBox="1"/>
      </xdr:nvSpPr>
      <xdr:spPr>
        <a:xfrm>
          <a:off x="467360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95885</xdr:rowOff>
    </xdr:from>
    <xdr:to>
      <xdr:col>20</xdr:col>
      <xdr:colOff>38100</xdr:colOff>
      <xdr:row>37</xdr:row>
      <xdr:rowOff>26035</xdr:rowOff>
    </xdr:to>
    <xdr:sp macro="" textlink="">
      <xdr:nvSpPr>
        <xdr:cNvPr id="75" name="楕円 74">
          <a:extLst>
            <a:ext uri="{FF2B5EF4-FFF2-40B4-BE49-F238E27FC236}">
              <a16:creationId xmlns:a16="http://schemas.microsoft.com/office/drawing/2014/main" id="{8862C74A-CB40-4F51-901B-36128B14B24A}"/>
            </a:ext>
          </a:extLst>
        </xdr:cNvPr>
        <xdr:cNvSpPr/>
      </xdr:nvSpPr>
      <xdr:spPr>
        <a:xfrm>
          <a:off x="3746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146685</xdr:rowOff>
    </xdr:from>
    <xdr:to>
      <xdr:col>24</xdr:col>
      <xdr:colOff>63500</xdr:colOff>
      <xdr:row>37</xdr:row>
      <xdr:rowOff>15240</xdr:rowOff>
    </xdr:to>
    <xdr:cxnSp macro="">
      <xdr:nvCxnSpPr>
        <xdr:cNvPr id="76" name="直線コネクタ 75">
          <a:extLst>
            <a:ext uri="{FF2B5EF4-FFF2-40B4-BE49-F238E27FC236}">
              <a16:creationId xmlns:a16="http://schemas.microsoft.com/office/drawing/2014/main" id="{BF253FF2-9229-4409-A80F-685E8894A1B1}"/>
            </a:ext>
          </a:extLst>
        </xdr:cNvPr>
        <xdr:cNvCxnSpPr/>
      </xdr:nvCxnSpPr>
      <xdr:spPr>
        <a:xfrm>
          <a:off x="3797300" y="63188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67310</xdr:rowOff>
    </xdr:from>
    <xdr:to>
      <xdr:col>15</xdr:col>
      <xdr:colOff>101600</xdr:colOff>
      <xdr:row>36</xdr:row>
      <xdr:rowOff>168910</xdr:rowOff>
    </xdr:to>
    <xdr:sp macro="" textlink="">
      <xdr:nvSpPr>
        <xdr:cNvPr id="77" name="楕円 76">
          <a:extLst>
            <a:ext uri="{FF2B5EF4-FFF2-40B4-BE49-F238E27FC236}">
              <a16:creationId xmlns:a16="http://schemas.microsoft.com/office/drawing/2014/main" id="{B240E43A-E001-419B-B494-3ADD7E58E5D6}"/>
            </a:ext>
          </a:extLst>
        </xdr:cNvPr>
        <xdr:cNvSpPr/>
      </xdr:nvSpPr>
      <xdr:spPr>
        <a:xfrm>
          <a:off x="2857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118110</xdr:rowOff>
    </xdr:from>
    <xdr:to>
      <xdr:col>19</xdr:col>
      <xdr:colOff>177800</xdr:colOff>
      <xdr:row>36</xdr:row>
      <xdr:rowOff>146685</xdr:rowOff>
    </xdr:to>
    <xdr:cxnSp macro="">
      <xdr:nvCxnSpPr>
        <xdr:cNvPr id="78" name="直線コネクタ 77">
          <a:extLst>
            <a:ext uri="{FF2B5EF4-FFF2-40B4-BE49-F238E27FC236}">
              <a16:creationId xmlns:a16="http://schemas.microsoft.com/office/drawing/2014/main" id="{581EE31D-690E-45B0-B125-03A5B7F8C132}"/>
            </a:ext>
          </a:extLst>
        </xdr:cNvPr>
        <xdr:cNvCxnSpPr/>
      </xdr:nvCxnSpPr>
      <xdr:spPr>
        <a:xfrm>
          <a:off x="2908300" y="6290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21590</xdr:rowOff>
    </xdr:from>
    <xdr:to>
      <xdr:col>10</xdr:col>
      <xdr:colOff>165100</xdr:colOff>
      <xdr:row>36</xdr:row>
      <xdr:rowOff>123190</xdr:rowOff>
    </xdr:to>
    <xdr:sp macro="" textlink="">
      <xdr:nvSpPr>
        <xdr:cNvPr id="79" name="楕円 78">
          <a:extLst>
            <a:ext uri="{FF2B5EF4-FFF2-40B4-BE49-F238E27FC236}">
              <a16:creationId xmlns:a16="http://schemas.microsoft.com/office/drawing/2014/main" id="{8D661899-AD4B-4BA5-A0FF-50998FAB198E}"/>
            </a:ext>
          </a:extLst>
        </xdr:cNvPr>
        <xdr:cNvSpPr/>
      </xdr:nvSpPr>
      <xdr:spPr>
        <a:xfrm>
          <a:off x="1968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72390</xdr:rowOff>
    </xdr:from>
    <xdr:to>
      <xdr:col>15</xdr:col>
      <xdr:colOff>50800</xdr:colOff>
      <xdr:row>36</xdr:row>
      <xdr:rowOff>118110</xdr:rowOff>
    </xdr:to>
    <xdr:cxnSp macro="">
      <xdr:nvCxnSpPr>
        <xdr:cNvPr id="80" name="直線コネクタ 79">
          <a:extLst>
            <a:ext uri="{FF2B5EF4-FFF2-40B4-BE49-F238E27FC236}">
              <a16:creationId xmlns:a16="http://schemas.microsoft.com/office/drawing/2014/main" id="{0C37F5D6-5D0D-4956-AA8E-5E1715E22B64}"/>
            </a:ext>
          </a:extLst>
        </xdr:cNvPr>
        <xdr:cNvCxnSpPr/>
      </xdr:nvCxnSpPr>
      <xdr:spPr>
        <a:xfrm>
          <a:off x="2019300" y="6244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164465</xdr:rowOff>
    </xdr:from>
    <xdr:to>
      <xdr:col>6</xdr:col>
      <xdr:colOff>38100</xdr:colOff>
      <xdr:row>36</xdr:row>
      <xdr:rowOff>94615</xdr:rowOff>
    </xdr:to>
    <xdr:sp macro="" textlink="">
      <xdr:nvSpPr>
        <xdr:cNvPr id="81" name="楕円 80">
          <a:extLst>
            <a:ext uri="{FF2B5EF4-FFF2-40B4-BE49-F238E27FC236}">
              <a16:creationId xmlns:a16="http://schemas.microsoft.com/office/drawing/2014/main" id="{9F7F2FB8-DE36-463C-9C00-74B22391E342}"/>
            </a:ext>
          </a:extLst>
        </xdr:cNvPr>
        <xdr:cNvSpPr/>
      </xdr:nvSpPr>
      <xdr:spPr>
        <a:xfrm>
          <a:off x="1079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43815</xdr:rowOff>
    </xdr:from>
    <xdr:to>
      <xdr:col>10</xdr:col>
      <xdr:colOff>114300</xdr:colOff>
      <xdr:row>36</xdr:row>
      <xdr:rowOff>72390</xdr:rowOff>
    </xdr:to>
    <xdr:cxnSp macro="">
      <xdr:nvCxnSpPr>
        <xdr:cNvPr id="82" name="直線コネクタ 81">
          <a:extLst>
            <a:ext uri="{FF2B5EF4-FFF2-40B4-BE49-F238E27FC236}">
              <a16:creationId xmlns:a16="http://schemas.microsoft.com/office/drawing/2014/main" id="{71B40415-92E1-4AAB-B489-FEEF1E7027CF}"/>
            </a:ext>
          </a:extLst>
        </xdr:cNvPr>
        <xdr:cNvCxnSpPr/>
      </xdr:nvCxnSpPr>
      <xdr:spPr>
        <a:xfrm>
          <a:off x="1130300" y="6216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2E2BB3B4-8F8B-4436-B4E8-B9A22A8723F3}"/>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59EED1A9-84FA-4BE9-BEE2-A3357FF6F57A}"/>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67C0995B-2683-4E7E-BCCE-F0B9E19689E6}"/>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C3B09A92-38B4-457E-9689-AFCCA7CAAF2F}"/>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42562</xdr:rowOff>
    </xdr:from>
    <xdr:ext cx="405111" cy="259045"/>
    <xdr:sp macro="" textlink="">
      <xdr:nvSpPr>
        <xdr:cNvPr id="87" name="n_1mainValue【道路】&#10;有形固定資産減価償却率">
          <a:extLst>
            <a:ext uri="{FF2B5EF4-FFF2-40B4-BE49-F238E27FC236}">
              <a16:creationId xmlns:a16="http://schemas.microsoft.com/office/drawing/2014/main" id="{DE1FED85-095A-4444-A626-EFDECD9E8906}"/>
            </a:ext>
          </a:extLst>
        </xdr:cNvPr>
        <xdr:cNvSpPr txBox="1"/>
      </xdr:nvSpPr>
      <xdr:spPr>
        <a:xfrm>
          <a:off x="35820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13987</xdr:rowOff>
    </xdr:from>
    <xdr:ext cx="405111" cy="259045"/>
    <xdr:sp macro="" textlink="">
      <xdr:nvSpPr>
        <xdr:cNvPr id="88" name="n_2mainValue【道路】&#10;有形固定資産減価償却率">
          <a:extLst>
            <a:ext uri="{FF2B5EF4-FFF2-40B4-BE49-F238E27FC236}">
              <a16:creationId xmlns:a16="http://schemas.microsoft.com/office/drawing/2014/main" id="{19B060F9-7E44-4F74-8173-FF42D7B41779}"/>
            </a:ext>
          </a:extLst>
        </xdr:cNvPr>
        <xdr:cNvSpPr txBox="1"/>
      </xdr:nvSpPr>
      <xdr:spPr>
        <a:xfrm>
          <a:off x="2705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8BF84DF6-41C0-42D3-8BFF-D905DCD2246C}"/>
            </a:ext>
          </a:extLst>
        </xdr:cNvPr>
        <xdr:cNvSpPr txBox="1"/>
      </xdr:nvSpPr>
      <xdr:spPr>
        <a:xfrm>
          <a:off x="1816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524466B4-62F0-4307-A970-92E8E064052C}"/>
            </a:ext>
          </a:extLst>
        </xdr:cNvPr>
        <xdr:cNvSpPr txBox="1"/>
      </xdr:nvSpPr>
      <xdr:spPr>
        <a:xfrm>
          <a:off x="927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16D36A-A88E-4DB8-8882-55CFF69A3D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4D4A0E5-35F7-456A-B2CD-68DD6BA946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0F547B-F788-4C1A-9DEC-3891A40606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CE225A2-0160-4818-ABBD-F0CCEC8494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DAA88F9-5613-4185-B354-F2D5D8BD6B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81291CD-D632-4BAB-BDC7-B8BDC3D94B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DB2A263-0FFF-4FE7-BCFA-D331B97E33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344617F-CF24-47B8-B7CA-E5345527E6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1E1398F-B3A0-44BE-8712-229BCA4DED7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8A13E7-AE7A-40DA-93A3-6AC730DBD1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7422AC1-BE45-4C71-917F-0E82F302EE0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47C1379-876B-4C9C-87C9-752BC949936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AFE5255-1CD3-4CF3-BE93-19AA719B99A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E4BED50-97A2-46C4-912D-109CA955648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AAA0DC7-2F9B-4A17-B723-F8A3058FC72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9920960-8DDF-4F32-A1C0-7F9302C5594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02EBB14-52EC-41F9-9120-9292D407263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BB37596-018F-47B6-A43E-B77C283CA50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1F6B575-20E0-4ABD-8251-4379A3DABD9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313BE861-5D71-43D5-8456-55A35229189E}"/>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48412F3-BC35-4AE9-A34D-A8F67890752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C673E5D-6618-4326-AAA5-E91AEA8A20F9}"/>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618E14F-E193-41A0-895F-739AE71752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56EAA22-66C1-459F-8698-771874BB0CA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0978C89-9650-449E-A834-387722B42D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73C5AB22-37CE-4371-B977-AD1BBC442E9F}"/>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8C9D30D3-5A5D-4A2F-99CE-1440417C65F4}"/>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5C9EF6EF-A264-467C-B46C-E2F400120C3D}"/>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8F51DDFB-A8D6-48FF-9B37-1B62B2B8CC5B}"/>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2119A4BB-EF1B-43DD-AD83-D432E6149170}"/>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a:extLst>
            <a:ext uri="{FF2B5EF4-FFF2-40B4-BE49-F238E27FC236}">
              <a16:creationId xmlns:a16="http://schemas.microsoft.com/office/drawing/2014/main" id="{475E20D8-93AC-4546-9CC5-FF116081EDDD}"/>
            </a:ext>
          </a:extLst>
        </xdr:cNvPr>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3E2DF831-5831-4304-9346-7F370CD5328C}"/>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2AAB16A8-2919-4899-8B43-F31F8C3CDB3D}"/>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47329CA1-C97D-44E3-8FCD-993A7BF86085}"/>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04E7F6FE-6562-455F-A24F-2C677012892C}"/>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31E97ABC-063A-4687-9379-4FF289DA13A2}"/>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B9C286-E531-4628-B95D-C919C88853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D3DB35-95F0-46E0-8237-DE65C5FA36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DE8FEB-C0D2-4E24-BE6C-A3A52D9F8F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7AA651E-3B4D-42CC-AE4A-4910613E01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BD01EC8-CE0F-4251-9CA6-30ECF9D89B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80950</xdr:rowOff>
    </xdr:from>
    <xdr:to>
      <xdr:col>55</xdr:col>
      <xdr:colOff>50800</xdr:colOff>
      <xdr:row>42</xdr:row>
      <xdr:rowOff>11100</xdr:rowOff>
    </xdr:to>
    <xdr:sp macro="" textlink="">
      <xdr:nvSpPr>
        <xdr:cNvPr id="132" name="楕円 131">
          <a:extLst>
            <a:ext uri="{FF2B5EF4-FFF2-40B4-BE49-F238E27FC236}">
              <a16:creationId xmlns:a16="http://schemas.microsoft.com/office/drawing/2014/main" id="{4D221537-A933-4630-9B0D-91909971669D}"/>
            </a:ext>
          </a:extLst>
        </xdr:cNvPr>
        <xdr:cNvSpPr/>
      </xdr:nvSpPr>
      <xdr:spPr>
        <a:xfrm>
          <a:off x="10426700" y="71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167327</xdr:rowOff>
    </xdr:from>
    <xdr:ext cx="534377" cy="259045"/>
    <xdr:sp macro="" textlink="">
      <xdr:nvSpPr>
        <xdr:cNvPr id="133" name="【道路】&#10;一人当たり延長該当値テキスト">
          <a:extLst>
            <a:ext uri="{FF2B5EF4-FFF2-40B4-BE49-F238E27FC236}">
              <a16:creationId xmlns:a16="http://schemas.microsoft.com/office/drawing/2014/main" id="{1FE7AD9E-4EB8-4639-903D-A191B1B01CFA}"/>
            </a:ext>
          </a:extLst>
        </xdr:cNvPr>
        <xdr:cNvSpPr txBox="1"/>
      </xdr:nvSpPr>
      <xdr:spPr>
        <a:xfrm>
          <a:off x="10515600" y="70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82768</xdr:rowOff>
    </xdr:from>
    <xdr:to>
      <xdr:col>50</xdr:col>
      <xdr:colOff>165100</xdr:colOff>
      <xdr:row>42</xdr:row>
      <xdr:rowOff>12918</xdr:rowOff>
    </xdr:to>
    <xdr:sp macro="" textlink="">
      <xdr:nvSpPr>
        <xdr:cNvPr id="134" name="楕円 133">
          <a:extLst>
            <a:ext uri="{FF2B5EF4-FFF2-40B4-BE49-F238E27FC236}">
              <a16:creationId xmlns:a16="http://schemas.microsoft.com/office/drawing/2014/main" id="{5764EAA3-670E-42F9-9A19-39C25E87A557}"/>
            </a:ext>
          </a:extLst>
        </xdr:cNvPr>
        <xdr:cNvSpPr/>
      </xdr:nvSpPr>
      <xdr:spPr>
        <a:xfrm>
          <a:off x="9588500" y="711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131750</xdr:rowOff>
    </xdr:from>
    <xdr:to>
      <xdr:col>55</xdr:col>
      <xdr:colOff>0</xdr:colOff>
      <xdr:row>41</xdr:row>
      <xdr:rowOff>133568</xdr:rowOff>
    </xdr:to>
    <xdr:cxnSp macro="">
      <xdr:nvCxnSpPr>
        <xdr:cNvPr id="135" name="直線コネクタ 134">
          <a:extLst>
            <a:ext uri="{FF2B5EF4-FFF2-40B4-BE49-F238E27FC236}">
              <a16:creationId xmlns:a16="http://schemas.microsoft.com/office/drawing/2014/main" id="{C823FA5F-7D70-48BE-8B76-E70B9E4213F6}"/>
            </a:ext>
          </a:extLst>
        </xdr:cNvPr>
        <xdr:cNvCxnSpPr/>
      </xdr:nvCxnSpPr>
      <xdr:spPr>
        <a:xfrm flipV="1">
          <a:off x="9639300" y="7161200"/>
          <a:ext cx="8382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83856</xdr:rowOff>
    </xdr:from>
    <xdr:to>
      <xdr:col>46</xdr:col>
      <xdr:colOff>38100</xdr:colOff>
      <xdr:row>42</xdr:row>
      <xdr:rowOff>14006</xdr:rowOff>
    </xdr:to>
    <xdr:sp macro="" textlink="">
      <xdr:nvSpPr>
        <xdr:cNvPr id="136" name="楕円 135">
          <a:extLst>
            <a:ext uri="{FF2B5EF4-FFF2-40B4-BE49-F238E27FC236}">
              <a16:creationId xmlns:a16="http://schemas.microsoft.com/office/drawing/2014/main" id="{D0AFC8D9-DD25-416C-8A14-8C953A0FDB2E}"/>
            </a:ext>
          </a:extLst>
        </xdr:cNvPr>
        <xdr:cNvSpPr/>
      </xdr:nvSpPr>
      <xdr:spPr>
        <a:xfrm>
          <a:off x="8699500" y="71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133568</xdr:rowOff>
    </xdr:from>
    <xdr:to>
      <xdr:col>50</xdr:col>
      <xdr:colOff>114300</xdr:colOff>
      <xdr:row>41</xdr:row>
      <xdr:rowOff>134656</xdr:rowOff>
    </xdr:to>
    <xdr:cxnSp macro="">
      <xdr:nvCxnSpPr>
        <xdr:cNvPr id="137" name="直線コネクタ 136">
          <a:extLst>
            <a:ext uri="{FF2B5EF4-FFF2-40B4-BE49-F238E27FC236}">
              <a16:creationId xmlns:a16="http://schemas.microsoft.com/office/drawing/2014/main" id="{1C0725A3-84D9-4904-A4F6-A14A3C419E0A}"/>
            </a:ext>
          </a:extLst>
        </xdr:cNvPr>
        <xdr:cNvCxnSpPr/>
      </xdr:nvCxnSpPr>
      <xdr:spPr>
        <a:xfrm flipV="1">
          <a:off x="8750300" y="71630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85402</xdr:rowOff>
    </xdr:from>
    <xdr:to>
      <xdr:col>41</xdr:col>
      <xdr:colOff>101600</xdr:colOff>
      <xdr:row>42</xdr:row>
      <xdr:rowOff>15552</xdr:rowOff>
    </xdr:to>
    <xdr:sp macro="" textlink="">
      <xdr:nvSpPr>
        <xdr:cNvPr id="138" name="楕円 137">
          <a:extLst>
            <a:ext uri="{FF2B5EF4-FFF2-40B4-BE49-F238E27FC236}">
              <a16:creationId xmlns:a16="http://schemas.microsoft.com/office/drawing/2014/main" id="{666CE5CD-F191-4DA8-BC95-BB14A60170B8}"/>
            </a:ext>
          </a:extLst>
        </xdr:cNvPr>
        <xdr:cNvSpPr/>
      </xdr:nvSpPr>
      <xdr:spPr>
        <a:xfrm>
          <a:off x="7810500" y="71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134656</xdr:rowOff>
    </xdr:from>
    <xdr:to>
      <xdr:col>45</xdr:col>
      <xdr:colOff>177800</xdr:colOff>
      <xdr:row>41</xdr:row>
      <xdr:rowOff>136202</xdr:rowOff>
    </xdr:to>
    <xdr:cxnSp macro="">
      <xdr:nvCxnSpPr>
        <xdr:cNvPr id="139" name="直線コネクタ 138">
          <a:extLst>
            <a:ext uri="{FF2B5EF4-FFF2-40B4-BE49-F238E27FC236}">
              <a16:creationId xmlns:a16="http://schemas.microsoft.com/office/drawing/2014/main" id="{7FF803B0-4522-4BB8-8A73-09243B828673}"/>
            </a:ext>
          </a:extLst>
        </xdr:cNvPr>
        <xdr:cNvCxnSpPr/>
      </xdr:nvCxnSpPr>
      <xdr:spPr>
        <a:xfrm flipV="1">
          <a:off x="7861300" y="7164106"/>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86774</xdr:rowOff>
    </xdr:from>
    <xdr:to>
      <xdr:col>36</xdr:col>
      <xdr:colOff>165100</xdr:colOff>
      <xdr:row>42</xdr:row>
      <xdr:rowOff>16924</xdr:rowOff>
    </xdr:to>
    <xdr:sp macro="" textlink="">
      <xdr:nvSpPr>
        <xdr:cNvPr id="140" name="楕円 139">
          <a:extLst>
            <a:ext uri="{FF2B5EF4-FFF2-40B4-BE49-F238E27FC236}">
              <a16:creationId xmlns:a16="http://schemas.microsoft.com/office/drawing/2014/main" id="{9134C460-1EA8-43B1-9659-E1CAD3CF5020}"/>
            </a:ext>
          </a:extLst>
        </xdr:cNvPr>
        <xdr:cNvSpPr/>
      </xdr:nvSpPr>
      <xdr:spPr>
        <a:xfrm>
          <a:off x="6921500" y="71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136202</xdr:rowOff>
    </xdr:from>
    <xdr:to>
      <xdr:col>41</xdr:col>
      <xdr:colOff>50800</xdr:colOff>
      <xdr:row>41</xdr:row>
      <xdr:rowOff>137574</xdr:rowOff>
    </xdr:to>
    <xdr:cxnSp macro="">
      <xdr:nvCxnSpPr>
        <xdr:cNvPr id="141" name="直線コネクタ 140">
          <a:extLst>
            <a:ext uri="{FF2B5EF4-FFF2-40B4-BE49-F238E27FC236}">
              <a16:creationId xmlns:a16="http://schemas.microsoft.com/office/drawing/2014/main" id="{501374EA-96C6-4DA7-81EA-B79EF8F1EBCF}"/>
            </a:ext>
          </a:extLst>
        </xdr:cNvPr>
        <xdr:cNvCxnSpPr/>
      </xdr:nvCxnSpPr>
      <xdr:spPr>
        <a:xfrm flipV="1">
          <a:off x="6972300" y="716565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a:extLst>
            <a:ext uri="{FF2B5EF4-FFF2-40B4-BE49-F238E27FC236}">
              <a16:creationId xmlns:a16="http://schemas.microsoft.com/office/drawing/2014/main" id="{AD451344-3FD7-44D9-8C43-DC31693CE46B}"/>
            </a:ext>
          </a:extLst>
        </xdr:cNvPr>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a:extLst>
            <a:ext uri="{FF2B5EF4-FFF2-40B4-BE49-F238E27FC236}">
              <a16:creationId xmlns:a16="http://schemas.microsoft.com/office/drawing/2014/main" id="{2377800E-96ED-4250-AC75-5D60734EE375}"/>
            </a:ext>
          </a:extLst>
        </xdr:cNvPr>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a:extLst>
            <a:ext uri="{FF2B5EF4-FFF2-40B4-BE49-F238E27FC236}">
              <a16:creationId xmlns:a16="http://schemas.microsoft.com/office/drawing/2014/main" id="{3ABCF982-8D3D-4B11-80E3-756886BAE708}"/>
            </a:ext>
          </a:extLst>
        </xdr:cNvPr>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a:extLst>
            <a:ext uri="{FF2B5EF4-FFF2-40B4-BE49-F238E27FC236}">
              <a16:creationId xmlns:a16="http://schemas.microsoft.com/office/drawing/2014/main" id="{9FD23329-75BA-4882-8FB1-638E38C95F6A}"/>
            </a:ext>
          </a:extLst>
        </xdr:cNvPr>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4045</xdr:rowOff>
    </xdr:from>
    <xdr:ext cx="534377" cy="259045"/>
    <xdr:sp macro="" textlink="">
      <xdr:nvSpPr>
        <xdr:cNvPr id="146" name="n_1mainValue【道路】&#10;一人当たり延長">
          <a:extLst>
            <a:ext uri="{FF2B5EF4-FFF2-40B4-BE49-F238E27FC236}">
              <a16:creationId xmlns:a16="http://schemas.microsoft.com/office/drawing/2014/main" id="{2EE5556E-BA8E-4370-838E-7861BA108FF5}"/>
            </a:ext>
          </a:extLst>
        </xdr:cNvPr>
        <xdr:cNvSpPr txBox="1"/>
      </xdr:nvSpPr>
      <xdr:spPr>
        <a:xfrm>
          <a:off x="9359411" y="72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5133</xdr:rowOff>
    </xdr:from>
    <xdr:ext cx="534377" cy="259045"/>
    <xdr:sp macro="" textlink="">
      <xdr:nvSpPr>
        <xdr:cNvPr id="147" name="n_2mainValue【道路】&#10;一人当たり延長">
          <a:extLst>
            <a:ext uri="{FF2B5EF4-FFF2-40B4-BE49-F238E27FC236}">
              <a16:creationId xmlns:a16="http://schemas.microsoft.com/office/drawing/2014/main" id="{FA86D561-C110-413E-9845-91A7F54F7C98}"/>
            </a:ext>
          </a:extLst>
        </xdr:cNvPr>
        <xdr:cNvSpPr txBox="1"/>
      </xdr:nvSpPr>
      <xdr:spPr>
        <a:xfrm>
          <a:off x="8483111" y="720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6679</xdr:rowOff>
    </xdr:from>
    <xdr:ext cx="534377" cy="259045"/>
    <xdr:sp macro="" textlink="">
      <xdr:nvSpPr>
        <xdr:cNvPr id="148" name="n_3mainValue【道路】&#10;一人当たり延長">
          <a:extLst>
            <a:ext uri="{FF2B5EF4-FFF2-40B4-BE49-F238E27FC236}">
              <a16:creationId xmlns:a16="http://schemas.microsoft.com/office/drawing/2014/main" id="{BE4C6F59-F42D-4C71-99C9-B8BBABB0FC49}"/>
            </a:ext>
          </a:extLst>
        </xdr:cNvPr>
        <xdr:cNvSpPr txBox="1"/>
      </xdr:nvSpPr>
      <xdr:spPr>
        <a:xfrm>
          <a:off x="7594111" y="72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8051</xdr:rowOff>
    </xdr:from>
    <xdr:ext cx="534377" cy="259045"/>
    <xdr:sp macro="" textlink="">
      <xdr:nvSpPr>
        <xdr:cNvPr id="149" name="n_4mainValue【道路】&#10;一人当たり延長">
          <a:extLst>
            <a:ext uri="{FF2B5EF4-FFF2-40B4-BE49-F238E27FC236}">
              <a16:creationId xmlns:a16="http://schemas.microsoft.com/office/drawing/2014/main" id="{53D0221D-4212-46CA-8FF7-8C1B3537DB39}"/>
            </a:ext>
          </a:extLst>
        </xdr:cNvPr>
        <xdr:cNvSpPr txBox="1"/>
      </xdr:nvSpPr>
      <xdr:spPr>
        <a:xfrm>
          <a:off x="6705111" y="72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605C26C-104C-40EC-A007-9B364AC30A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4F5F483-D58A-4F4B-8661-74B08CEE33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5C112F2-0129-472F-A2A6-689B3D7F45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8FDD9E5-5422-4A1B-8EEC-17C71FB8BB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8839DB4-33DE-4354-A0D9-F8601DDEAB3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A3487BA-06C9-4792-A69B-57436C2779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C6CE583-0368-41FE-BC5F-086487C647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BD43475-2066-4302-A037-BF6401E1F26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2063EC8-88C6-4187-A02F-7413DF8EA1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E341893-B291-407D-B24D-113B894F47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BDC7E3A-F39D-429D-AA0B-902E26DD83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BF0469B1-69FA-40E0-A9D2-8007CDE2DA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FEB0A515-6F75-4066-9866-8114DDC760C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8423322E-01E4-4062-9D20-7D520E1C0A5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946EEC6-BD8F-43E0-96EF-5D4A95EDB4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868E7E7E-119D-45C6-8EC1-9A69E0CA34A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C575B686-F2C8-4DD2-AE70-051B652D579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7D5F2E02-60FB-4B01-B7A9-127AB035D3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D807BBE-5093-4F5C-9DE2-28F1674A6BA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A321C556-4527-4D83-B6BD-FACF24106A4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95C71153-3688-4D13-981B-2978C898348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8D27916-44AD-41AB-91B1-DA389117DB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31FA738-11FA-4FEB-90E1-B1FCF55669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601CE520-D2C8-42FE-A70F-1AD14B25024B}"/>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6A27544-CC5D-472C-95E1-DB8DC8366274}"/>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B7D70D1B-DAAA-4FA0-A52D-2678E4C64ECB}"/>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C6B62EA-65EA-43A2-8F3C-5EBAFCD020D2}"/>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A946CEB2-9AC5-4301-A390-17B9C83800F7}"/>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9B0A456-7785-4C4D-9B09-A26340FAE4C8}"/>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D912AABE-260E-4C1F-8AFF-D0B45D877E5D}"/>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97EE1C36-A604-4666-8DEC-627D3325D112}"/>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94DC2D21-7241-492B-A725-310CEC9C0233}"/>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3838FD9E-D1FF-4B15-8E2F-BA3B3FAF5481}"/>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2FFFD02E-D873-4BCB-A32C-52608E3C4EF5}"/>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DE42FE-C9F2-4CB5-A0AF-76814C7329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88D00DB-E641-4C17-8C1D-EE0FDA5E73F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7EF1240-8342-489E-93FD-41AC6F772C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2707AB1-1519-4538-8399-482377949D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5EEB089-91B4-4D21-A7F0-10600D49BC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189" name="楕円 188">
          <a:extLst>
            <a:ext uri="{FF2B5EF4-FFF2-40B4-BE49-F238E27FC236}">
              <a16:creationId xmlns:a16="http://schemas.microsoft.com/office/drawing/2014/main" id="{CD42C0FB-12F2-474A-A2CA-CFE0FB320C15}"/>
            </a:ext>
          </a:extLst>
        </xdr:cNvPr>
        <xdr:cNvSpPr/>
      </xdr:nvSpPr>
      <xdr:spPr>
        <a:xfrm>
          <a:off x="4584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67327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B6A0DEB-815B-4563-90DC-27550CA73426}"/>
            </a:ext>
          </a:extLst>
        </xdr:cNvPr>
        <xdr:cNvSpPr txBox="1"/>
      </xdr:nvSpPr>
      <xdr:spPr>
        <a:xfrm>
          <a:off x="4673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91" name="楕円 190">
          <a:extLst>
            <a:ext uri="{FF2B5EF4-FFF2-40B4-BE49-F238E27FC236}">
              <a16:creationId xmlns:a16="http://schemas.microsoft.com/office/drawing/2014/main" id="{E6BDE7AE-26CB-428B-8DB5-937EE5722E99}"/>
            </a:ext>
          </a:extLst>
        </xdr:cNvPr>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59055</xdr:rowOff>
    </xdr:from>
    <xdr:to>
      <xdr:col>24</xdr:col>
      <xdr:colOff>63500</xdr:colOff>
      <xdr:row>59</xdr:row>
      <xdr:rowOff>95250</xdr:rowOff>
    </xdr:to>
    <xdr:cxnSp macro="">
      <xdr:nvCxnSpPr>
        <xdr:cNvPr id="192" name="直線コネクタ 191">
          <a:extLst>
            <a:ext uri="{FF2B5EF4-FFF2-40B4-BE49-F238E27FC236}">
              <a16:creationId xmlns:a16="http://schemas.microsoft.com/office/drawing/2014/main" id="{E5B5B0B4-0640-4BFE-92C1-65E508F289ED}"/>
            </a:ext>
          </a:extLst>
        </xdr:cNvPr>
        <xdr:cNvCxnSpPr/>
      </xdr:nvCxnSpPr>
      <xdr:spPr>
        <a:xfrm>
          <a:off x="3797300" y="101746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3" name="楕円 192">
          <a:extLst>
            <a:ext uri="{FF2B5EF4-FFF2-40B4-BE49-F238E27FC236}">
              <a16:creationId xmlns:a16="http://schemas.microsoft.com/office/drawing/2014/main" id="{3821F9CA-1E0E-4C3F-BC48-EEF39AC30465}"/>
            </a:ext>
          </a:extLst>
        </xdr:cNvPr>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59055</xdr:rowOff>
    </xdr:to>
    <xdr:cxnSp macro="">
      <xdr:nvCxnSpPr>
        <xdr:cNvPr id="194" name="直線コネクタ 193">
          <a:extLst>
            <a:ext uri="{FF2B5EF4-FFF2-40B4-BE49-F238E27FC236}">
              <a16:creationId xmlns:a16="http://schemas.microsoft.com/office/drawing/2014/main" id="{7285117A-D4F5-4C25-BA49-3780985AD1C5}"/>
            </a:ext>
          </a:extLst>
        </xdr:cNvPr>
        <xdr:cNvCxnSpPr/>
      </xdr:nvCxnSpPr>
      <xdr:spPr>
        <a:xfrm>
          <a:off x="2908300" y="101498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5" name="楕円 194">
          <a:extLst>
            <a:ext uri="{FF2B5EF4-FFF2-40B4-BE49-F238E27FC236}">
              <a16:creationId xmlns:a16="http://schemas.microsoft.com/office/drawing/2014/main" id="{C72D3213-770F-46D6-A2D0-1A16EA0E6B79}"/>
            </a:ext>
          </a:extLst>
        </xdr:cNvPr>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78105</xdr:rowOff>
    </xdr:to>
    <xdr:cxnSp macro="">
      <xdr:nvCxnSpPr>
        <xdr:cNvPr id="196" name="直線コネクタ 195">
          <a:extLst>
            <a:ext uri="{FF2B5EF4-FFF2-40B4-BE49-F238E27FC236}">
              <a16:creationId xmlns:a16="http://schemas.microsoft.com/office/drawing/2014/main" id="{89944E5F-F5F1-47B1-964E-F014D4E4EEF6}"/>
            </a:ext>
          </a:extLst>
        </xdr:cNvPr>
        <xdr:cNvCxnSpPr/>
      </xdr:nvCxnSpPr>
      <xdr:spPr>
        <a:xfrm flipV="1">
          <a:off x="2019300" y="101498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7" name="楕円 196">
          <a:extLst>
            <a:ext uri="{FF2B5EF4-FFF2-40B4-BE49-F238E27FC236}">
              <a16:creationId xmlns:a16="http://schemas.microsoft.com/office/drawing/2014/main" id="{D2C3A202-3C98-4D31-B00E-7FDD983174F6}"/>
            </a:ext>
          </a:extLst>
        </xdr:cNvPr>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85725</xdr:rowOff>
    </xdr:to>
    <xdr:cxnSp macro="">
      <xdr:nvCxnSpPr>
        <xdr:cNvPr id="198" name="直線コネクタ 197">
          <a:extLst>
            <a:ext uri="{FF2B5EF4-FFF2-40B4-BE49-F238E27FC236}">
              <a16:creationId xmlns:a16="http://schemas.microsoft.com/office/drawing/2014/main" id="{620262BB-79AA-4FCC-B666-C42F42654FE9}"/>
            </a:ext>
          </a:extLst>
        </xdr:cNvPr>
        <xdr:cNvCxnSpPr/>
      </xdr:nvCxnSpPr>
      <xdr:spPr>
        <a:xfrm flipV="1">
          <a:off x="1130300" y="10193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0CBA815-2393-4407-9B62-43B00616DAC6}"/>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D625437-B55F-4DDD-A836-A5CA29AEE76D}"/>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E8EDC42-62C4-4E5C-B2CC-2ACE4F3FD140}"/>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0EA585E-B552-4054-94D1-A6B1C8034922}"/>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126382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AE070E9-30C7-4D41-9CBE-2B0255D4543D}"/>
            </a:ext>
          </a:extLst>
        </xdr:cNvPr>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0C0317D-DD0C-4C2F-B875-58871EA376A7}"/>
            </a:ext>
          </a:extLst>
        </xdr:cNvPr>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145432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E85AA42-58A3-4952-98C6-C80057E9A4FE}"/>
            </a:ext>
          </a:extLst>
        </xdr:cNvPr>
        <xdr:cNvSpPr txBox="1"/>
      </xdr:nvSpPr>
      <xdr:spPr>
        <a:xfrm>
          <a:off x="1816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42EA97A-31A2-4A82-93ED-DFE6DA0AE17C}"/>
            </a:ext>
          </a:extLst>
        </xdr:cNvPr>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3E79B02-7817-466D-853A-8F39608A0B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BABA2A0-5C2F-43B7-8366-537D20F0FF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1D38A16-F2DC-4DF7-9521-FEF925D4CE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B0C30F7-84EB-4D31-B46A-9F73EA1363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2B81E60-5616-48DA-90B3-FA8CC6BCAC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4FCDFC5-26CF-4895-8201-FF69182C48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1F57A46-26B0-4E49-9B28-71EBC31B2E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236E24E-BAD4-4674-99D7-20A0EF8964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F81B6D7-A5B5-48B6-8449-F11FCDF684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06ED544-AD31-493D-82F1-DC95D1C66A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F89214A-5752-4E0B-AF76-7160AA0A56A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D05F422-43AA-43B2-A606-1CAC7152AD4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2ADD9B8-A43B-4876-BCB5-B9205E2B3EA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E2E7B7C-C0EA-429F-B385-574394060A6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7A75200-1E58-4B49-A3D9-CD685C91A1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4156B87-35AC-4B44-8AFD-8445904F4AB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63B2FA3-E7DC-4DEB-819C-AF84311985C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ABC6297-FFA5-41D9-ABD2-B79ECCF6947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9F07045-F774-4AC2-AC69-3C730B4F1D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2B71332-0ADB-4B36-A651-8762D7579CF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1F6C7EB-5C62-44A3-B59A-D0F292EA52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C9D294D-671F-4BEC-9C62-68AB72C5C6A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6945334-3031-47AC-9577-B9058C9373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A4FE876-B9CF-41AA-B928-DE1824B91AA1}"/>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23DEE44-FEDF-41A8-BA28-894F270EBA99}"/>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F0719065-0FC0-4E01-AD64-57E3941088D9}"/>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4AA845F-038B-4F50-8DBD-44B840D9273E}"/>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185EBE9B-229E-458E-8EBF-C7055CA93710}"/>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5507A4F-FC1B-498B-A057-B19CEFD03336}"/>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E7DE0F78-97EB-40EA-8E77-992FD4F91EF0}"/>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E80E4971-5B80-4A89-AD97-F5DAF66E1EEA}"/>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B57B21C8-5838-42E0-A47F-D7F45E28A88A}"/>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6B17046E-C038-4643-ADD4-C1D8B737C46E}"/>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99F0DF70-5255-41C9-AB30-9A307AD5C726}"/>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911D27-3A7A-42F9-B2D5-1C13F728543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9A31FC3-5673-4635-9B6C-9FA484E5C5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080A43-B925-4B6A-9EC5-1C391C34B6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C1199C-E897-4947-AACF-8D2455C21E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E73D9FF-1608-4DA9-B161-26DF91E517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16574</xdr:rowOff>
    </xdr:from>
    <xdr:to>
      <xdr:col>55</xdr:col>
      <xdr:colOff>50800</xdr:colOff>
      <xdr:row>64</xdr:row>
      <xdr:rowOff>118174</xdr:rowOff>
    </xdr:to>
    <xdr:sp macro="" textlink="">
      <xdr:nvSpPr>
        <xdr:cNvPr id="246" name="楕円 245">
          <a:extLst>
            <a:ext uri="{FF2B5EF4-FFF2-40B4-BE49-F238E27FC236}">
              <a16:creationId xmlns:a16="http://schemas.microsoft.com/office/drawing/2014/main" id="{AE1ECB65-7B1E-4E49-BEF4-3EB931C7045C}"/>
            </a:ext>
          </a:extLst>
        </xdr:cNvPr>
        <xdr:cNvSpPr/>
      </xdr:nvSpPr>
      <xdr:spPr>
        <a:xfrm>
          <a:off x="10426700" y="109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102951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DC03AE2-CD75-4FF3-9630-0043E6B11BDA}"/>
            </a:ext>
          </a:extLst>
        </xdr:cNvPr>
        <xdr:cNvSpPr txBox="1"/>
      </xdr:nvSpPr>
      <xdr:spPr>
        <a:xfrm>
          <a:off x="10515600" y="109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16696</xdr:rowOff>
    </xdr:from>
    <xdr:to>
      <xdr:col>50</xdr:col>
      <xdr:colOff>165100</xdr:colOff>
      <xdr:row>64</xdr:row>
      <xdr:rowOff>118296</xdr:rowOff>
    </xdr:to>
    <xdr:sp macro="" textlink="">
      <xdr:nvSpPr>
        <xdr:cNvPr id="248" name="楕円 247">
          <a:extLst>
            <a:ext uri="{FF2B5EF4-FFF2-40B4-BE49-F238E27FC236}">
              <a16:creationId xmlns:a16="http://schemas.microsoft.com/office/drawing/2014/main" id="{615C9679-D262-4D60-8DE4-8A9A45220583}"/>
            </a:ext>
          </a:extLst>
        </xdr:cNvPr>
        <xdr:cNvSpPr/>
      </xdr:nvSpPr>
      <xdr:spPr>
        <a:xfrm>
          <a:off x="9588500" y="109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67374</xdr:rowOff>
    </xdr:from>
    <xdr:to>
      <xdr:col>55</xdr:col>
      <xdr:colOff>0</xdr:colOff>
      <xdr:row>64</xdr:row>
      <xdr:rowOff>67496</xdr:rowOff>
    </xdr:to>
    <xdr:cxnSp macro="">
      <xdr:nvCxnSpPr>
        <xdr:cNvPr id="249" name="直線コネクタ 248">
          <a:extLst>
            <a:ext uri="{FF2B5EF4-FFF2-40B4-BE49-F238E27FC236}">
              <a16:creationId xmlns:a16="http://schemas.microsoft.com/office/drawing/2014/main" id="{33BA648E-B1FD-4E1C-8ECE-C23F0A9A7841}"/>
            </a:ext>
          </a:extLst>
        </xdr:cNvPr>
        <xdr:cNvCxnSpPr/>
      </xdr:nvCxnSpPr>
      <xdr:spPr>
        <a:xfrm flipV="1">
          <a:off x="9639300" y="11040174"/>
          <a:ext cx="8382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16883</xdr:rowOff>
    </xdr:from>
    <xdr:to>
      <xdr:col>46</xdr:col>
      <xdr:colOff>38100</xdr:colOff>
      <xdr:row>64</xdr:row>
      <xdr:rowOff>118483</xdr:rowOff>
    </xdr:to>
    <xdr:sp macro="" textlink="">
      <xdr:nvSpPr>
        <xdr:cNvPr id="250" name="楕円 249">
          <a:extLst>
            <a:ext uri="{FF2B5EF4-FFF2-40B4-BE49-F238E27FC236}">
              <a16:creationId xmlns:a16="http://schemas.microsoft.com/office/drawing/2014/main" id="{4D1E63EE-7B49-4B54-BF47-4EDD10AF3995}"/>
            </a:ext>
          </a:extLst>
        </xdr:cNvPr>
        <xdr:cNvSpPr/>
      </xdr:nvSpPr>
      <xdr:spPr>
        <a:xfrm>
          <a:off x="8699500" y="109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67496</xdr:rowOff>
    </xdr:from>
    <xdr:to>
      <xdr:col>50</xdr:col>
      <xdr:colOff>114300</xdr:colOff>
      <xdr:row>64</xdr:row>
      <xdr:rowOff>67683</xdr:rowOff>
    </xdr:to>
    <xdr:cxnSp macro="">
      <xdr:nvCxnSpPr>
        <xdr:cNvPr id="251" name="直線コネクタ 250">
          <a:extLst>
            <a:ext uri="{FF2B5EF4-FFF2-40B4-BE49-F238E27FC236}">
              <a16:creationId xmlns:a16="http://schemas.microsoft.com/office/drawing/2014/main" id="{29470D78-344A-43A9-B683-92EE1DA56BF7}"/>
            </a:ext>
          </a:extLst>
        </xdr:cNvPr>
        <xdr:cNvCxnSpPr/>
      </xdr:nvCxnSpPr>
      <xdr:spPr>
        <a:xfrm flipV="1">
          <a:off x="8750300" y="1104029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17924</xdr:rowOff>
    </xdr:from>
    <xdr:to>
      <xdr:col>41</xdr:col>
      <xdr:colOff>101600</xdr:colOff>
      <xdr:row>64</xdr:row>
      <xdr:rowOff>119524</xdr:rowOff>
    </xdr:to>
    <xdr:sp macro="" textlink="">
      <xdr:nvSpPr>
        <xdr:cNvPr id="252" name="楕円 251">
          <a:extLst>
            <a:ext uri="{FF2B5EF4-FFF2-40B4-BE49-F238E27FC236}">
              <a16:creationId xmlns:a16="http://schemas.microsoft.com/office/drawing/2014/main" id="{15953DCA-B470-4C2A-9386-478CEAABFB64}"/>
            </a:ext>
          </a:extLst>
        </xdr:cNvPr>
        <xdr:cNvSpPr/>
      </xdr:nvSpPr>
      <xdr:spPr>
        <a:xfrm>
          <a:off x="7810500" y="1099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67683</xdr:rowOff>
    </xdr:from>
    <xdr:to>
      <xdr:col>45</xdr:col>
      <xdr:colOff>177800</xdr:colOff>
      <xdr:row>64</xdr:row>
      <xdr:rowOff>68724</xdr:rowOff>
    </xdr:to>
    <xdr:cxnSp macro="">
      <xdr:nvCxnSpPr>
        <xdr:cNvPr id="253" name="直線コネクタ 252">
          <a:extLst>
            <a:ext uri="{FF2B5EF4-FFF2-40B4-BE49-F238E27FC236}">
              <a16:creationId xmlns:a16="http://schemas.microsoft.com/office/drawing/2014/main" id="{C22FD8FC-9066-4C5F-825C-656CECA3B05B}"/>
            </a:ext>
          </a:extLst>
        </xdr:cNvPr>
        <xdr:cNvCxnSpPr/>
      </xdr:nvCxnSpPr>
      <xdr:spPr>
        <a:xfrm flipV="1">
          <a:off x="7861300" y="11040483"/>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18410</xdr:rowOff>
    </xdr:from>
    <xdr:to>
      <xdr:col>36</xdr:col>
      <xdr:colOff>165100</xdr:colOff>
      <xdr:row>64</xdr:row>
      <xdr:rowOff>120010</xdr:rowOff>
    </xdr:to>
    <xdr:sp macro="" textlink="">
      <xdr:nvSpPr>
        <xdr:cNvPr id="254" name="楕円 253">
          <a:extLst>
            <a:ext uri="{FF2B5EF4-FFF2-40B4-BE49-F238E27FC236}">
              <a16:creationId xmlns:a16="http://schemas.microsoft.com/office/drawing/2014/main" id="{E6C3ABA2-54E4-4A4B-AF89-0ACFA84839DA}"/>
            </a:ext>
          </a:extLst>
        </xdr:cNvPr>
        <xdr:cNvSpPr/>
      </xdr:nvSpPr>
      <xdr:spPr>
        <a:xfrm>
          <a:off x="6921500" y="109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68724</xdr:rowOff>
    </xdr:from>
    <xdr:to>
      <xdr:col>41</xdr:col>
      <xdr:colOff>50800</xdr:colOff>
      <xdr:row>64</xdr:row>
      <xdr:rowOff>69210</xdr:rowOff>
    </xdr:to>
    <xdr:cxnSp macro="">
      <xdr:nvCxnSpPr>
        <xdr:cNvPr id="255" name="直線コネクタ 254">
          <a:extLst>
            <a:ext uri="{FF2B5EF4-FFF2-40B4-BE49-F238E27FC236}">
              <a16:creationId xmlns:a16="http://schemas.microsoft.com/office/drawing/2014/main" id="{CD37FD06-053B-44AE-96FD-7C61BFEAFAE4}"/>
            </a:ext>
          </a:extLst>
        </xdr:cNvPr>
        <xdr:cNvCxnSpPr/>
      </xdr:nvCxnSpPr>
      <xdr:spPr>
        <a:xfrm flipV="1">
          <a:off x="6972300" y="11041524"/>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D6EFB1E-857C-4ADB-BFA2-D50075ABC6BB}"/>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75893ED-396D-4CF8-BC50-1108A7C2E4CD}"/>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0104174-1515-4E5F-B974-DE7193231FA2}"/>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65B1345-B34D-4A80-8995-83041B2B1DB0}"/>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109423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2A7B6107-FAAB-4F5E-9CAD-22CB1A85E8A2}"/>
            </a:ext>
          </a:extLst>
        </xdr:cNvPr>
        <xdr:cNvSpPr txBox="1"/>
      </xdr:nvSpPr>
      <xdr:spPr>
        <a:xfrm>
          <a:off x="9359411" y="110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109610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94AF533A-083C-4A18-8F06-A58F9AF4D958}"/>
            </a:ext>
          </a:extLst>
        </xdr:cNvPr>
        <xdr:cNvSpPr txBox="1"/>
      </xdr:nvSpPr>
      <xdr:spPr>
        <a:xfrm>
          <a:off x="8483111" y="110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110651</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7586E734-5442-4F16-87C7-6191CD1BC6A5}"/>
            </a:ext>
          </a:extLst>
        </xdr:cNvPr>
        <xdr:cNvSpPr txBox="1"/>
      </xdr:nvSpPr>
      <xdr:spPr>
        <a:xfrm>
          <a:off x="7626428" y="1108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111137</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EAA3ED7E-4CD8-4986-AFF2-D81BA81CC733}"/>
            </a:ext>
          </a:extLst>
        </xdr:cNvPr>
        <xdr:cNvSpPr txBox="1"/>
      </xdr:nvSpPr>
      <xdr:spPr>
        <a:xfrm>
          <a:off x="6737428" y="1108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0EBF5E2-B794-4B37-8477-67BE9F3389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B205F06-BA4B-4B77-8D49-3160F43B64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029A954-DA5A-46A0-946F-56B78EF5C0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894EAB7-2F7A-490A-945B-558C82903B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CEC42DC-AD0B-4EF0-80B9-EAEC49F97A5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3CF89A7-A6A3-4390-92B1-E060009250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741EB15-BB71-448B-B40D-9FDD698BD7C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D905E16-34D1-4E00-854B-E4F00D205B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E955419-F010-44F2-92EB-2099F809FF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F44319B-F1D9-4F3B-ABFD-E7B483CB74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6ADE856-EB32-4DE5-A8B9-FF9F85C835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3978535-5C5E-4E49-8027-942414B889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D20C70F-F599-4509-8A63-C95649AF86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D76AD1B-8F34-4D20-B0B9-21154FC14D7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DD7355C-870E-4C9C-B83A-2A7929197E0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B018E42-2210-4E34-A96B-05A25401B4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1AB853C-F762-4F68-9632-EAB52E7F67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4A438B0-4F8F-425E-830B-CF5B8610F95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A1C0C20-D22B-49BD-86B8-AF4A093FD99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FEF0DAD-D10C-4358-937A-4844BE23F96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208759A-B091-4E62-AA38-60D5313883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3646377-D102-495A-B7D8-BAFC3C5F7C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7B736BC-D1A0-448B-B145-306A6A817CE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0E1DC31-12E9-4521-8B8E-9A4B852DF7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8D9B426-7D62-4C80-AA69-8D1F1507A7D4}"/>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4FC95E1-7E73-499B-A93E-2EC188DA43F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F044D4D-8F57-4BB2-84CF-DCEF1A6AECA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1743D56-42BC-40DD-9EAF-1643C264101E}"/>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39EB57E4-22A4-4B6B-80FA-1EE7C654C44B}"/>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40FE78F-1499-48A3-B360-333F9886C669}"/>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E9FB6EE9-D774-44A0-8DF7-6D37C1E97FEC}"/>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E25E0723-FF97-4BA3-B9D0-FD8BD42C699E}"/>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1202B0C3-5902-4D06-8E73-E4C0FABC1E96}"/>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1ADB2597-310B-40D4-9310-BF07B3A1A3D5}"/>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A9BC7465-FE37-4C87-AEC3-66B14E4ACA02}"/>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87F0E9-ABE6-4D75-945D-7BDF79629EC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E494EBA-A2D5-4DE3-8CAE-ECFEC911987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E7484C-11AF-4AD0-9E68-70D588E9C3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A4BECCA-E3EF-4FA8-A0FB-6A0C342282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404F215-0141-4D04-9736-0DD02DF643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42545</xdr:rowOff>
    </xdr:from>
    <xdr:to>
      <xdr:col>24</xdr:col>
      <xdr:colOff>114300</xdr:colOff>
      <xdr:row>82</xdr:row>
      <xdr:rowOff>144145</xdr:rowOff>
    </xdr:to>
    <xdr:sp macro="" textlink="">
      <xdr:nvSpPr>
        <xdr:cNvPr id="304" name="楕円 303">
          <a:extLst>
            <a:ext uri="{FF2B5EF4-FFF2-40B4-BE49-F238E27FC236}">
              <a16:creationId xmlns:a16="http://schemas.microsoft.com/office/drawing/2014/main" id="{FEB3E404-358E-4AE4-8C4D-5A9247815724}"/>
            </a:ext>
          </a:extLst>
        </xdr:cNvPr>
        <xdr:cNvSpPr/>
      </xdr:nvSpPr>
      <xdr:spPr>
        <a:xfrm>
          <a:off x="45847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65422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EA079C0-699A-4E74-B66E-DB4B57BB31B4}"/>
            </a:ext>
          </a:extLst>
        </xdr:cNvPr>
        <xdr:cNvSpPr txBox="1"/>
      </xdr:nvSpPr>
      <xdr:spPr>
        <a:xfrm>
          <a:off x="4673600"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306" name="楕円 305">
          <a:extLst>
            <a:ext uri="{FF2B5EF4-FFF2-40B4-BE49-F238E27FC236}">
              <a16:creationId xmlns:a16="http://schemas.microsoft.com/office/drawing/2014/main" id="{FD2B294C-82D2-4389-A642-07E94422E6C0}"/>
            </a:ext>
          </a:extLst>
        </xdr:cNvPr>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93345</xdr:rowOff>
    </xdr:to>
    <xdr:cxnSp macro="">
      <xdr:nvCxnSpPr>
        <xdr:cNvPr id="307" name="直線コネクタ 306">
          <a:extLst>
            <a:ext uri="{FF2B5EF4-FFF2-40B4-BE49-F238E27FC236}">
              <a16:creationId xmlns:a16="http://schemas.microsoft.com/office/drawing/2014/main" id="{0FD0D98D-7E78-43BE-B6AE-09C663C4D37E}"/>
            </a:ext>
          </a:extLst>
        </xdr:cNvPr>
        <xdr:cNvCxnSpPr/>
      </xdr:nvCxnSpPr>
      <xdr:spPr>
        <a:xfrm>
          <a:off x="3797300" y="141331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08" name="楕円 307">
          <a:extLst>
            <a:ext uri="{FF2B5EF4-FFF2-40B4-BE49-F238E27FC236}">
              <a16:creationId xmlns:a16="http://schemas.microsoft.com/office/drawing/2014/main" id="{A1FC68D8-C8DF-4FCF-A836-9B08C2184AB3}"/>
            </a:ext>
          </a:extLst>
        </xdr:cNvPr>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74295</xdr:rowOff>
    </xdr:to>
    <xdr:cxnSp macro="">
      <xdr:nvCxnSpPr>
        <xdr:cNvPr id="309" name="直線コネクタ 308">
          <a:extLst>
            <a:ext uri="{FF2B5EF4-FFF2-40B4-BE49-F238E27FC236}">
              <a16:creationId xmlns:a16="http://schemas.microsoft.com/office/drawing/2014/main" id="{0ABF21FF-34DF-4939-A95E-62662A9E2F39}"/>
            </a:ext>
          </a:extLst>
        </xdr:cNvPr>
        <xdr:cNvCxnSpPr/>
      </xdr:nvCxnSpPr>
      <xdr:spPr>
        <a:xfrm>
          <a:off x="2908300" y="14104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310" name="楕円 309">
          <a:extLst>
            <a:ext uri="{FF2B5EF4-FFF2-40B4-BE49-F238E27FC236}">
              <a16:creationId xmlns:a16="http://schemas.microsoft.com/office/drawing/2014/main" id="{B4C32A1B-4D65-4249-AF60-BC02C6DF4C1D}"/>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45720</xdr:rowOff>
    </xdr:to>
    <xdr:cxnSp macro="">
      <xdr:nvCxnSpPr>
        <xdr:cNvPr id="311" name="直線コネクタ 310">
          <a:extLst>
            <a:ext uri="{FF2B5EF4-FFF2-40B4-BE49-F238E27FC236}">
              <a16:creationId xmlns:a16="http://schemas.microsoft.com/office/drawing/2014/main" id="{CE3C5E1A-1D9C-4C60-8E55-17FA3E85C77E}"/>
            </a:ext>
          </a:extLst>
        </xdr:cNvPr>
        <xdr:cNvCxnSpPr/>
      </xdr:nvCxnSpPr>
      <xdr:spPr>
        <a:xfrm>
          <a:off x="2019300" y="14036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61595</xdr:rowOff>
    </xdr:from>
    <xdr:to>
      <xdr:col>6</xdr:col>
      <xdr:colOff>38100</xdr:colOff>
      <xdr:row>81</xdr:row>
      <xdr:rowOff>163195</xdr:rowOff>
    </xdr:to>
    <xdr:sp macro="" textlink="">
      <xdr:nvSpPr>
        <xdr:cNvPr id="312" name="楕円 311">
          <a:extLst>
            <a:ext uri="{FF2B5EF4-FFF2-40B4-BE49-F238E27FC236}">
              <a16:creationId xmlns:a16="http://schemas.microsoft.com/office/drawing/2014/main" id="{B47F078A-8358-4120-8ED8-221825604AD8}"/>
            </a:ext>
          </a:extLst>
        </xdr:cNvPr>
        <xdr:cNvSpPr/>
      </xdr:nvSpPr>
      <xdr:spPr>
        <a:xfrm>
          <a:off x="1079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112395</xdr:rowOff>
    </xdr:from>
    <xdr:to>
      <xdr:col>10</xdr:col>
      <xdr:colOff>114300</xdr:colOff>
      <xdr:row>81</xdr:row>
      <xdr:rowOff>148589</xdr:rowOff>
    </xdr:to>
    <xdr:cxnSp macro="">
      <xdr:nvCxnSpPr>
        <xdr:cNvPr id="313" name="直線コネクタ 312">
          <a:extLst>
            <a:ext uri="{FF2B5EF4-FFF2-40B4-BE49-F238E27FC236}">
              <a16:creationId xmlns:a16="http://schemas.microsoft.com/office/drawing/2014/main" id="{23FC7CB7-1641-43E3-A171-B60834FDE738}"/>
            </a:ext>
          </a:extLst>
        </xdr:cNvPr>
        <xdr:cNvCxnSpPr/>
      </xdr:nvCxnSpPr>
      <xdr:spPr>
        <a:xfrm>
          <a:off x="1130300" y="139998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7A9B6531-08A9-474E-8176-497DD545C5B9}"/>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E387BB01-60D4-40F4-8B35-70E24FC07BF0}"/>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D721831E-F073-4EEE-815D-41F7DD9E2C59}"/>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AB0B705A-9871-4DDC-9E13-739D43455D1A}"/>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141622</xdr:rowOff>
    </xdr:from>
    <xdr:ext cx="405111" cy="259045"/>
    <xdr:sp macro="" textlink="">
      <xdr:nvSpPr>
        <xdr:cNvPr id="318" name="n_1mainValue【公営住宅】&#10;有形固定資産減価償却率">
          <a:extLst>
            <a:ext uri="{FF2B5EF4-FFF2-40B4-BE49-F238E27FC236}">
              <a16:creationId xmlns:a16="http://schemas.microsoft.com/office/drawing/2014/main" id="{970178B8-FF43-4B08-BAF7-A53A1B966A8D}"/>
            </a:ext>
          </a:extLst>
        </xdr:cNvPr>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9" name="n_2mainValue【公営住宅】&#10;有形固定資産減価償却率">
          <a:extLst>
            <a:ext uri="{FF2B5EF4-FFF2-40B4-BE49-F238E27FC236}">
              <a16:creationId xmlns:a16="http://schemas.microsoft.com/office/drawing/2014/main" id="{38FA6198-D29B-4726-AD77-371A15BD963E}"/>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20" name="n_3mainValue【公営住宅】&#10;有形固定資産減価償却率">
          <a:extLst>
            <a:ext uri="{FF2B5EF4-FFF2-40B4-BE49-F238E27FC236}">
              <a16:creationId xmlns:a16="http://schemas.microsoft.com/office/drawing/2014/main" id="{DD43D213-8FF5-49CE-AD93-98A91EA82D5E}"/>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1" name="n_4mainValue【公営住宅】&#10;有形固定資産減価償却率">
          <a:extLst>
            <a:ext uri="{FF2B5EF4-FFF2-40B4-BE49-F238E27FC236}">
              <a16:creationId xmlns:a16="http://schemas.microsoft.com/office/drawing/2014/main" id="{79C53289-C307-4283-85A0-7A17B64D429D}"/>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D9D3D3D-B5A7-4A75-80DC-D8A20EEAD1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FB6B90C-B606-48FB-B7F1-A0B5B38388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518A88B-15C9-41E8-97AF-3A87A75418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0D14AC8-1748-4526-9861-22D7BCF933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F08CFF4-AA42-4030-833F-EE6083186C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221D4D0-5ACF-4527-B42C-09212C6893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B1C7F8B-741A-440F-8BAC-E67E64D26C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758E906-9E31-4609-9CBB-DCBBB2B9EF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E31CC2A-55D2-4864-BB4C-E3116A881F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1EBBC45-ECD8-40B3-AFAC-93141447CA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470E812E-B2E6-4212-94F8-31C0CA3D9F8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ED849683-3D68-4E00-856C-B5F1B7A9CBD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CCE64BB4-E970-4834-91AA-698A28CA83F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15C3A9C-972C-4880-AC8D-1945E813E1F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5348501-8C72-41F2-9CF3-37EB73189BD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BFAB61DA-34BA-4634-A1FF-9E1916AF51D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4E6B7EA-CD78-43FA-BA33-B01FFC43FBD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F55AB1F0-8C97-4380-89C0-126761E9D8A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0B12665-E81E-4D90-855C-4F6A772A23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8BF110F-1164-4EDB-9818-4CB3592881F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D60FD2B-4B95-4111-87D0-03361E8E85C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CF0170D2-5382-40AF-9B9A-3AEB952C2090}"/>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4228C7FD-0796-4F43-9CF3-1D936AD19C9F}"/>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53DB07EB-8F4A-49F2-898C-111CD8A96EE0}"/>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59D85B2D-01CD-4583-A471-D209B8BD14E8}"/>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08DD3C93-405A-44C4-916E-FFADED8DD0A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9E63AF9D-FC4E-4A2C-A25E-C7134D7A4B5B}"/>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5B03556E-7A88-4F8E-8D19-C732D3B0C8F7}"/>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0DEB06A1-33A6-443B-A2E9-5325E390D605}"/>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258F3171-6CF0-4470-9C6E-D94D6D58A390}"/>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F367A150-169C-4355-B1EE-F8E0245F9F6A}"/>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C31933AC-B7FF-4F8D-AA0E-035E4B0C0D3A}"/>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3B3A22B-F26B-46D1-9190-C489E26F4A0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F2033CB-11FE-4B14-A443-0CDB6F83B45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0CD96A-E550-43EF-94C6-3B7689BA3F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3F564A2-26D3-4008-862B-0760C07B00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D147C3B-DDCF-464A-8E9C-FFD610B73F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9" name="楕円 358">
          <a:extLst>
            <a:ext uri="{FF2B5EF4-FFF2-40B4-BE49-F238E27FC236}">
              <a16:creationId xmlns:a16="http://schemas.microsoft.com/office/drawing/2014/main" id="{FBD3EC66-52B0-4420-AB08-6D525D35BE60}"/>
            </a:ext>
          </a:extLst>
        </xdr:cNvPr>
        <xdr:cNvSpPr/>
      </xdr:nvSpPr>
      <xdr:spPr>
        <a:xfrm>
          <a:off x="10426700" y="146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54439</xdr:rowOff>
    </xdr:from>
    <xdr:ext cx="469744" cy="259045"/>
    <xdr:sp macro="" textlink="">
      <xdr:nvSpPr>
        <xdr:cNvPr id="360" name="【公営住宅】&#10;一人当たり面積該当値テキスト">
          <a:extLst>
            <a:ext uri="{FF2B5EF4-FFF2-40B4-BE49-F238E27FC236}">
              <a16:creationId xmlns:a16="http://schemas.microsoft.com/office/drawing/2014/main" id="{3A11C6F7-6210-4122-8E1F-FB68423548CF}"/>
            </a:ext>
          </a:extLst>
        </xdr:cNvPr>
        <xdr:cNvSpPr txBox="1"/>
      </xdr:nvSpPr>
      <xdr:spPr>
        <a:xfrm>
          <a:off x="10515600" y="1445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361" name="楕円 360">
          <a:extLst>
            <a:ext uri="{FF2B5EF4-FFF2-40B4-BE49-F238E27FC236}">
              <a16:creationId xmlns:a16="http://schemas.microsoft.com/office/drawing/2014/main" id="{16C13021-C5D0-4600-A3CB-53237C09711C}"/>
            </a:ext>
          </a:extLst>
        </xdr:cNvPr>
        <xdr:cNvSpPr/>
      </xdr:nvSpPr>
      <xdr:spPr>
        <a:xfrm>
          <a:off x="9588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145542</xdr:rowOff>
    </xdr:from>
    <xdr:to>
      <xdr:col>55</xdr:col>
      <xdr:colOff>0</xdr:colOff>
      <xdr:row>85</xdr:row>
      <xdr:rowOff>145862</xdr:rowOff>
    </xdr:to>
    <xdr:cxnSp macro="">
      <xdr:nvCxnSpPr>
        <xdr:cNvPr id="362" name="直線コネクタ 361">
          <a:extLst>
            <a:ext uri="{FF2B5EF4-FFF2-40B4-BE49-F238E27FC236}">
              <a16:creationId xmlns:a16="http://schemas.microsoft.com/office/drawing/2014/main" id="{F9FA2522-1D0D-4475-B13B-688EFFDC9F4C}"/>
            </a:ext>
          </a:extLst>
        </xdr:cNvPr>
        <xdr:cNvCxnSpPr/>
      </xdr:nvCxnSpPr>
      <xdr:spPr>
        <a:xfrm>
          <a:off x="9639300" y="14718792"/>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94879</xdr:rowOff>
    </xdr:from>
    <xdr:to>
      <xdr:col>46</xdr:col>
      <xdr:colOff>38100</xdr:colOff>
      <xdr:row>86</xdr:row>
      <xdr:rowOff>25029</xdr:rowOff>
    </xdr:to>
    <xdr:sp macro="" textlink="">
      <xdr:nvSpPr>
        <xdr:cNvPr id="363" name="楕円 362">
          <a:extLst>
            <a:ext uri="{FF2B5EF4-FFF2-40B4-BE49-F238E27FC236}">
              <a16:creationId xmlns:a16="http://schemas.microsoft.com/office/drawing/2014/main" id="{9FDC1EA7-2993-461E-B659-0D540585CDF1}"/>
            </a:ext>
          </a:extLst>
        </xdr:cNvPr>
        <xdr:cNvSpPr/>
      </xdr:nvSpPr>
      <xdr:spPr>
        <a:xfrm>
          <a:off x="8699500" y="146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145679</xdr:rowOff>
    </xdr:to>
    <xdr:cxnSp macro="">
      <xdr:nvCxnSpPr>
        <xdr:cNvPr id="364" name="直線コネクタ 363">
          <a:extLst>
            <a:ext uri="{FF2B5EF4-FFF2-40B4-BE49-F238E27FC236}">
              <a16:creationId xmlns:a16="http://schemas.microsoft.com/office/drawing/2014/main" id="{9294C438-50A9-4B1B-869E-361A51F8054B}"/>
            </a:ext>
          </a:extLst>
        </xdr:cNvPr>
        <xdr:cNvCxnSpPr/>
      </xdr:nvCxnSpPr>
      <xdr:spPr>
        <a:xfrm flipV="1">
          <a:off x="8750300" y="1471879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95748</xdr:rowOff>
    </xdr:from>
    <xdr:to>
      <xdr:col>41</xdr:col>
      <xdr:colOff>101600</xdr:colOff>
      <xdr:row>86</xdr:row>
      <xdr:rowOff>25898</xdr:rowOff>
    </xdr:to>
    <xdr:sp macro="" textlink="">
      <xdr:nvSpPr>
        <xdr:cNvPr id="365" name="楕円 364">
          <a:extLst>
            <a:ext uri="{FF2B5EF4-FFF2-40B4-BE49-F238E27FC236}">
              <a16:creationId xmlns:a16="http://schemas.microsoft.com/office/drawing/2014/main" id="{CAF2DE36-BB5A-4345-9CDB-C8BD5D997F8B}"/>
            </a:ext>
          </a:extLst>
        </xdr:cNvPr>
        <xdr:cNvSpPr/>
      </xdr:nvSpPr>
      <xdr:spPr>
        <a:xfrm>
          <a:off x="7810500" y="14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145679</xdr:rowOff>
    </xdr:from>
    <xdr:to>
      <xdr:col>45</xdr:col>
      <xdr:colOff>177800</xdr:colOff>
      <xdr:row>85</xdr:row>
      <xdr:rowOff>146548</xdr:rowOff>
    </xdr:to>
    <xdr:cxnSp macro="">
      <xdr:nvCxnSpPr>
        <xdr:cNvPr id="366" name="直線コネクタ 365">
          <a:extLst>
            <a:ext uri="{FF2B5EF4-FFF2-40B4-BE49-F238E27FC236}">
              <a16:creationId xmlns:a16="http://schemas.microsoft.com/office/drawing/2014/main" id="{80407425-9A27-4028-8EAB-83585A9407DA}"/>
            </a:ext>
          </a:extLst>
        </xdr:cNvPr>
        <xdr:cNvCxnSpPr/>
      </xdr:nvCxnSpPr>
      <xdr:spPr>
        <a:xfrm flipV="1">
          <a:off x="7861300" y="1471892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96433</xdr:rowOff>
    </xdr:from>
    <xdr:to>
      <xdr:col>36</xdr:col>
      <xdr:colOff>165100</xdr:colOff>
      <xdr:row>86</xdr:row>
      <xdr:rowOff>26583</xdr:rowOff>
    </xdr:to>
    <xdr:sp macro="" textlink="">
      <xdr:nvSpPr>
        <xdr:cNvPr id="367" name="楕円 366">
          <a:extLst>
            <a:ext uri="{FF2B5EF4-FFF2-40B4-BE49-F238E27FC236}">
              <a16:creationId xmlns:a16="http://schemas.microsoft.com/office/drawing/2014/main" id="{25D9A79A-80BE-44E8-AC62-2A2EB8B1701C}"/>
            </a:ext>
          </a:extLst>
        </xdr:cNvPr>
        <xdr:cNvSpPr/>
      </xdr:nvSpPr>
      <xdr:spPr>
        <a:xfrm>
          <a:off x="6921500" y="146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146548</xdr:rowOff>
    </xdr:from>
    <xdr:to>
      <xdr:col>41</xdr:col>
      <xdr:colOff>50800</xdr:colOff>
      <xdr:row>85</xdr:row>
      <xdr:rowOff>147233</xdr:rowOff>
    </xdr:to>
    <xdr:cxnSp macro="">
      <xdr:nvCxnSpPr>
        <xdr:cNvPr id="368" name="直線コネクタ 367">
          <a:extLst>
            <a:ext uri="{FF2B5EF4-FFF2-40B4-BE49-F238E27FC236}">
              <a16:creationId xmlns:a16="http://schemas.microsoft.com/office/drawing/2014/main" id="{097D22F0-B824-4A44-BB2A-49E069772A29}"/>
            </a:ext>
          </a:extLst>
        </xdr:cNvPr>
        <xdr:cNvCxnSpPr/>
      </xdr:nvCxnSpPr>
      <xdr:spPr>
        <a:xfrm flipV="1">
          <a:off x="6972300" y="1471979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4EE124F3-6E16-4079-B775-46226F84F05B}"/>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E698C1D2-382E-41BB-9274-39322D41AD96}"/>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4DEAE4FE-53FD-425B-98DC-A88158C2B198}"/>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92B1FD91-0375-4487-B489-E90605671823}"/>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41419</xdr:rowOff>
    </xdr:from>
    <xdr:ext cx="469744" cy="259045"/>
    <xdr:sp macro="" textlink="">
      <xdr:nvSpPr>
        <xdr:cNvPr id="373" name="n_1mainValue【公営住宅】&#10;一人当たり面積">
          <a:extLst>
            <a:ext uri="{FF2B5EF4-FFF2-40B4-BE49-F238E27FC236}">
              <a16:creationId xmlns:a16="http://schemas.microsoft.com/office/drawing/2014/main" id="{C332D37E-D0C6-4D4A-A00C-10797515F139}"/>
            </a:ext>
          </a:extLst>
        </xdr:cNvPr>
        <xdr:cNvSpPr txBox="1"/>
      </xdr:nvSpPr>
      <xdr:spPr>
        <a:xfrm>
          <a:off x="9391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41556</xdr:rowOff>
    </xdr:from>
    <xdr:ext cx="469744" cy="259045"/>
    <xdr:sp macro="" textlink="">
      <xdr:nvSpPr>
        <xdr:cNvPr id="374" name="n_2mainValue【公営住宅】&#10;一人当たり面積">
          <a:extLst>
            <a:ext uri="{FF2B5EF4-FFF2-40B4-BE49-F238E27FC236}">
              <a16:creationId xmlns:a16="http://schemas.microsoft.com/office/drawing/2014/main" id="{55459038-2BC8-4E72-A85A-DCA88A910154}"/>
            </a:ext>
          </a:extLst>
        </xdr:cNvPr>
        <xdr:cNvSpPr txBox="1"/>
      </xdr:nvSpPr>
      <xdr:spPr>
        <a:xfrm>
          <a:off x="8515427" y="144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42425</xdr:rowOff>
    </xdr:from>
    <xdr:ext cx="469744" cy="259045"/>
    <xdr:sp macro="" textlink="">
      <xdr:nvSpPr>
        <xdr:cNvPr id="375" name="n_3mainValue【公営住宅】&#10;一人当たり面積">
          <a:extLst>
            <a:ext uri="{FF2B5EF4-FFF2-40B4-BE49-F238E27FC236}">
              <a16:creationId xmlns:a16="http://schemas.microsoft.com/office/drawing/2014/main" id="{BB134366-8F2A-4947-80B0-84E61BC2C849}"/>
            </a:ext>
          </a:extLst>
        </xdr:cNvPr>
        <xdr:cNvSpPr txBox="1"/>
      </xdr:nvSpPr>
      <xdr:spPr>
        <a:xfrm>
          <a:off x="7626427" y="1444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43110</xdr:rowOff>
    </xdr:from>
    <xdr:ext cx="469744" cy="259045"/>
    <xdr:sp macro="" textlink="">
      <xdr:nvSpPr>
        <xdr:cNvPr id="376" name="n_4mainValue【公営住宅】&#10;一人当たり面積">
          <a:extLst>
            <a:ext uri="{FF2B5EF4-FFF2-40B4-BE49-F238E27FC236}">
              <a16:creationId xmlns:a16="http://schemas.microsoft.com/office/drawing/2014/main" id="{4C1FF496-9E3D-41CE-82C9-0FF982DBE309}"/>
            </a:ext>
          </a:extLst>
        </xdr:cNvPr>
        <xdr:cNvSpPr txBox="1"/>
      </xdr:nvSpPr>
      <xdr:spPr>
        <a:xfrm>
          <a:off x="6737427" y="144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2A20B73-7868-487A-B8C4-A22E76C334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C7A3D1D-3CE5-4AF4-A6AD-5ADF2AF7B7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E91ABC8-E4DD-44E1-9F90-CC46F3EED6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281799B-43DB-4C34-B032-065BE95F8C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9328A2B-2B87-4C7F-9AED-007953F2EA3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9BDD040-01FD-4A09-9596-7697564DAB3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EA02CAD-149A-472C-96C6-95247A1EB6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3BD9DBC-12C9-4B97-9CAA-0A72793FC02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750871E-B600-4707-8495-4A6A6DAA82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D17CDAF-6236-4071-8D23-4591708A2F2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88E5C1F-A68E-400F-AF1A-4AB95B90011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1F96E18C-83FA-45E0-938E-BE4B3C862ED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BE55EDDB-E99D-4FD1-A20B-6355988B0D6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60108716-FEC8-4882-B08A-1D37B751ABE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17A1C9C-AA6D-466B-8254-E983AE91A56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6548FA87-FC7D-4768-BE3E-3615425F3E7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46FE171-B9F8-4775-9B9E-30C4BE69A6F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EE4E8FAE-5FAB-445A-92B0-D1B28E09F5C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173323C9-3142-4327-AD0E-7A8753F2A8A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E9C1AD5C-77A6-4ED4-8B35-2C01F656AAC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6BB7CAC-A693-46F5-AAB7-8E8AFA5A442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1D421955-C21C-4A28-8177-981A65261A7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3F2FC01B-70BA-497D-8865-BE58A6406DF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C3E3B7C-55FA-430E-BD2F-8B615038B4C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980E887B-51F2-4518-9AD0-7C5EB48E9D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7C65DE06-0228-4BDA-9010-7FE42BF5E118}"/>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E9F2E99A-7CC3-4BB5-8A4A-3995006A182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420BEFC1-17DD-4BEE-B9DB-C190FCAB41F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FD879085-27E2-4DDA-8822-902A5C032418}"/>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972F1985-2ACB-4343-9F2F-67AFF0AE04FB}"/>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FC1E3603-936C-4A7D-8021-7592C9840046}"/>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E28A92FB-0056-4C87-A5DE-FF00F8AE9F34}"/>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30784241-6C5F-4117-ABED-619FFA02373B}"/>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72A96CB7-5D78-4753-94E5-C11293ED5F22}"/>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B2E060D5-4BA4-4F85-B90B-CEF5AEF87EEC}"/>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B7C860CB-73B8-4C09-AE32-A9DA47232F9C}"/>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3AA33C3-1D44-4FAA-B686-F988B1A74A1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0E4831D-0ED8-4BDC-A45C-DE172FBC6FF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F4CC4CB-CFDD-49DA-B8B4-5BD8D368AC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6C7643D-FD8C-4C3E-A96A-D3E2D6A9DB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198929F-478D-47B1-A148-1B282DEF13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113574</xdr:rowOff>
    </xdr:from>
    <xdr:to>
      <xdr:col>24</xdr:col>
      <xdr:colOff>114300</xdr:colOff>
      <xdr:row>103</xdr:row>
      <xdr:rowOff>43724</xdr:rowOff>
    </xdr:to>
    <xdr:sp macro="" textlink="">
      <xdr:nvSpPr>
        <xdr:cNvPr id="418" name="楕円 417">
          <a:extLst>
            <a:ext uri="{FF2B5EF4-FFF2-40B4-BE49-F238E27FC236}">
              <a16:creationId xmlns:a16="http://schemas.microsoft.com/office/drawing/2014/main" id="{5EB9E915-2B08-4BCB-A7DD-68BAABB17609}"/>
            </a:ext>
          </a:extLst>
        </xdr:cNvPr>
        <xdr:cNvSpPr/>
      </xdr:nvSpPr>
      <xdr:spPr>
        <a:xfrm>
          <a:off x="45847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136451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5E1E0B5E-BF80-45BE-B0AB-C32FB72D6EF7}"/>
            </a:ext>
          </a:extLst>
        </xdr:cNvPr>
        <xdr:cNvSpPr txBox="1"/>
      </xdr:nvSpPr>
      <xdr:spPr>
        <a:xfrm>
          <a:off x="4673600" y="1745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80918</xdr:rowOff>
    </xdr:from>
    <xdr:to>
      <xdr:col>20</xdr:col>
      <xdr:colOff>38100</xdr:colOff>
      <xdr:row>103</xdr:row>
      <xdr:rowOff>11068</xdr:rowOff>
    </xdr:to>
    <xdr:sp macro="" textlink="">
      <xdr:nvSpPr>
        <xdr:cNvPr id="420" name="楕円 419">
          <a:extLst>
            <a:ext uri="{FF2B5EF4-FFF2-40B4-BE49-F238E27FC236}">
              <a16:creationId xmlns:a16="http://schemas.microsoft.com/office/drawing/2014/main" id="{22B2E86F-B7CF-4179-9932-A4D66F55E1A9}"/>
            </a:ext>
          </a:extLst>
        </xdr:cNvPr>
        <xdr:cNvSpPr/>
      </xdr:nvSpPr>
      <xdr:spPr>
        <a:xfrm>
          <a:off x="3746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131718</xdr:rowOff>
    </xdr:from>
    <xdr:to>
      <xdr:col>24</xdr:col>
      <xdr:colOff>63500</xdr:colOff>
      <xdr:row>102</xdr:row>
      <xdr:rowOff>164374</xdr:rowOff>
    </xdr:to>
    <xdr:cxnSp macro="">
      <xdr:nvCxnSpPr>
        <xdr:cNvPr id="421" name="直線コネクタ 420">
          <a:extLst>
            <a:ext uri="{FF2B5EF4-FFF2-40B4-BE49-F238E27FC236}">
              <a16:creationId xmlns:a16="http://schemas.microsoft.com/office/drawing/2014/main" id="{120F3068-C2F3-431B-B80E-33B524CD150D}"/>
            </a:ext>
          </a:extLst>
        </xdr:cNvPr>
        <xdr:cNvCxnSpPr/>
      </xdr:nvCxnSpPr>
      <xdr:spPr>
        <a:xfrm>
          <a:off x="3797300" y="176196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67855</xdr:rowOff>
    </xdr:from>
    <xdr:to>
      <xdr:col>15</xdr:col>
      <xdr:colOff>101600</xdr:colOff>
      <xdr:row>102</xdr:row>
      <xdr:rowOff>169455</xdr:rowOff>
    </xdr:to>
    <xdr:sp macro="" textlink="">
      <xdr:nvSpPr>
        <xdr:cNvPr id="422" name="楕円 421">
          <a:extLst>
            <a:ext uri="{FF2B5EF4-FFF2-40B4-BE49-F238E27FC236}">
              <a16:creationId xmlns:a16="http://schemas.microsoft.com/office/drawing/2014/main" id="{4E0AB838-C47D-4261-867C-19032DA46836}"/>
            </a:ext>
          </a:extLst>
        </xdr:cNvPr>
        <xdr:cNvSpPr/>
      </xdr:nvSpPr>
      <xdr:spPr>
        <a:xfrm>
          <a:off x="2857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118655</xdr:rowOff>
    </xdr:from>
    <xdr:to>
      <xdr:col>19</xdr:col>
      <xdr:colOff>177800</xdr:colOff>
      <xdr:row>102</xdr:row>
      <xdr:rowOff>131718</xdr:rowOff>
    </xdr:to>
    <xdr:cxnSp macro="">
      <xdr:nvCxnSpPr>
        <xdr:cNvPr id="423" name="直線コネクタ 422">
          <a:extLst>
            <a:ext uri="{FF2B5EF4-FFF2-40B4-BE49-F238E27FC236}">
              <a16:creationId xmlns:a16="http://schemas.microsoft.com/office/drawing/2014/main" id="{66DF2C7E-6895-442E-83A5-12645B87F871}"/>
            </a:ext>
          </a:extLst>
        </xdr:cNvPr>
        <xdr:cNvCxnSpPr/>
      </xdr:nvCxnSpPr>
      <xdr:spPr>
        <a:xfrm>
          <a:off x="2908300" y="176065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152763</xdr:rowOff>
    </xdr:from>
    <xdr:to>
      <xdr:col>10</xdr:col>
      <xdr:colOff>165100</xdr:colOff>
      <xdr:row>102</xdr:row>
      <xdr:rowOff>82913</xdr:rowOff>
    </xdr:to>
    <xdr:sp macro="" textlink="">
      <xdr:nvSpPr>
        <xdr:cNvPr id="424" name="楕円 423">
          <a:extLst>
            <a:ext uri="{FF2B5EF4-FFF2-40B4-BE49-F238E27FC236}">
              <a16:creationId xmlns:a16="http://schemas.microsoft.com/office/drawing/2014/main" id="{1A068573-38D5-4A48-B073-564DEF014404}"/>
            </a:ext>
          </a:extLst>
        </xdr:cNvPr>
        <xdr:cNvSpPr/>
      </xdr:nvSpPr>
      <xdr:spPr>
        <a:xfrm>
          <a:off x="1968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32113</xdr:rowOff>
    </xdr:from>
    <xdr:to>
      <xdr:col>15</xdr:col>
      <xdr:colOff>50800</xdr:colOff>
      <xdr:row>102</xdr:row>
      <xdr:rowOff>118655</xdr:rowOff>
    </xdr:to>
    <xdr:cxnSp macro="">
      <xdr:nvCxnSpPr>
        <xdr:cNvPr id="425" name="直線コネクタ 424">
          <a:extLst>
            <a:ext uri="{FF2B5EF4-FFF2-40B4-BE49-F238E27FC236}">
              <a16:creationId xmlns:a16="http://schemas.microsoft.com/office/drawing/2014/main" id="{1D406C00-8F7D-459F-81C8-98150CF4797F}"/>
            </a:ext>
          </a:extLst>
        </xdr:cNvPr>
        <xdr:cNvCxnSpPr/>
      </xdr:nvCxnSpPr>
      <xdr:spPr>
        <a:xfrm>
          <a:off x="2019300" y="17520013"/>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151130</xdr:rowOff>
    </xdr:from>
    <xdr:to>
      <xdr:col>6</xdr:col>
      <xdr:colOff>38100</xdr:colOff>
      <xdr:row>102</xdr:row>
      <xdr:rowOff>81280</xdr:rowOff>
    </xdr:to>
    <xdr:sp macro="" textlink="">
      <xdr:nvSpPr>
        <xdr:cNvPr id="426" name="楕円 425">
          <a:extLst>
            <a:ext uri="{FF2B5EF4-FFF2-40B4-BE49-F238E27FC236}">
              <a16:creationId xmlns:a16="http://schemas.microsoft.com/office/drawing/2014/main" id="{9229B014-E23A-4B65-B1F2-91E0EEC15BCB}"/>
            </a:ext>
          </a:extLst>
        </xdr:cNvPr>
        <xdr:cNvSpPr/>
      </xdr:nvSpPr>
      <xdr:spPr>
        <a:xfrm>
          <a:off x="1079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30480</xdr:rowOff>
    </xdr:from>
    <xdr:to>
      <xdr:col>10</xdr:col>
      <xdr:colOff>114300</xdr:colOff>
      <xdr:row>102</xdr:row>
      <xdr:rowOff>32113</xdr:rowOff>
    </xdr:to>
    <xdr:cxnSp macro="">
      <xdr:nvCxnSpPr>
        <xdr:cNvPr id="427" name="直線コネクタ 426">
          <a:extLst>
            <a:ext uri="{FF2B5EF4-FFF2-40B4-BE49-F238E27FC236}">
              <a16:creationId xmlns:a16="http://schemas.microsoft.com/office/drawing/2014/main" id="{3DFD418E-4020-485A-8E87-0B640E38E81F}"/>
            </a:ext>
          </a:extLst>
        </xdr:cNvPr>
        <xdr:cNvCxnSpPr/>
      </xdr:nvCxnSpPr>
      <xdr:spPr>
        <a:xfrm>
          <a:off x="1130300" y="175183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9B4A56EA-C72B-4F62-ACBE-55C29515501E}"/>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0497D12A-E118-484E-BD7E-286D0C727CC7}"/>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E90A3465-45E2-443F-94A3-E73B2B55B261}"/>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03655B37-E121-45B8-B3C9-7B3C776E85EE}"/>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27595</xdr:rowOff>
    </xdr:from>
    <xdr:ext cx="405111" cy="259045"/>
    <xdr:sp macro="" textlink="">
      <xdr:nvSpPr>
        <xdr:cNvPr id="432" name="n_1mainValue【港湾・漁港】&#10;有形固定資産減価償却率">
          <a:extLst>
            <a:ext uri="{FF2B5EF4-FFF2-40B4-BE49-F238E27FC236}">
              <a16:creationId xmlns:a16="http://schemas.microsoft.com/office/drawing/2014/main" id="{536D7496-ED5C-4AB5-92C0-119F4F178C78}"/>
            </a:ext>
          </a:extLst>
        </xdr:cNvPr>
        <xdr:cNvSpPr txBox="1"/>
      </xdr:nvSpPr>
      <xdr:spPr>
        <a:xfrm>
          <a:off x="35820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14532</xdr:rowOff>
    </xdr:from>
    <xdr:ext cx="405111" cy="259045"/>
    <xdr:sp macro="" textlink="">
      <xdr:nvSpPr>
        <xdr:cNvPr id="433" name="n_2mainValue【港湾・漁港】&#10;有形固定資産減価償却率">
          <a:extLst>
            <a:ext uri="{FF2B5EF4-FFF2-40B4-BE49-F238E27FC236}">
              <a16:creationId xmlns:a16="http://schemas.microsoft.com/office/drawing/2014/main" id="{D38A103B-FBEA-4538-BCF8-AADBBDE07523}"/>
            </a:ext>
          </a:extLst>
        </xdr:cNvPr>
        <xdr:cNvSpPr txBox="1"/>
      </xdr:nvSpPr>
      <xdr:spPr>
        <a:xfrm>
          <a:off x="27057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99440</xdr:rowOff>
    </xdr:from>
    <xdr:ext cx="405111" cy="259045"/>
    <xdr:sp macro="" textlink="">
      <xdr:nvSpPr>
        <xdr:cNvPr id="434" name="n_3mainValue【港湾・漁港】&#10;有形固定資産減価償却率">
          <a:extLst>
            <a:ext uri="{FF2B5EF4-FFF2-40B4-BE49-F238E27FC236}">
              <a16:creationId xmlns:a16="http://schemas.microsoft.com/office/drawing/2014/main" id="{7D2E1D6F-EE0C-46BE-B16A-2F4ECB690E1F}"/>
            </a:ext>
          </a:extLst>
        </xdr:cNvPr>
        <xdr:cNvSpPr txBox="1"/>
      </xdr:nvSpPr>
      <xdr:spPr>
        <a:xfrm>
          <a:off x="1816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97807</xdr:rowOff>
    </xdr:from>
    <xdr:ext cx="405111" cy="259045"/>
    <xdr:sp macro="" textlink="">
      <xdr:nvSpPr>
        <xdr:cNvPr id="435" name="n_4mainValue【港湾・漁港】&#10;有形固定資産減価償却率">
          <a:extLst>
            <a:ext uri="{FF2B5EF4-FFF2-40B4-BE49-F238E27FC236}">
              <a16:creationId xmlns:a16="http://schemas.microsoft.com/office/drawing/2014/main" id="{6CAEEA1E-2B42-4546-80E6-C5A8B0841E81}"/>
            </a:ext>
          </a:extLst>
        </xdr:cNvPr>
        <xdr:cNvSpPr txBox="1"/>
      </xdr:nvSpPr>
      <xdr:spPr>
        <a:xfrm>
          <a:off x="927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22802E4-2367-4947-9F29-752EE5323B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92C3761-D5B2-44FF-A021-0FB863009E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4588FB8E-9A18-4A3F-9251-F3CF2EF503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30E8A50C-1739-4F26-9884-2C40BA09BB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82EBF99-84ED-4FD2-87B1-FE75CD87AE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23758CDF-EF42-4806-9762-AB6E4DF3B6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586A0FA1-B6F2-42DF-94CF-58E9ED4778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7FE67BFE-7A17-4E90-91E2-91DCF840F9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9AED4F6-5F54-45B8-AF60-41503EC5BA4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BC2EE5BA-E9DB-44E3-9E38-1FEB56090B4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122D6E7-BE85-417A-AB1D-F8C8CE4C0B7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E1745F07-496E-4FB4-8449-C2A73FB1337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65D51B27-6E13-40E8-BB4A-604A0778A97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DC5CBE47-831E-43BF-8222-9B38F54E6D3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94F38B52-D203-4BAC-AD0A-B9F09207E6A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A36B5A2A-0C09-4219-AE74-8E148AC6DE3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E3AC2439-E2ED-48C1-9D07-E50B22F6E00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665B24DD-5A6E-44C4-BFF1-BDAC9BC5854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5D7FC9D-AD9A-4345-9A78-4780C2A126A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3886BAC-1F92-4537-B46A-D22E3D40278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44E818ED-D43C-48D1-B272-72E40A5388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7B77B0FC-5DE5-440A-B008-50EE8C86D6D6}"/>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1F0A8C89-F2F7-4474-A1AA-3BFA32FFEDFB}"/>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287C7B75-F19A-4575-A5FD-73285F295E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970C1089-23FC-40E1-962D-89AE8FA5CFB0}"/>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43DE84A9-C5E3-4537-98FC-634AF900FA21}"/>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F95DFB2F-3BDA-4792-9B56-30A058CCA983}"/>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1CA8EB2A-DCDE-488F-A11E-619EE1E6E293}"/>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E02EC657-DDBB-4B4E-A4A6-DD847C4C20DD}"/>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33276CE2-7AA8-40D0-AADD-D56D0EAC7793}"/>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093440B3-342E-4DA2-9C3E-47D13291B7D5}"/>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F2C64B5A-CC53-4440-B463-FACA941FE01C}"/>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DB81343-6B85-4116-B8BF-9E0CA94089D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BA76F04-55D9-468C-88FB-84FFA3DBB34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20A83DD-391C-42F9-986D-3C44FC7BCBC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E5C74E0-58B1-4137-94CC-76F0691F45C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813B2B2-6694-43E6-8902-71571191BC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162189</xdr:rowOff>
    </xdr:from>
    <xdr:to>
      <xdr:col>55</xdr:col>
      <xdr:colOff>50800</xdr:colOff>
      <xdr:row>108</xdr:row>
      <xdr:rowOff>92339</xdr:rowOff>
    </xdr:to>
    <xdr:sp macro="" textlink="">
      <xdr:nvSpPr>
        <xdr:cNvPr id="473" name="楕円 472">
          <a:extLst>
            <a:ext uri="{FF2B5EF4-FFF2-40B4-BE49-F238E27FC236}">
              <a16:creationId xmlns:a16="http://schemas.microsoft.com/office/drawing/2014/main" id="{F49914B6-A0E5-4F06-8DE8-88A598D243EF}"/>
            </a:ext>
          </a:extLst>
        </xdr:cNvPr>
        <xdr:cNvSpPr/>
      </xdr:nvSpPr>
      <xdr:spPr>
        <a:xfrm>
          <a:off x="10426700" y="185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77116</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2A6632DE-72A8-4D98-84A4-DBA415D545A1}"/>
            </a:ext>
          </a:extLst>
        </xdr:cNvPr>
        <xdr:cNvSpPr txBox="1"/>
      </xdr:nvSpPr>
      <xdr:spPr>
        <a:xfrm>
          <a:off x="10515600" y="1842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162666</xdr:rowOff>
    </xdr:from>
    <xdr:to>
      <xdr:col>50</xdr:col>
      <xdr:colOff>165100</xdr:colOff>
      <xdr:row>108</xdr:row>
      <xdr:rowOff>92816</xdr:rowOff>
    </xdr:to>
    <xdr:sp macro="" textlink="">
      <xdr:nvSpPr>
        <xdr:cNvPr id="475" name="楕円 474">
          <a:extLst>
            <a:ext uri="{FF2B5EF4-FFF2-40B4-BE49-F238E27FC236}">
              <a16:creationId xmlns:a16="http://schemas.microsoft.com/office/drawing/2014/main" id="{2EEBB3F8-D5B2-4274-B11B-9165ED7CF5A9}"/>
            </a:ext>
          </a:extLst>
        </xdr:cNvPr>
        <xdr:cNvSpPr/>
      </xdr:nvSpPr>
      <xdr:spPr>
        <a:xfrm>
          <a:off x="9588500" y="185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41539</xdr:rowOff>
    </xdr:from>
    <xdr:to>
      <xdr:col>55</xdr:col>
      <xdr:colOff>0</xdr:colOff>
      <xdr:row>108</xdr:row>
      <xdr:rowOff>42016</xdr:rowOff>
    </xdr:to>
    <xdr:cxnSp macro="">
      <xdr:nvCxnSpPr>
        <xdr:cNvPr id="476" name="直線コネクタ 475">
          <a:extLst>
            <a:ext uri="{FF2B5EF4-FFF2-40B4-BE49-F238E27FC236}">
              <a16:creationId xmlns:a16="http://schemas.microsoft.com/office/drawing/2014/main" id="{FF0CDDD6-3BED-40A3-AEFF-01A50BC40322}"/>
            </a:ext>
          </a:extLst>
        </xdr:cNvPr>
        <xdr:cNvCxnSpPr/>
      </xdr:nvCxnSpPr>
      <xdr:spPr>
        <a:xfrm flipV="1">
          <a:off x="9639300" y="18558139"/>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164123</xdr:rowOff>
    </xdr:from>
    <xdr:to>
      <xdr:col>46</xdr:col>
      <xdr:colOff>38100</xdr:colOff>
      <xdr:row>108</xdr:row>
      <xdr:rowOff>94273</xdr:rowOff>
    </xdr:to>
    <xdr:sp macro="" textlink="">
      <xdr:nvSpPr>
        <xdr:cNvPr id="477" name="楕円 476">
          <a:extLst>
            <a:ext uri="{FF2B5EF4-FFF2-40B4-BE49-F238E27FC236}">
              <a16:creationId xmlns:a16="http://schemas.microsoft.com/office/drawing/2014/main" id="{7A93E3A8-E348-4409-96EC-49D63CA017AD}"/>
            </a:ext>
          </a:extLst>
        </xdr:cNvPr>
        <xdr:cNvSpPr/>
      </xdr:nvSpPr>
      <xdr:spPr>
        <a:xfrm>
          <a:off x="8699500" y="185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42016</xdr:rowOff>
    </xdr:from>
    <xdr:to>
      <xdr:col>50</xdr:col>
      <xdr:colOff>114300</xdr:colOff>
      <xdr:row>108</xdr:row>
      <xdr:rowOff>43473</xdr:rowOff>
    </xdr:to>
    <xdr:cxnSp macro="">
      <xdr:nvCxnSpPr>
        <xdr:cNvPr id="478" name="直線コネクタ 477">
          <a:extLst>
            <a:ext uri="{FF2B5EF4-FFF2-40B4-BE49-F238E27FC236}">
              <a16:creationId xmlns:a16="http://schemas.microsoft.com/office/drawing/2014/main" id="{A2AD7647-9689-43E4-A53A-AFC1F799C98D}"/>
            </a:ext>
          </a:extLst>
        </xdr:cNvPr>
        <xdr:cNvCxnSpPr/>
      </xdr:nvCxnSpPr>
      <xdr:spPr>
        <a:xfrm flipV="1">
          <a:off x="8750300" y="18558616"/>
          <a:ext cx="8890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1401</xdr:rowOff>
    </xdr:from>
    <xdr:to>
      <xdr:col>41</xdr:col>
      <xdr:colOff>101600</xdr:colOff>
      <xdr:row>108</xdr:row>
      <xdr:rowOff>103001</xdr:rowOff>
    </xdr:to>
    <xdr:sp macro="" textlink="">
      <xdr:nvSpPr>
        <xdr:cNvPr id="479" name="楕円 478">
          <a:extLst>
            <a:ext uri="{FF2B5EF4-FFF2-40B4-BE49-F238E27FC236}">
              <a16:creationId xmlns:a16="http://schemas.microsoft.com/office/drawing/2014/main" id="{20E7FEC4-4F56-4698-911F-D82B9035BC18}"/>
            </a:ext>
          </a:extLst>
        </xdr:cNvPr>
        <xdr:cNvSpPr/>
      </xdr:nvSpPr>
      <xdr:spPr>
        <a:xfrm>
          <a:off x="7810500" y="18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43473</xdr:rowOff>
    </xdr:from>
    <xdr:to>
      <xdr:col>45</xdr:col>
      <xdr:colOff>177800</xdr:colOff>
      <xdr:row>108</xdr:row>
      <xdr:rowOff>52201</xdr:rowOff>
    </xdr:to>
    <xdr:cxnSp macro="">
      <xdr:nvCxnSpPr>
        <xdr:cNvPr id="480" name="直線コネクタ 479">
          <a:extLst>
            <a:ext uri="{FF2B5EF4-FFF2-40B4-BE49-F238E27FC236}">
              <a16:creationId xmlns:a16="http://schemas.microsoft.com/office/drawing/2014/main" id="{9B6BB349-0C74-4ACC-B69C-DE438563AA5C}"/>
            </a:ext>
          </a:extLst>
        </xdr:cNvPr>
        <xdr:cNvCxnSpPr/>
      </xdr:nvCxnSpPr>
      <xdr:spPr>
        <a:xfrm flipV="1">
          <a:off x="7861300" y="18560073"/>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3042</xdr:rowOff>
    </xdr:from>
    <xdr:to>
      <xdr:col>36</xdr:col>
      <xdr:colOff>165100</xdr:colOff>
      <xdr:row>108</xdr:row>
      <xdr:rowOff>104642</xdr:rowOff>
    </xdr:to>
    <xdr:sp macro="" textlink="">
      <xdr:nvSpPr>
        <xdr:cNvPr id="481" name="楕円 480">
          <a:extLst>
            <a:ext uri="{FF2B5EF4-FFF2-40B4-BE49-F238E27FC236}">
              <a16:creationId xmlns:a16="http://schemas.microsoft.com/office/drawing/2014/main" id="{99C7FB82-5E01-4CE8-84FE-ADEAD396B915}"/>
            </a:ext>
          </a:extLst>
        </xdr:cNvPr>
        <xdr:cNvSpPr/>
      </xdr:nvSpPr>
      <xdr:spPr>
        <a:xfrm>
          <a:off x="6921500" y="185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52201</xdr:rowOff>
    </xdr:from>
    <xdr:to>
      <xdr:col>41</xdr:col>
      <xdr:colOff>50800</xdr:colOff>
      <xdr:row>108</xdr:row>
      <xdr:rowOff>53842</xdr:rowOff>
    </xdr:to>
    <xdr:cxnSp macro="">
      <xdr:nvCxnSpPr>
        <xdr:cNvPr id="482" name="直線コネクタ 481">
          <a:extLst>
            <a:ext uri="{FF2B5EF4-FFF2-40B4-BE49-F238E27FC236}">
              <a16:creationId xmlns:a16="http://schemas.microsoft.com/office/drawing/2014/main" id="{6F852D3B-B388-4A6C-ABF9-27B755EE0543}"/>
            </a:ext>
          </a:extLst>
        </xdr:cNvPr>
        <xdr:cNvCxnSpPr/>
      </xdr:nvCxnSpPr>
      <xdr:spPr>
        <a:xfrm flipV="1">
          <a:off x="6972300" y="18568801"/>
          <a:ext cx="889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4F5A784B-316B-418F-8569-8FC22F058EF9}"/>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F5C0B8F9-B48F-4774-B31C-4862211CEDFE}"/>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E1C1C717-DB6C-4D85-ADCB-DBA21505B01A}"/>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3F27C711-7973-44A4-891F-86193161759D}"/>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83943</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C6F71F9F-CE2D-455F-AC8F-EE5BE963D860}"/>
            </a:ext>
          </a:extLst>
        </xdr:cNvPr>
        <xdr:cNvSpPr txBox="1"/>
      </xdr:nvSpPr>
      <xdr:spPr>
        <a:xfrm>
          <a:off x="9359411" y="186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85400</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E49D63F3-B7E0-465F-BC00-3F2C1B7B48EC}"/>
            </a:ext>
          </a:extLst>
        </xdr:cNvPr>
        <xdr:cNvSpPr txBox="1"/>
      </xdr:nvSpPr>
      <xdr:spPr>
        <a:xfrm>
          <a:off x="8483111" y="186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94128</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5991F103-63F5-45E8-BF2F-4D84D73D6AB0}"/>
            </a:ext>
          </a:extLst>
        </xdr:cNvPr>
        <xdr:cNvSpPr txBox="1"/>
      </xdr:nvSpPr>
      <xdr:spPr>
        <a:xfrm>
          <a:off x="7594111" y="186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95769</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60F2E31C-D93E-4891-8208-78A65F621DB5}"/>
            </a:ext>
          </a:extLst>
        </xdr:cNvPr>
        <xdr:cNvSpPr txBox="1"/>
      </xdr:nvSpPr>
      <xdr:spPr>
        <a:xfrm>
          <a:off x="6705111" y="186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0E2875E-0388-48FB-B599-39044E5223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F8A0AE2D-6158-45CE-B161-E6E72CF04C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AE36826-22B6-44F0-99E4-3980972666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6374292-E6A1-414B-B6DC-159F4507AA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BDE248D-E400-44C9-90DE-1A25722531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27AF4C4-45C5-49F3-9ECA-5C040A92C4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82F1752-4531-43A7-B1F2-7D53A78F7F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DF78513-C6DC-4D04-805A-9E8026850D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D134F199-FDFB-49E1-A54D-FC0839B3223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4B77690-C62E-473D-BADE-35E52DA6E9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FFA4BBAC-EDB6-4068-AFBB-F4675A885D6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33441683-174A-4C33-A5B4-A24112DBA9E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9A699A7A-9C9B-4151-B762-B9C0346F736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E82B6529-30D2-4EB9-9B72-ADF91998753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8DB2255-178D-4C17-A0EB-43C22702886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10592A9E-DFA6-41CC-95BD-ED28053665B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8A906DF8-A5E2-4DD7-BEEC-1B00C482A3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46101D9E-1B9F-4303-A71D-7B07C6523F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E1529BFD-AA52-4CED-9552-424D1E310F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F3AF8580-407D-47D3-9222-F199502ECDF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FAC0EC72-DCD9-4E72-A850-DC201E0589A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252D2F44-CFE6-47C5-A46B-8C49DD2AF91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3FF45CEF-7AF2-414F-8A1E-9ADAC3B0584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62CF356D-6CE5-4B38-8F8D-44D9C58C959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45C24D62-8CF9-4F22-92F4-E1FC6C8AB4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F83C9C3A-1139-418E-9E3B-0F520CDB028C}"/>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B8289170-C05D-4BA4-AF26-2CB8B022C5C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DEF585C-FF19-4FA5-9EE4-2C163B17322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57D65CB9-D289-41DD-9557-37B30F6D24B8}"/>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7E39BB1C-2E7E-4C93-8786-F5E578507C8D}"/>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C26C56C-24AE-4CA0-A429-E6E253FC2196}"/>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018E39F0-A36C-4E1E-898D-3AD184D93FF5}"/>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D20B67AA-A51D-4D5D-B2DF-90A8783D6262}"/>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059C203F-8D2A-4E43-BFBA-E7453DE33D8F}"/>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9942A6B6-2E35-41F9-875B-D2E23F99BA62}"/>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6C94E27B-7CF8-49E0-B549-C9603CACF662}"/>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78167C5-1D03-4D77-9A0D-62FA60EF4C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EE6913D-CF20-4F73-81CB-4A230E5099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BB50F3C-45F6-413C-84F0-F522734C5C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DB432DE-34AB-451D-B46C-AB0E3FBEF85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4256484-1703-44D6-8B66-C0F9402F66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2" name="楕円 531">
          <a:extLst>
            <a:ext uri="{FF2B5EF4-FFF2-40B4-BE49-F238E27FC236}">
              <a16:creationId xmlns:a16="http://schemas.microsoft.com/office/drawing/2014/main" id="{6075C587-2F53-42C9-8BFF-6960B2E3E7B9}"/>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3" name="【認定こども園・幼稚園・保育所】&#10;有形固定資産減価償却率該当値テキスト">
          <a:extLst>
            <a:ext uri="{FF2B5EF4-FFF2-40B4-BE49-F238E27FC236}">
              <a16:creationId xmlns:a16="http://schemas.microsoft.com/office/drawing/2014/main" id="{C7615A8C-1A92-4A1B-B93E-9C90D3E5F4E4}"/>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4" name="楕円 533">
          <a:extLst>
            <a:ext uri="{FF2B5EF4-FFF2-40B4-BE49-F238E27FC236}">
              <a16:creationId xmlns:a16="http://schemas.microsoft.com/office/drawing/2014/main" id="{8B1C385F-BB7A-46DB-A48B-196023E6814F}"/>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5" name="直線コネクタ 534">
          <a:extLst>
            <a:ext uri="{FF2B5EF4-FFF2-40B4-BE49-F238E27FC236}">
              <a16:creationId xmlns:a16="http://schemas.microsoft.com/office/drawing/2014/main" id="{285012E6-71C3-4877-94D5-E07B9070DB05}"/>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6" name="楕円 535">
          <a:extLst>
            <a:ext uri="{FF2B5EF4-FFF2-40B4-BE49-F238E27FC236}">
              <a16:creationId xmlns:a16="http://schemas.microsoft.com/office/drawing/2014/main" id="{E6AE1951-777C-40C3-8743-3A4746E4C850}"/>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7" name="直線コネクタ 536">
          <a:extLst>
            <a:ext uri="{FF2B5EF4-FFF2-40B4-BE49-F238E27FC236}">
              <a16:creationId xmlns:a16="http://schemas.microsoft.com/office/drawing/2014/main" id="{A6326B20-8D5C-44FF-A141-80F018E677DB}"/>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76019</xdr:rowOff>
    </xdr:from>
    <xdr:to>
      <xdr:col>72</xdr:col>
      <xdr:colOff>38100</xdr:colOff>
      <xdr:row>41</xdr:row>
      <xdr:rowOff>6169</xdr:rowOff>
    </xdr:to>
    <xdr:sp macro="" textlink="">
      <xdr:nvSpPr>
        <xdr:cNvPr id="538" name="楕円 537">
          <a:extLst>
            <a:ext uri="{FF2B5EF4-FFF2-40B4-BE49-F238E27FC236}">
              <a16:creationId xmlns:a16="http://schemas.microsoft.com/office/drawing/2014/main" id="{2A2B0501-0F35-4FE4-86D2-A86BDC6019BE}"/>
            </a:ext>
          </a:extLst>
        </xdr:cNvPr>
        <xdr:cNvSpPr/>
      </xdr:nvSpPr>
      <xdr:spPr>
        <a:xfrm>
          <a:off x="13652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126819</xdr:rowOff>
    </xdr:from>
    <xdr:to>
      <xdr:col>76</xdr:col>
      <xdr:colOff>114300</xdr:colOff>
      <xdr:row>42</xdr:row>
      <xdr:rowOff>92528</xdr:rowOff>
    </xdr:to>
    <xdr:cxnSp macro="">
      <xdr:nvCxnSpPr>
        <xdr:cNvPr id="539" name="直線コネクタ 538">
          <a:extLst>
            <a:ext uri="{FF2B5EF4-FFF2-40B4-BE49-F238E27FC236}">
              <a16:creationId xmlns:a16="http://schemas.microsoft.com/office/drawing/2014/main" id="{544D10EE-5F42-4302-AE7A-4497F6B4F5CF}"/>
            </a:ext>
          </a:extLst>
        </xdr:cNvPr>
        <xdr:cNvCxnSpPr/>
      </xdr:nvCxnSpPr>
      <xdr:spPr>
        <a:xfrm>
          <a:off x="13703300" y="6984819"/>
          <a:ext cx="8890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43362</xdr:rowOff>
    </xdr:from>
    <xdr:to>
      <xdr:col>67</xdr:col>
      <xdr:colOff>101600</xdr:colOff>
      <xdr:row>40</xdr:row>
      <xdr:rowOff>144962</xdr:rowOff>
    </xdr:to>
    <xdr:sp macro="" textlink="">
      <xdr:nvSpPr>
        <xdr:cNvPr id="540" name="楕円 539">
          <a:extLst>
            <a:ext uri="{FF2B5EF4-FFF2-40B4-BE49-F238E27FC236}">
              <a16:creationId xmlns:a16="http://schemas.microsoft.com/office/drawing/2014/main" id="{18C1149A-831F-4327-B10E-81303074D2A0}"/>
            </a:ext>
          </a:extLst>
        </xdr:cNvPr>
        <xdr:cNvSpPr/>
      </xdr:nvSpPr>
      <xdr:spPr>
        <a:xfrm>
          <a:off x="12763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94162</xdr:rowOff>
    </xdr:from>
    <xdr:to>
      <xdr:col>71</xdr:col>
      <xdr:colOff>177800</xdr:colOff>
      <xdr:row>40</xdr:row>
      <xdr:rowOff>126819</xdr:rowOff>
    </xdr:to>
    <xdr:cxnSp macro="">
      <xdr:nvCxnSpPr>
        <xdr:cNvPr id="541" name="直線コネクタ 540">
          <a:extLst>
            <a:ext uri="{FF2B5EF4-FFF2-40B4-BE49-F238E27FC236}">
              <a16:creationId xmlns:a16="http://schemas.microsoft.com/office/drawing/2014/main" id="{76E6439C-C456-4846-9FB3-9318A55BDE2D}"/>
            </a:ext>
          </a:extLst>
        </xdr:cNvPr>
        <xdr:cNvCxnSpPr/>
      </xdr:nvCxnSpPr>
      <xdr:spPr>
        <a:xfrm>
          <a:off x="12814300" y="69521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5322B21-7BE3-4E61-A1D4-E4CFC11CC0AB}"/>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2893BF9A-EB63-47B5-92DC-8593991738E0}"/>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8DA5D693-CDFA-4224-A020-8C5DD0D2AE82}"/>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19AF7DD-65F6-4C0C-8205-92313E3104CD}"/>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6" name="n_1mainValue【認定こども園・幼稚園・保育所】&#10;有形固定資産減価償却率">
          <a:extLst>
            <a:ext uri="{FF2B5EF4-FFF2-40B4-BE49-F238E27FC236}">
              <a16:creationId xmlns:a16="http://schemas.microsoft.com/office/drawing/2014/main" id="{B1E2E043-2E2C-4A6D-82DD-0A1F91F1EA4C}"/>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7" name="n_2mainValue【認定こども園・幼稚園・保育所】&#10;有形固定資産減価償却率">
          <a:extLst>
            <a:ext uri="{FF2B5EF4-FFF2-40B4-BE49-F238E27FC236}">
              <a16:creationId xmlns:a16="http://schemas.microsoft.com/office/drawing/2014/main" id="{A2135603-175B-4167-9C4E-B931D6F8873A}"/>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168746</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6AE72C37-1464-4622-9CAE-F60CD31DA5DF}"/>
            </a:ext>
          </a:extLst>
        </xdr:cNvPr>
        <xdr:cNvSpPr txBox="1"/>
      </xdr:nvSpPr>
      <xdr:spPr>
        <a:xfrm>
          <a:off x="13500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136089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6416F93C-EAE4-491F-99B1-D2C0E44CBB15}"/>
            </a:ext>
          </a:extLst>
        </xdr:cNvPr>
        <xdr:cNvSpPr txBox="1"/>
      </xdr:nvSpPr>
      <xdr:spPr>
        <a:xfrm>
          <a:off x="12611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11617E4-1A28-41AF-BBAA-5FD56969C7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4DC74119-2A5F-403A-AF1E-DDD20318DA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B53F2D05-EAAF-48BB-A240-4DE184AD33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44CFAE5D-BA6B-421B-A12E-F680D1D230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DB268A8D-67FA-4184-83FD-C31519B58AB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7D91DD9F-CCAD-4B01-BBED-BB6DE75A16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8960684-78D9-42C0-8672-2A94EE2859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A5CD530-AE77-493E-AFB9-50531525A6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DCE9FDE-FBE3-40FB-BA55-EDABA211BC7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7AA14FC9-A951-41BE-929E-2E2D9B5C27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5A1073CC-5E1A-41C8-A608-D4EEA990F21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1506E6B0-84BB-4F6E-8451-AC2E61D33FD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8C17FDC8-E8F2-4194-BE4F-B514D4A618A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B30449DB-1B5D-4033-859F-3B06742078D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14D7B91E-46B2-45F7-9943-83241D14ABC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2D81A8B9-240D-487B-85F1-81B2FB6A66F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30B733CB-2E1E-491A-AFF4-98DCF681A10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33FC2FE9-81AB-441D-A990-CA5381C547E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3AE8923F-E0A6-4089-BDF0-0FAEB6C1B4F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95BEBF83-A657-4DEA-BBC5-40E80E8DADF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9D183E6-93F4-412C-B85C-D30C6580130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59974353-79E9-4C6B-BE08-4D9973FF4D0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628A821C-7D48-456B-9C54-0DBD2F8A50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A5A7068C-4F82-4990-BEF5-517D71C530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C332A9BB-FADA-44F7-AA11-8D2CAD99A6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09939137-ECA0-40D2-BDC6-5FC2437E7077}"/>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5C9277D3-1761-49D2-9BF3-D996B7E774CB}"/>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CB5E1DB9-6C04-45FB-8EA0-8DE86A69BCFF}"/>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8C421FD8-62BB-4FE3-9194-953BC6E3CC7B}"/>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F527D69D-B083-4D75-8376-7094DBE65DEE}"/>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4C896610-1372-4D94-A0F6-9F2FF577017D}"/>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79F20B80-5A7F-415D-9961-887AF7C599F5}"/>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AE74241F-3EF9-4FE2-BB45-E2EA2A5C3019}"/>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06B9F439-D2C8-4043-A046-36F0E8062A22}"/>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0560A6C2-543F-4529-9CF9-47C491E1472B}"/>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48AC4FE2-314B-414D-820E-F2F9914040F0}"/>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C250370-EFB5-4D32-B5C1-E8C76E7502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3BA9DEE-B76B-4ACF-8B62-7D7EFB3556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D0E6E-51EA-4502-8CDA-A53937D4B7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22F526F-F07B-4A61-942E-EAA538CD9E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D0FF86D-27FD-4D84-83AF-7324565FDE2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30299</xdr:rowOff>
    </xdr:from>
    <xdr:to>
      <xdr:col>116</xdr:col>
      <xdr:colOff>114300</xdr:colOff>
      <xdr:row>42</xdr:row>
      <xdr:rowOff>131899</xdr:rowOff>
    </xdr:to>
    <xdr:sp macro="" textlink="">
      <xdr:nvSpPr>
        <xdr:cNvPr id="591" name="楕円 590">
          <a:extLst>
            <a:ext uri="{FF2B5EF4-FFF2-40B4-BE49-F238E27FC236}">
              <a16:creationId xmlns:a16="http://schemas.microsoft.com/office/drawing/2014/main" id="{C92EB749-0762-4CED-8349-DCEEEC05808C}"/>
            </a:ext>
          </a:extLst>
        </xdr:cNvPr>
        <xdr:cNvSpPr/>
      </xdr:nvSpPr>
      <xdr:spPr>
        <a:xfrm>
          <a:off x="221107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116676</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9C73AB47-869E-4DB1-8C01-0C446317DAC4}"/>
            </a:ext>
          </a:extLst>
        </xdr:cNvPr>
        <xdr:cNvSpPr txBox="1"/>
      </xdr:nvSpPr>
      <xdr:spPr>
        <a:xfrm>
          <a:off x="22199600" y="714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31931</xdr:rowOff>
    </xdr:from>
    <xdr:to>
      <xdr:col>112</xdr:col>
      <xdr:colOff>38100</xdr:colOff>
      <xdr:row>42</xdr:row>
      <xdr:rowOff>133531</xdr:rowOff>
    </xdr:to>
    <xdr:sp macro="" textlink="">
      <xdr:nvSpPr>
        <xdr:cNvPr id="593" name="楕円 592">
          <a:extLst>
            <a:ext uri="{FF2B5EF4-FFF2-40B4-BE49-F238E27FC236}">
              <a16:creationId xmlns:a16="http://schemas.microsoft.com/office/drawing/2014/main" id="{1601E85C-5452-4AD1-9E40-1E9F663ED36A}"/>
            </a:ext>
          </a:extLst>
        </xdr:cNvPr>
        <xdr:cNvSpPr/>
      </xdr:nvSpPr>
      <xdr:spPr>
        <a:xfrm>
          <a:off x="21272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81099</xdr:rowOff>
    </xdr:from>
    <xdr:to>
      <xdr:col>116</xdr:col>
      <xdr:colOff>63500</xdr:colOff>
      <xdr:row>42</xdr:row>
      <xdr:rowOff>82731</xdr:rowOff>
    </xdr:to>
    <xdr:cxnSp macro="">
      <xdr:nvCxnSpPr>
        <xdr:cNvPr id="594" name="直線コネクタ 593">
          <a:extLst>
            <a:ext uri="{FF2B5EF4-FFF2-40B4-BE49-F238E27FC236}">
              <a16:creationId xmlns:a16="http://schemas.microsoft.com/office/drawing/2014/main" id="{6796D1D0-3E24-4E10-AC9A-8AD4366FD57A}"/>
            </a:ext>
          </a:extLst>
        </xdr:cNvPr>
        <xdr:cNvCxnSpPr/>
      </xdr:nvCxnSpPr>
      <xdr:spPr>
        <a:xfrm flipV="1">
          <a:off x="21323300" y="728199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31931</xdr:rowOff>
    </xdr:from>
    <xdr:to>
      <xdr:col>107</xdr:col>
      <xdr:colOff>101600</xdr:colOff>
      <xdr:row>42</xdr:row>
      <xdr:rowOff>133531</xdr:rowOff>
    </xdr:to>
    <xdr:sp macro="" textlink="">
      <xdr:nvSpPr>
        <xdr:cNvPr id="595" name="楕円 594">
          <a:extLst>
            <a:ext uri="{FF2B5EF4-FFF2-40B4-BE49-F238E27FC236}">
              <a16:creationId xmlns:a16="http://schemas.microsoft.com/office/drawing/2014/main" id="{8480AC42-E4A8-4F16-AF36-DF784BB2C251}"/>
            </a:ext>
          </a:extLst>
        </xdr:cNvPr>
        <xdr:cNvSpPr/>
      </xdr:nvSpPr>
      <xdr:spPr>
        <a:xfrm>
          <a:off x="20383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82731</xdr:rowOff>
    </xdr:from>
    <xdr:to>
      <xdr:col>111</xdr:col>
      <xdr:colOff>177800</xdr:colOff>
      <xdr:row>42</xdr:row>
      <xdr:rowOff>82731</xdr:rowOff>
    </xdr:to>
    <xdr:cxnSp macro="">
      <xdr:nvCxnSpPr>
        <xdr:cNvPr id="596" name="直線コネクタ 595">
          <a:extLst>
            <a:ext uri="{FF2B5EF4-FFF2-40B4-BE49-F238E27FC236}">
              <a16:creationId xmlns:a16="http://schemas.microsoft.com/office/drawing/2014/main" id="{8B5E0B3A-A178-4861-83CF-96EE1CBE6B20}"/>
            </a:ext>
          </a:extLst>
        </xdr:cNvPr>
        <xdr:cNvCxnSpPr/>
      </xdr:nvCxnSpPr>
      <xdr:spPr>
        <a:xfrm>
          <a:off x="20434300" y="7283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10704</xdr:rowOff>
    </xdr:from>
    <xdr:to>
      <xdr:col>102</xdr:col>
      <xdr:colOff>165100</xdr:colOff>
      <xdr:row>42</xdr:row>
      <xdr:rowOff>112304</xdr:rowOff>
    </xdr:to>
    <xdr:sp macro="" textlink="">
      <xdr:nvSpPr>
        <xdr:cNvPr id="597" name="楕円 596">
          <a:extLst>
            <a:ext uri="{FF2B5EF4-FFF2-40B4-BE49-F238E27FC236}">
              <a16:creationId xmlns:a16="http://schemas.microsoft.com/office/drawing/2014/main" id="{DF6026D9-7A2E-42B3-AB71-850AA33CBD81}"/>
            </a:ext>
          </a:extLst>
        </xdr:cNvPr>
        <xdr:cNvSpPr/>
      </xdr:nvSpPr>
      <xdr:spPr>
        <a:xfrm>
          <a:off x="194945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61504</xdr:rowOff>
    </xdr:from>
    <xdr:to>
      <xdr:col>107</xdr:col>
      <xdr:colOff>50800</xdr:colOff>
      <xdr:row>42</xdr:row>
      <xdr:rowOff>82731</xdr:rowOff>
    </xdr:to>
    <xdr:cxnSp macro="">
      <xdr:nvCxnSpPr>
        <xdr:cNvPr id="598" name="直線コネクタ 597">
          <a:extLst>
            <a:ext uri="{FF2B5EF4-FFF2-40B4-BE49-F238E27FC236}">
              <a16:creationId xmlns:a16="http://schemas.microsoft.com/office/drawing/2014/main" id="{32AFD8EE-53DB-455B-A031-F9CDD91887C6}"/>
            </a:ext>
          </a:extLst>
        </xdr:cNvPr>
        <xdr:cNvCxnSpPr/>
      </xdr:nvCxnSpPr>
      <xdr:spPr>
        <a:xfrm>
          <a:off x="19545300" y="72624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10704</xdr:rowOff>
    </xdr:from>
    <xdr:to>
      <xdr:col>98</xdr:col>
      <xdr:colOff>38100</xdr:colOff>
      <xdr:row>42</xdr:row>
      <xdr:rowOff>112304</xdr:rowOff>
    </xdr:to>
    <xdr:sp macro="" textlink="">
      <xdr:nvSpPr>
        <xdr:cNvPr id="599" name="楕円 598">
          <a:extLst>
            <a:ext uri="{FF2B5EF4-FFF2-40B4-BE49-F238E27FC236}">
              <a16:creationId xmlns:a16="http://schemas.microsoft.com/office/drawing/2014/main" id="{A96E04AB-23C0-4713-B064-17E32937AECC}"/>
            </a:ext>
          </a:extLst>
        </xdr:cNvPr>
        <xdr:cNvSpPr/>
      </xdr:nvSpPr>
      <xdr:spPr>
        <a:xfrm>
          <a:off x="186055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61504</xdr:rowOff>
    </xdr:from>
    <xdr:to>
      <xdr:col>102</xdr:col>
      <xdr:colOff>114300</xdr:colOff>
      <xdr:row>42</xdr:row>
      <xdr:rowOff>61504</xdr:rowOff>
    </xdr:to>
    <xdr:cxnSp macro="">
      <xdr:nvCxnSpPr>
        <xdr:cNvPr id="600" name="直線コネクタ 599">
          <a:extLst>
            <a:ext uri="{FF2B5EF4-FFF2-40B4-BE49-F238E27FC236}">
              <a16:creationId xmlns:a16="http://schemas.microsoft.com/office/drawing/2014/main" id="{69A61940-833E-44BF-9DFC-5486AD1462C7}"/>
            </a:ext>
          </a:extLst>
        </xdr:cNvPr>
        <xdr:cNvCxnSpPr/>
      </xdr:nvCxnSpPr>
      <xdr:spPr>
        <a:xfrm>
          <a:off x="18656300" y="7262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587AE528-FAA4-416A-BE80-1E0F31FF76D9}"/>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6145CE9A-AA51-4656-84F6-197F040D9285}"/>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9A2F090E-4BE1-4BD4-9E7A-427E09653C75}"/>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C7E1F42D-7576-46CA-AA41-600A414A0AA6}"/>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124658</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EA7FEC55-14E5-4565-A9F5-41182873A7D7}"/>
            </a:ext>
          </a:extLst>
        </xdr:cNvPr>
        <xdr:cNvSpPr txBox="1"/>
      </xdr:nvSpPr>
      <xdr:spPr>
        <a:xfrm>
          <a:off x="21075727" y="73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124658</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C845EC03-710D-4845-BFAA-58A625712A0B}"/>
            </a:ext>
          </a:extLst>
        </xdr:cNvPr>
        <xdr:cNvSpPr txBox="1"/>
      </xdr:nvSpPr>
      <xdr:spPr>
        <a:xfrm>
          <a:off x="20199427" y="73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103431</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CAA0A89-C7BD-4C79-9F8B-61ADAD7B46F0}"/>
            </a:ext>
          </a:extLst>
        </xdr:cNvPr>
        <xdr:cNvSpPr txBox="1"/>
      </xdr:nvSpPr>
      <xdr:spPr>
        <a:xfrm>
          <a:off x="19310427" y="73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103431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6404D8C7-D9EB-4721-B99C-F475924577F0}"/>
            </a:ext>
          </a:extLst>
        </xdr:cNvPr>
        <xdr:cNvSpPr txBox="1"/>
      </xdr:nvSpPr>
      <xdr:spPr>
        <a:xfrm>
          <a:off x="18421427" y="73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B061FEC2-47D0-4B1E-9CB0-91E0A49FE5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D57B25F4-3613-4F20-9D08-0EA4027406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6D980505-D572-4D36-9F1C-B6B388F73D2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C7664665-D01D-44FD-8958-40295E701A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1DF37DCC-D7CA-4F61-BB43-06DDE7981B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5B8AF9B-0C2A-4193-AB35-B5DEE4B92D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97825512-0EA6-4488-925A-F9ADFBFD08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25D157CB-75D9-4E0D-8181-21D3CCBAAD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5082E6B1-3F47-45FE-90C8-341C499809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337CD531-A5DD-48CB-BE01-E5E2591C5E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66A0CCB3-D5DA-4E07-A68E-CD27B7B7ACF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20098827-D2F7-46D8-BD11-90A243D280A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4EE2BB68-767F-4972-8D35-162CE225407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3B869903-A789-4A27-B759-BFBF8B1FFF2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1D2AD392-D080-4D7B-A282-AF4295B61A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8FEC0F46-B1CC-49CD-BD86-58AE7C04D5D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45B61246-CDDE-482A-8786-CD87292CB23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238DE427-558D-49FB-A0F5-C8E5621FA5A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7414F2BA-5923-4671-821D-29A2565220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E7859F5C-D83F-4563-9F25-D701C177322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C55E0256-992E-4DAA-B00B-2A4599A858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6349F78F-BF1F-45A8-BE2A-8DBAA2D24C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DA1B6A20-D72C-4F89-BBF3-C05E05BB8AF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6F42D43D-45F9-491D-AFFE-7C85EC1CAD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42F6E9A8-C717-43A8-B4DA-70589EA12B4A}"/>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8FB4B927-A901-477A-9C35-8A0921B9BCBD}"/>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D16ED7AA-0C28-4395-A412-7B6A3E1477DB}"/>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AF8B5EB9-A1AC-4815-A446-1324F221C2DB}"/>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1B5C8E0E-3323-46E0-9C71-2CF797DFC0EA}"/>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3A2855D4-C7F2-4433-8A5A-3D537E2A84F5}"/>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7C407AD5-01B5-4331-97C4-91D215160C4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D6BFDE96-8EC4-4B7C-800C-58B1EC26E1EE}"/>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2B6CC417-AB0C-47BB-9726-3682CC73CD46}"/>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0088D916-6374-4314-AA35-EE1B9BBEBA58}"/>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ADD49851-217C-4642-B0A0-F5702C8AEDA6}"/>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B32C278-1E58-4C27-AA42-CC71888C7C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2C389C7-C437-47F5-A2C3-77495D1452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FAC170A-65DF-4FE2-B544-826AF9DF01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F5EDA77-9AC5-4103-BD27-10FCB823A6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2ECCDC4-D426-4964-A59A-F58440F903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649" name="楕円 648">
          <a:extLst>
            <a:ext uri="{FF2B5EF4-FFF2-40B4-BE49-F238E27FC236}">
              <a16:creationId xmlns:a16="http://schemas.microsoft.com/office/drawing/2014/main" id="{8E8E53EE-0DC8-4C6C-ABB4-F9B792939A14}"/>
            </a:ext>
          </a:extLst>
        </xdr:cNvPr>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68597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642A32E3-ED3C-4038-9286-F7E0A41B8372}"/>
            </a:ext>
          </a:extLst>
        </xdr:cNvPr>
        <xdr:cNvSpPr txBox="1"/>
      </xdr:nvSpPr>
      <xdr:spPr>
        <a:xfrm>
          <a:off x="16357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55880</xdr:rowOff>
    </xdr:from>
    <xdr:to>
      <xdr:col>81</xdr:col>
      <xdr:colOff>101600</xdr:colOff>
      <xdr:row>60</xdr:row>
      <xdr:rowOff>157480</xdr:rowOff>
    </xdr:to>
    <xdr:sp macro="" textlink="">
      <xdr:nvSpPr>
        <xdr:cNvPr id="651" name="楕円 650">
          <a:extLst>
            <a:ext uri="{FF2B5EF4-FFF2-40B4-BE49-F238E27FC236}">
              <a16:creationId xmlns:a16="http://schemas.microsoft.com/office/drawing/2014/main" id="{71BD1CA7-9A2E-48B3-BEFE-0477E59F0530}"/>
            </a:ext>
          </a:extLst>
        </xdr:cNvPr>
        <xdr:cNvSpPr/>
      </xdr:nvSpPr>
      <xdr:spPr>
        <a:xfrm>
          <a:off x="1543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140970</xdr:rowOff>
    </xdr:to>
    <xdr:cxnSp macro="">
      <xdr:nvCxnSpPr>
        <xdr:cNvPr id="652" name="直線コネクタ 651">
          <a:extLst>
            <a:ext uri="{FF2B5EF4-FFF2-40B4-BE49-F238E27FC236}">
              <a16:creationId xmlns:a16="http://schemas.microsoft.com/office/drawing/2014/main" id="{861B05DE-624D-46BA-B01B-A52B10D4A720}"/>
            </a:ext>
          </a:extLst>
        </xdr:cNvPr>
        <xdr:cNvCxnSpPr/>
      </xdr:nvCxnSpPr>
      <xdr:spPr>
        <a:xfrm>
          <a:off x="15481300" y="103936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36830</xdr:rowOff>
    </xdr:from>
    <xdr:to>
      <xdr:col>76</xdr:col>
      <xdr:colOff>165100</xdr:colOff>
      <xdr:row>60</xdr:row>
      <xdr:rowOff>138430</xdr:rowOff>
    </xdr:to>
    <xdr:sp macro="" textlink="">
      <xdr:nvSpPr>
        <xdr:cNvPr id="653" name="楕円 652">
          <a:extLst>
            <a:ext uri="{FF2B5EF4-FFF2-40B4-BE49-F238E27FC236}">
              <a16:creationId xmlns:a16="http://schemas.microsoft.com/office/drawing/2014/main" id="{01F5EB63-DDCB-4E6E-9F47-960DF4E88BA8}"/>
            </a:ext>
          </a:extLst>
        </xdr:cNvPr>
        <xdr:cNvSpPr/>
      </xdr:nvSpPr>
      <xdr:spPr>
        <a:xfrm>
          <a:off x="14541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87630</xdr:rowOff>
    </xdr:from>
    <xdr:to>
      <xdr:col>81</xdr:col>
      <xdr:colOff>50800</xdr:colOff>
      <xdr:row>60</xdr:row>
      <xdr:rowOff>106680</xdr:rowOff>
    </xdr:to>
    <xdr:cxnSp macro="">
      <xdr:nvCxnSpPr>
        <xdr:cNvPr id="654" name="直線コネクタ 653">
          <a:extLst>
            <a:ext uri="{FF2B5EF4-FFF2-40B4-BE49-F238E27FC236}">
              <a16:creationId xmlns:a16="http://schemas.microsoft.com/office/drawing/2014/main" id="{58388AED-E1CA-4C1E-8CCB-46B031F09470}"/>
            </a:ext>
          </a:extLst>
        </xdr:cNvPr>
        <xdr:cNvCxnSpPr/>
      </xdr:nvCxnSpPr>
      <xdr:spPr>
        <a:xfrm>
          <a:off x="14592300" y="10374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macro="" textlink="">
      <xdr:nvSpPr>
        <xdr:cNvPr id="655" name="楕円 654">
          <a:extLst>
            <a:ext uri="{FF2B5EF4-FFF2-40B4-BE49-F238E27FC236}">
              <a16:creationId xmlns:a16="http://schemas.microsoft.com/office/drawing/2014/main" id="{9719385B-4A0B-4BC6-A1D8-FF9C1FEBFD45}"/>
            </a:ext>
          </a:extLst>
        </xdr:cNvPr>
        <xdr:cNvSpPr/>
      </xdr:nvSpPr>
      <xdr:spPr>
        <a:xfrm>
          <a:off x="13652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87630</xdr:rowOff>
    </xdr:from>
    <xdr:to>
      <xdr:col>76</xdr:col>
      <xdr:colOff>114300</xdr:colOff>
      <xdr:row>60</xdr:row>
      <xdr:rowOff>97155</xdr:rowOff>
    </xdr:to>
    <xdr:cxnSp macro="">
      <xdr:nvCxnSpPr>
        <xdr:cNvPr id="656" name="直線コネクタ 655">
          <a:extLst>
            <a:ext uri="{FF2B5EF4-FFF2-40B4-BE49-F238E27FC236}">
              <a16:creationId xmlns:a16="http://schemas.microsoft.com/office/drawing/2014/main" id="{B8D27FFE-A477-4A89-812E-882EDCE415EC}"/>
            </a:ext>
          </a:extLst>
        </xdr:cNvPr>
        <xdr:cNvCxnSpPr/>
      </xdr:nvCxnSpPr>
      <xdr:spPr>
        <a:xfrm flipV="1">
          <a:off x="13703300" y="103746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657" name="楕円 656">
          <a:extLst>
            <a:ext uri="{FF2B5EF4-FFF2-40B4-BE49-F238E27FC236}">
              <a16:creationId xmlns:a16="http://schemas.microsoft.com/office/drawing/2014/main" id="{56F87906-EC33-4BE4-9100-F893649EB2A9}"/>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87630</xdr:rowOff>
    </xdr:from>
    <xdr:to>
      <xdr:col>71</xdr:col>
      <xdr:colOff>177800</xdr:colOff>
      <xdr:row>60</xdr:row>
      <xdr:rowOff>97155</xdr:rowOff>
    </xdr:to>
    <xdr:cxnSp macro="">
      <xdr:nvCxnSpPr>
        <xdr:cNvPr id="658" name="直線コネクタ 657">
          <a:extLst>
            <a:ext uri="{FF2B5EF4-FFF2-40B4-BE49-F238E27FC236}">
              <a16:creationId xmlns:a16="http://schemas.microsoft.com/office/drawing/2014/main" id="{E496B692-D8BA-4D8C-B878-1F597BC13574}"/>
            </a:ext>
          </a:extLst>
        </xdr:cNvPr>
        <xdr:cNvCxnSpPr/>
      </xdr:nvCxnSpPr>
      <xdr:spPr>
        <a:xfrm>
          <a:off x="12814300" y="103746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a:extLst>
            <a:ext uri="{FF2B5EF4-FFF2-40B4-BE49-F238E27FC236}">
              <a16:creationId xmlns:a16="http://schemas.microsoft.com/office/drawing/2014/main" id="{09B72A5C-A7D3-4734-B469-11FF5D5049E0}"/>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F31EC6D4-BA48-4139-A98C-71B4DB16EB19}"/>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8357D021-F06A-4E13-BC8A-49FFAA78EC18}"/>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75B3E5F3-818E-482D-ABFD-5BE0C0050251}"/>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148607</xdr:rowOff>
    </xdr:from>
    <xdr:ext cx="405111" cy="259045"/>
    <xdr:sp macro="" textlink="">
      <xdr:nvSpPr>
        <xdr:cNvPr id="663" name="n_1mainValue【学校施設】&#10;有形固定資産減価償却率">
          <a:extLst>
            <a:ext uri="{FF2B5EF4-FFF2-40B4-BE49-F238E27FC236}">
              <a16:creationId xmlns:a16="http://schemas.microsoft.com/office/drawing/2014/main" id="{3BF243AD-A1E6-4420-8101-6836C7C5BDFE}"/>
            </a:ext>
          </a:extLst>
        </xdr:cNvPr>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664" name="n_2mainValue【学校施設】&#10;有形固定資産減価償却率">
          <a:extLst>
            <a:ext uri="{FF2B5EF4-FFF2-40B4-BE49-F238E27FC236}">
              <a16:creationId xmlns:a16="http://schemas.microsoft.com/office/drawing/2014/main" id="{4A536C09-79C8-4521-83A4-634E7227C5FE}"/>
            </a:ext>
          </a:extLst>
        </xdr:cNvPr>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139082</xdr:rowOff>
    </xdr:from>
    <xdr:ext cx="405111" cy="259045"/>
    <xdr:sp macro="" textlink="">
      <xdr:nvSpPr>
        <xdr:cNvPr id="665" name="n_3mainValue【学校施設】&#10;有形固定資産減価償却率">
          <a:extLst>
            <a:ext uri="{FF2B5EF4-FFF2-40B4-BE49-F238E27FC236}">
              <a16:creationId xmlns:a16="http://schemas.microsoft.com/office/drawing/2014/main" id="{DFA92A7B-E54B-4DF8-B1DC-1C730EFC29B1}"/>
            </a:ext>
          </a:extLst>
        </xdr:cNvPr>
        <xdr:cNvSpPr txBox="1"/>
      </xdr:nvSpPr>
      <xdr:spPr>
        <a:xfrm>
          <a:off x="13500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666" name="n_4mainValue【学校施設】&#10;有形固定資産減価償却率">
          <a:extLst>
            <a:ext uri="{FF2B5EF4-FFF2-40B4-BE49-F238E27FC236}">
              <a16:creationId xmlns:a16="http://schemas.microsoft.com/office/drawing/2014/main" id="{BE8CBD87-0900-4EC7-8D42-F7AEC0CA3A78}"/>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D99AD0BC-1A77-4BB2-82BC-60ADDBC8B9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179A4910-07CF-43A4-9E6A-E002D16544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DC84067E-8065-4B7A-943C-6BF509A6E95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D592263B-00B9-441C-B7A2-8FF8AAF604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ECAEF0AA-F003-46A4-992A-167DE4B034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91B01CD9-1E1A-4E62-B6A8-C5DE0F41C2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D515C2F1-FC06-44BF-88A3-829BE9C2B9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D6FED300-3DF4-4BA0-9A89-FAA1B14169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763E1DC5-5A5B-4679-96BB-3B1797B850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5FE7D0C8-58EB-4822-A105-2FCCF518EBD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97ECCC05-C7BB-404D-B548-3DB1B7547DF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5C7AB2F-FFA9-4D89-9ABD-F11AE445318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4391230-2709-4C84-964A-C833FEA7621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6F50156D-3625-4462-850F-3A922FBE86A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FEF6C407-8290-4BD7-87CC-97CFCE820D0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38654A5-6EF2-42FD-833E-52D73633B4D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497AC4C6-9F95-4D75-ADAB-D5C8AB3FBD6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262463CB-6AA7-4A5D-B2A7-0E8A221BCC8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ADA2102D-D59B-47E8-857A-ED1F90EC688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5F309FF3-EE85-44A1-84E1-DDF92B47637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5413113B-EF2A-4340-8AE9-9EB3D6326A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28BF44D6-DE1A-473B-8B20-ABAAF643D6B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42F5DFAC-39F7-41E5-AD19-971AB51A60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54F4E83C-E030-46CA-BA36-AECF98D10CC8}"/>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AC8B1EB4-B499-4D32-BB99-5435B20A27A7}"/>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ED520A50-1CD9-4B4C-AE44-481150F42154}"/>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F483A34F-5B00-4951-8C97-846C7FE0D048}"/>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027E191C-A90F-4EDD-999C-9B52050C7D9B}"/>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a:extLst>
            <a:ext uri="{FF2B5EF4-FFF2-40B4-BE49-F238E27FC236}">
              <a16:creationId xmlns:a16="http://schemas.microsoft.com/office/drawing/2014/main" id="{ED1635C2-CD7E-4F9A-9206-1DD69C6F670A}"/>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F1FAC1A3-546E-4BDA-A80D-7D58E36E90F8}"/>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F24198C2-B08B-48F2-8C59-8F01291488CF}"/>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4CB3249D-C9CC-4EEB-9AE0-3691F9684B4E}"/>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15C2A542-99F9-4D9A-9570-77F60BD81D57}"/>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9F94828A-6EB5-4F1F-AAA9-9E27788C7C14}"/>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CF2766F-A284-478B-8C1A-DD18FDB370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EA14AC0-0068-4105-A767-8CC5B2D85D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C9B54C2-47E1-4F33-8AB7-304FFB18F1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00C3473-8168-4F0F-982E-D71DC12A82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C849750-0769-4E13-9CF8-D900DFC7DDC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14542</xdr:rowOff>
    </xdr:from>
    <xdr:to>
      <xdr:col>116</xdr:col>
      <xdr:colOff>114300</xdr:colOff>
      <xdr:row>62</xdr:row>
      <xdr:rowOff>116142</xdr:rowOff>
    </xdr:to>
    <xdr:sp macro="" textlink="">
      <xdr:nvSpPr>
        <xdr:cNvPr id="706" name="楕円 705">
          <a:extLst>
            <a:ext uri="{FF2B5EF4-FFF2-40B4-BE49-F238E27FC236}">
              <a16:creationId xmlns:a16="http://schemas.microsoft.com/office/drawing/2014/main" id="{1FAE06E5-DC7D-4D68-8B8A-A47F178F3FBA}"/>
            </a:ext>
          </a:extLst>
        </xdr:cNvPr>
        <xdr:cNvSpPr/>
      </xdr:nvSpPr>
      <xdr:spPr>
        <a:xfrm>
          <a:off x="22110700" y="106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100919</xdr:rowOff>
    </xdr:from>
    <xdr:ext cx="469744" cy="259045"/>
    <xdr:sp macro="" textlink="">
      <xdr:nvSpPr>
        <xdr:cNvPr id="707" name="【学校施設】&#10;一人当たり面積該当値テキスト">
          <a:extLst>
            <a:ext uri="{FF2B5EF4-FFF2-40B4-BE49-F238E27FC236}">
              <a16:creationId xmlns:a16="http://schemas.microsoft.com/office/drawing/2014/main" id="{8FB498F7-6782-41D5-891A-B12FD517224C}"/>
            </a:ext>
          </a:extLst>
        </xdr:cNvPr>
        <xdr:cNvSpPr txBox="1"/>
      </xdr:nvSpPr>
      <xdr:spPr>
        <a:xfrm>
          <a:off x="22199600" y="1055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19494</xdr:rowOff>
    </xdr:from>
    <xdr:to>
      <xdr:col>112</xdr:col>
      <xdr:colOff>38100</xdr:colOff>
      <xdr:row>62</xdr:row>
      <xdr:rowOff>121094</xdr:rowOff>
    </xdr:to>
    <xdr:sp macro="" textlink="">
      <xdr:nvSpPr>
        <xdr:cNvPr id="708" name="楕円 707">
          <a:extLst>
            <a:ext uri="{FF2B5EF4-FFF2-40B4-BE49-F238E27FC236}">
              <a16:creationId xmlns:a16="http://schemas.microsoft.com/office/drawing/2014/main" id="{86AB0221-B6F3-4006-B1B3-F88D1197CF9F}"/>
            </a:ext>
          </a:extLst>
        </xdr:cNvPr>
        <xdr:cNvSpPr/>
      </xdr:nvSpPr>
      <xdr:spPr>
        <a:xfrm>
          <a:off x="212725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65342</xdr:rowOff>
    </xdr:from>
    <xdr:to>
      <xdr:col>116</xdr:col>
      <xdr:colOff>63500</xdr:colOff>
      <xdr:row>62</xdr:row>
      <xdr:rowOff>70294</xdr:rowOff>
    </xdr:to>
    <xdr:cxnSp macro="">
      <xdr:nvCxnSpPr>
        <xdr:cNvPr id="709" name="直線コネクタ 708">
          <a:extLst>
            <a:ext uri="{FF2B5EF4-FFF2-40B4-BE49-F238E27FC236}">
              <a16:creationId xmlns:a16="http://schemas.microsoft.com/office/drawing/2014/main" id="{5424E458-BDD1-454C-978B-815F2F1C33FA}"/>
            </a:ext>
          </a:extLst>
        </xdr:cNvPr>
        <xdr:cNvCxnSpPr/>
      </xdr:nvCxnSpPr>
      <xdr:spPr>
        <a:xfrm flipV="1">
          <a:off x="21323300" y="10695242"/>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22352</xdr:rowOff>
    </xdr:from>
    <xdr:to>
      <xdr:col>107</xdr:col>
      <xdr:colOff>101600</xdr:colOff>
      <xdr:row>62</xdr:row>
      <xdr:rowOff>123952</xdr:rowOff>
    </xdr:to>
    <xdr:sp macro="" textlink="">
      <xdr:nvSpPr>
        <xdr:cNvPr id="710" name="楕円 709">
          <a:extLst>
            <a:ext uri="{FF2B5EF4-FFF2-40B4-BE49-F238E27FC236}">
              <a16:creationId xmlns:a16="http://schemas.microsoft.com/office/drawing/2014/main" id="{03189AD5-16DC-480B-94F7-02323BF7C848}"/>
            </a:ext>
          </a:extLst>
        </xdr:cNvPr>
        <xdr:cNvSpPr/>
      </xdr:nvSpPr>
      <xdr:spPr>
        <a:xfrm>
          <a:off x="20383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70294</xdr:rowOff>
    </xdr:from>
    <xdr:to>
      <xdr:col>111</xdr:col>
      <xdr:colOff>177800</xdr:colOff>
      <xdr:row>62</xdr:row>
      <xdr:rowOff>73152</xdr:rowOff>
    </xdr:to>
    <xdr:cxnSp macro="">
      <xdr:nvCxnSpPr>
        <xdr:cNvPr id="711" name="直線コネクタ 710">
          <a:extLst>
            <a:ext uri="{FF2B5EF4-FFF2-40B4-BE49-F238E27FC236}">
              <a16:creationId xmlns:a16="http://schemas.microsoft.com/office/drawing/2014/main" id="{E9214DAD-7080-4EC0-960D-C121F2A43799}"/>
            </a:ext>
          </a:extLst>
        </xdr:cNvPr>
        <xdr:cNvCxnSpPr/>
      </xdr:nvCxnSpPr>
      <xdr:spPr>
        <a:xfrm flipV="1">
          <a:off x="20434300" y="1070019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21781</xdr:rowOff>
    </xdr:from>
    <xdr:to>
      <xdr:col>102</xdr:col>
      <xdr:colOff>165100</xdr:colOff>
      <xdr:row>62</xdr:row>
      <xdr:rowOff>123381</xdr:rowOff>
    </xdr:to>
    <xdr:sp macro="" textlink="">
      <xdr:nvSpPr>
        <xdr:cNvPr id="712" name="楕円 711">
          <a:extLst>
            <a:ext uri="{FF2B5EF4-FFF2-40B4-BE49-F238E27FC236}">
              <a16:creationId xmlns:a16="http://schemas.microsoft.com/office/drawing/2014/main" id="{2B6FA00D-7C96-477C-B659-2DBB28F7822A}"/>
            </a:ext>
          </a:extLst>
        </xdr:cNvPr>
        <xdr:cNvSpPr/>
      </xdr:nvSpPr>
      <xdr:spPr>
        <a:xfrm>
          <a:off x="19494500" y="10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72581</xdr:rowOff>
    </xdr:from>
    <xdr:to>
      <xdr:col>107</xdr:col>
      <xdr:colOff>50800</xdr:colOff>
      <xdr:row>62</xdr:row>
      <xdr:rowOff>73152</xdr:rowOff>
    </xdr:to>
    <xdr:cxnSp macro="">
      <xdr:nvCxnSpPr>
        <xdr:cNvPr id="713" name="直線コネクタ 712">
          <a:extLst>
            <a:ext uri="{FF2B5EF4-FFF2-40B4-BE49-F238E27FC236}">
              <a16:creationId xmlns:a16="http://schemas.microsoft.com/office/drawing/2014/main" id="{38369D18-F214-404B-B23C-7DF36CEDA5A2}"/>
            </a:ext>
          </a:extLst>
        </xdr:cNvPr>
        <xdr:cNvCxnSpPr/>
      </xdr:nvCxnSpPr>
      <xdr:spPr>
        <a:xfrm>
          <a:off x="19545300" y="1070248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25591</xdr:rowOff>
    </xdr:from>
    <xdr:to>
      <xdr:col>98</xdr:col>
      <xdr:colOff>38100</xdr:colOff>
      <xdr:row>62</xdr:row>
      <xdr:rowOff>127191</xdr:rowOff>
    </xdr:to>
    <xdr:sp macro="" textlink="">
      <xdr:nvSpPr>
        <xdr:cNvPr id="714" name="楕円 713">
          <a:extLst>
            <a:ext uri="{FF2B5EF4-FFF2-40B4-BE49-F238E27FC236}">
              <a16:creationId xmlns:a16="http://schemas.microsoft.com/office/drawing/2014/main" id="{7BA24F95-F397-4B63-80F8-629D30E0998B}"/>
            </a:ext>
          </a:extLst>
        </xdr:cNvPr>
        <xdr:cNvSpPr/>
      </xdr:nvSpPr>
      <xdr:spPr>
        <a:xfrm>
          <a:off x="18605500" y="106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72581</xdr:rowOff>
    </xdr:from>
    <xdr:to>
      <xdr:col>102</xdr:col>
      <xdr:colOff>114300</xdr:colOff>
      <xdr:row>62</xdr:row>
      <xdr:rowOff>76391</xdr:rowOff>
    </xdr:to>
    <xdr:cxnSp macro="">
      <xdr:nvCxnSpPr>
        <xdr:cNvPr id="715" name="直線コネクタ 714">
          <a:extLst>
            <a:ext uri="{FF2B5EF4-FFF2-40B4-BE49-F238E27FC236}">
              <a16:creationId xmlns:a16="http://schemas.microsoft.com/office/drawing/2014/main" id="{09597201-B9F0-48D1-874C-E2C9B5CDA250}"/>
            </a:ext>
          </a:extLst>
        </xdr:cNvPr>
        <xdr:cNvCxnSpPr/>
      </xdr:nvCxnSpPr>
      <xdr:spPr>
        <a:xfrm flipV="1">
          <a:off x="18656300" y="1070248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6" name="n_1aveValue【学校施設】&#10;一人当たり面積">
          <a:extLst>
            <a:ext uri="{FF2B5EF4-FFF2-40B4-BE49-F238E27FC236}">
              <a16:creationId xmlns:a16="http://schemas.microsoft.com/office/drawing/2014/main" id="{F7B3771C-3C31-4E31-AA98-5970419C2B26}"/>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717" name="n_2aveValue【学校施設】&#10;一人当たり面積">
          <a:extLst>
            <a:ext uri="{FF2B5EF4-FFF2-40B4-BE49-F238E27FC236}">
              <a16:creationId xmlns:a16="http://schemas.microsoft.com/office/drawing/2014/main" id="{58C02508-15CF-49D2-BA8C-063C53E2CCEB}"/>
            </a:ext>
          </a:extLst>
        </xdr:cNvPr>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a:extLst>
            <a:ext uri="{FF2B5EF4-FFF2-40B4-BE49-F238E27FC236}">
              <a16:creationId xmlns:a16="http://schemas.microsoft.com/office/drawing/2014/main" id="{45F3DD12-D7C6-48AC-B3AC-C019CD6D6F03}"/>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a:extLst>
            <a:ext uri="{FF2B5EF4-FFF2-40B4-BE49-F238E27FC236}">
              <a16:creationId xmlns:a16="http://schemas.microsoft.com/office/drawing/2014/main" id="{5BFCEE79-27DE-48BF-8A7A-3EAE1BAA6E1F}"/>
            </a:ext>
          </a:extLst>
        </xdr:cNvPr>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112221</xdr:rowOff>
    </xdr:from>
    <xdr:ext cx="469744" cy="259045"/>
    <xdr:sp macro="" textlink="">
      <xdr:nvSpPr>
        <xdr:cNvPr id="720" name="n_1mainValue【学校施設】&#10;一人当たり面積">
          <a:extLst>
            <a:ext uri="{FF2B5EF4-FFF2-40B4-BE49-F238E27FC236}">
              <a16:creationId xmlns:a16="http://schemas.microsoft.com/office/drawing/2014/main" id="{85B2D99F-4A19-496B-AC0E-9824801CAC00}"/>
            </a:ext>
          </a:extLst>
        </xdr:cNvPr>
        <xdr:cNvSpPr txBox="1"/>
      </xdr:nvSpPr>
      <xdr:spPr>
        <a:xfrm>
          <a:off x="21075727" y="107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115079</xdr:rowOff>
    </xdr:from>
    <xdr:ext cx="469744" cy="259045"/>
    <xdr:sp macro="" textlink="">
      <xdr:nvSpPr>
        <xdr:cNvPr id="721" name="n_2mainValue【学校施設】&#10;一人当たり面積">
          <a:extLst>
            <a:ext uri="{FF2B5EF4-FFF2-40B4-BE49-F238E27FC236}">
              <a16:creationId xmlns:a16="http://schemas.microsoft.com/office/drawing/2014/main" id="{355BCED2-07BD-4DE0-836F-B4B4CA5ABD72}"/>
            </a:ext>
          </a:extLst>
        </xdr:cNvPr>
        <xdr:cNvSpPr txBox="1"/>
      </xdr:nvSpPr>
      <xdr:spPr>
        <a:xfrm>
          <a:off x="20199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114508</xdr:rowOff>
    </xdr:from>
    <xdr:ext cx="469744" cy="259045"/>
    <xdr:sp macro="" textlink="">
      <xdr:nvSpPr>
        <xdr:cNvPr id="722" name="n_3mainValue【学校施設】&#10;一人当たり面積">
          <a:extLst>
            <a:ext uri="{FF2B5EF4-FFF2-40B4-BE49-F238E27FC236}">
              <a16:creationId xmlns:a16="http://schemas.microsoft.com/office/drawing/2014/main" id="{3AA4DA34-A035-4807-BF99-121F27AC572D}"/>
            </a:ext>
          </a:extLst>
        </xdr:cNvPr>
        <xdr:cNvSpPr txBox="1"/>
      </xdr:nvSpPr>
      <xdr:spPr>
        <a:xfrm>
          <a:off x="19310427" y="1074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118318</xdr:rowOff>
    </xdr:from>
    <xdr:ext cx="469744" cy="259045"/>
    <xdr:sp macro="" textlink="">
      <xdr:nvSpPr>
        <xdr:cNvPr id="723" name="n_4mainValue【学校施設】&#10;一人当たり面積">
          <a:extLst>
            <a:ext uri="{FF2B5EF4-FFF2-40B4-BE49-F238E27FC236}">
              <a16:creationId xmlns:a16="http://schemas.microsoft.com/office/drawing/2014/main" id="{D3B666D6-A8AA-4785-8064-2156703AB952}"/>
            </a:ext>
          </a:extLst>
        </xdr:cNvPr>
        <xdr:cNvSpPr txBox="1"/>
      </xdr:nvSpPr>
      <xdr:spPr>
        <a:xfrm>
          <a:off x="18421427" y="1074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EEAF6FDD-AA66-4E3E-B831-D816896BDF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7C6CCB20-78F8-476C-A6F7-80655E4B5A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9F78B83-0980-4C16-8C8E-57AE07D86D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944715ED-92C5-45DD-A505-4A39F190A9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681E946-CCDB-42DD-A125-3BF9BE7F84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6E7EC37-9F55-47E9-AE41-1C2AD84164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23E1023B-9FF0-4641-9BFF-79C3117F9A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24C9EF02-F5DE-4F0E-B2C0-923971719F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D5941C9B-2C16-4186-9312-B56A1247590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9EA4C848-A96A-45ED-A999-57259938DE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6D0BB809-8E3A-4C03-B1C2-79DF36A0D1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A112DF43-EBDB-4F86-B526-D0A4CD051DD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10CCC1ED-2163-4F30-8BE0-82704C318E0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3A8F2DCE-4651-468B-A95E-8864CCC3E0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FED7B5F6-7BE3-4B60-82BF-6490808D1A4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9EC6933A-12F7-431F-A213-277CD4A795A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F2614D95-97F3-4A9D-98A9-6341B3E60EF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47726FA8-F103-4319-87FB-3FF11F9BF44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E0AD6147-E8E1-476A-A633-8390ECC9E19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9FEFFB2C-CAD7-4059-83B7-87C095DFB1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AD5D3877-5B6E-46BD-AC9D-694F177DCBC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B7B66988-5E07-40CC-AE83-15385E54EBE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B953F577-9FB5-40FD-9D38-BCF2D53F970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CBF9768-5E94-4062-8EB7-900841121FC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9F70AC27-DAE4-4E46-A683-4C8824D823C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C9D5B16E-EC89-4FFD-855F-9F25E5D9C158}"/>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2E8283CE-6C3E-4F98-8D26-882C6E7CD33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3BF237D8-4C5C-43E4-8279-329248FA07C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a:extLst>
            <a:ext uri="{FF2B5EF4-FFF2-40B4-BE49-F238E27FC236}">
              <a16:creationId xmlns:a16="http://schemas.microsoft.com/office/drawing/2014/main" id="{989C0516-61E5-45F8-813C-34A25238A3B6}"/>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a:extLst>
            <a:ext uri="{FF2B5EF4-FFF2-40B4-BE49-F238E27FC236}">
              <a16:creationId xmlns:a16="http://schemas.microsoft.com/office/drawing/2014/main" id="{6E68AA12-BF7E-410F-9A99-68374DEBAF6D}"/>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a:extLst>
            <a:ext uri="{FF2B5EF4-FFF2-40B4-BE49-F238E27FC236}">
              <a16:creationId xmlns:a16="http://schemas.microsoft.com/office/drawing/2014/main" id="{013EDE92-7173-4E22-A12C-47446D7037D0}"/>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a:extLst>
            <a:ext uri="{FF2B5EF4-FFF2-40B4-BE49-F238E27FC236}">
              <a16:creationId xmlns:a16="http://schemas.microsoft.com/office/drawing/2014/main" id="{DB644677-BE4B-4DE8-A82F-7D77BF198B4B}"/>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a:extLst>
            <a:ext uri="{FF2B5EF4-FFF2-40B4-BE49-F238E27FC236}">
              <a16:creationId xmlns:a16="http://schemas.microsoft.com/office/drawing/2014/main" id="{9BC4A046-D091-480F-9065-7B89E8A87E69}"/>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0F6AF3D5-DC72-40F5-B7CD-5ECEAAE1D567}"/>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a:extLst>
            <a:ext uri="{FF2B5EF4-FFF2-40B4-BE49-F238E27FC236}">
              <a16:creationId xmlns:a16="http://schemas.microsoft.com/office/drawing/2014/main" id="{19774285-88FE-4147-95E2-6837D6B943D4}"/>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a:extLst>
            <a:ext uri="{FF2B5EF4-FFF2-40B4-BE49-F238E27FC236}">
              <a16:creationId xmlns:a16="http://schemas.microsoft.com/office/drawing/2014/main" id="{9900D3DE-E307-4F87-BF85-B6B8B56488B8}"/>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63AD355D-71E4-43E0-AB09-6EB83234A9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1B5288A-54AC-4938-8A77-772B04ECD7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24BAD89-AD12-42CD-9A8E-FE67F65A86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CA22EEC-2AE3-402F-A27F-D9D5AB782C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2FE8154-012A-40DB-A358-B23E9618F4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5" name="楕円 764">
          <a:extLst>
            <a:ext uri="{FF2B5EF4-FFF2-40B4-BE49-F238E27FC236}">
              <a16:creationId xmlns:a16="http://schemas.microsoft.com/office/drawing/2014/main" id="{EEAF5498-E265-43AF-A5D6-FAF1241F83CC}"/>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6" name="【児童館】&#10;有形固定資産減価償却率該当値テキスト">
          <a:extLst>
            <a:ext uri="{FF2B5EF4-FFF2-40B4-BE49-F238E27FC236}">
              <a16:creationId xmlns:a16="http://schemas.microsoft.com/office/drawing/2014/main" id="{C547553A-961A-4FC5-BF3F-71F77B7CC2E9}"/>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7" name="楕円 766">
          <a:extLst>
            <a:ext uri="{FF2B5EF4-FFF2-40B4-BE49-F238E27FC236}">
              <a16:creationId xmlns:a16="http://schemas.microsoft.com/office/drawing/2014/main" id="{84810E30-0B76-4947-9F53-5F866F10A71E}"/>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8" name="直線コネクタ 767">
          <a:extLst>
            <a:ext uri="{FF2B5EF4-FFF2-40B4-BE49-F238E27FC236}">
              <a16:creationId xmlns:a16="http://schemas.microsoft.com/office/drawing/2014/main" id="{BD288746-5DD1-455C-A0C5-393E800C669F}"/>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9" name="楕円 768">
          <a:extLst>
            <a:ext uri="{FF2B5EF4-FFF2-40B4-BE49-F238E27FC236}">
              <a16:creationId xmlns:a16="http://schemas.microsoft.com/office/drawing/2014/main" id="{5F79134C-ADF8-4C54-925D-73A14990D49E}"/>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0" name="直線コネクタ 769">
          <a:extLst>
            <a:ext uri="{FF2B5EF4-FFF2-40B4-BE49-F238E27FC236}">
              <a16:creationId xmlns:a16="http://schemas.microsoft.com/office/drawing/2014/main" id="{B5DEE356-F353-432B-9A1B-C1D7423E6919}"/>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1" name="楕円 770">
          <a:extLst>
            <a:ext uri="{FF2B5EF4-FFF2-40B4-BE49-F238E27FC236}">
              <a16:creationId xmlns:a16="http://schemas.microsoft.com/office/drawing/2014/main" id="{264A388F-6391-4CE1-801A-BE46E1C645E2}"/>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2" name="直線コネクタ 771">
          <a:extLst>
            <a:ext uri="{FF2B5EF4-FFF2-40B4-BE49-F238E27FC236}">
              <a16:creationId xmlns:a16="http://schemas.microsoft.com/office/drawing/2014/main" id="{8C654C80-73C0-45F6-AB57-7664026DCFC8}"/>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3" name="楕円 772">
          <a:extLst>
            <a:ext uri="{FF2B5EF4-FFF2-40B4-BE49-F238E27FC236}">
              <a16:creationId xmlns:a16="http://schemas.microsoft.com/office/drawing/2014/main" id="{21F468D3-30E4-4409-B5DA-69DC6F7B3659}"/>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4" name="直線コネクタ 773">
          <a:extLst>
            <a:ext uri="{FF2B5EF4-FFF2-40B4-BE49-F238E27FC236}">
              <a16:creationId xmlns:a16="http://schemas.microsoft.com/office/drawing/2014/main" id="{1369E1FA-2F18-4F07-944E-99E95B431AE5}"/>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a:extLst>
            <a:ext uri="{FF2B5EF4-FFF2-40B4-BE49-F238E27FC236}">
              <a16:creationId xmlns:a16="http://schemas.microsoft.com/office/drawing/2014/main" id="{9A4FDA34-7215-4CBE-8BEC-45B5755EE1A0}"/>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児童館】&#10;有形固定資産減価償却率">
          <a:extLst>
            <a:ext uri="{FF2B5EF4-FFF2-40B4-BE49-F238E27FC236}">
              <a16:creationId xmlns:a16="http://schemas.microsoft.com/office/drawing/2014/main" id="{E96FBAA5-9663-4C35-9E53-6B018E3DFF23}"/>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7" name="n_3aveValue【児童館】&#10;有形固定資産減価償却率">
          <a:extLst>
            <a:ext uri="{FF2B5EF4-FFF2-40B4-BE49-F238E27FC236}">
              <a16:creationId xmlns:a16="http://schemas.microsoft.com/office/drawing/2014/main" id="{C9C3560C-0DD7-4444-9E9A-4114B0F3E0E5}"/>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a:extLst>
            <a:ext uri="{FF2B5EF4-FFF2-40B4-BE49-F238E27FC236}">
              <a16:creationId xmlns:a16="http://schemas.microsoft.com/office/drawing/2014/main" id="{0FB59C40-507B-4FB0-9C5A-D1E1372DA92D}"/>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9" name="n_1mainValue【児童館】&#10;有形固定資産減価償却率">
          <a:extLst>
            <a:ext uri="{FF2B5EF4-FFF2-40B4-BE49-F238E27FC236}">
              <a16:creationId xmlns:a16="http://schemas.microsoft.com/office/drawing/2014/main" id="{DEE63230-F258-42EA-956B-B85C6EC21EDB}"/>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0" name="n_2mainValue【児童館】&#10;有形固定資産減価償却率">
          <a:extLst>
            <a:ext uri="{FF2B5EF4-FFF2-40B4-BE49-F238E27FC236}">
              <a16:creationId xmlns:a16="http://schemas.microsoft.com/office/drawing/2014/main" id="{C60FE8B9-7DD4-4819-BADE-28EC7B2C4591}"/>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1" name="n_3mainValue【児童館】&#10;有形固定資産減価償却率">
          <a:extLst>
            <a:ext uri="{FF2B5EF4-FFF2-40B4-BE49-F238E27FC236}">
              <a16:creationId xmlns:a16="http://schemas.microsoft.com/office/drawing/2014/main" id="{367B12DE-1823-49B9-A358-2C1DBD4C8CDC}"/>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2" name="n_4mainValue【児童館】&#10;有形固定資産減価償却率">
          <a:extLst>
            <a:ext uri="{FF2B5EF4-FFF2-40B4-BE49-F238E27FC236}">
              <a16:creationId xmlns:a16="http://schemas.microsoft.com/office/drawing/2014/main" id="{AC5FA5A3-3575-41F8-B5BA-C713B407DD61}"/>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C990B71-FA1D-4224-82B9-978D4D60CA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EA537B5B-E740-45A7-AC32-F2C0B8660F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7A34911-51ED-45FE-9307-19A6ECBC8D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F6921789-15FF-48B7-B3B0-60512AF323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CF0F0A10-E374-4132-BEEF-52A7A7E5D2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38A16288-1A08-42DA-94E1-477A581E2F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3F8DD63-752B-45A8-AA8D-617530C4AF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97A683B3-BEEF-4137-A58B-8D734A22275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6AE3ACD0-E07C-407F-98CF-25092AAEDA1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BE164E62-4EAE-4A0E-8212-5E1465E79A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8F2CE25D-738B-4CD6-9F0B-6DAE45584E1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6C8BF511-8EB5-4EDB-8806-0D55FFBAD5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574FFE8E-FBFC-42D8-8BE3-9AB1CA14C7A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4CA24B6-A06E-48E0-8858-DE4217037ED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FF168EE8-EFA9-46B8-84B6-72E5D3C5149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579CF238-C802-4457-9B63-1C56FB08AC6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ADFD4529-370A-4C4D-BE0C-43D32802A8B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13DC01CA-3CD0-4BC8-85C2-BD6D7042B02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F8EBF732-BD92-4668-9EAD-62C091D8E4B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9EE87A6A-B419-4300-808C-EBD82EDDD36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C73FB307-8AFA-4543-96E9-DEFD82D5E57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70EC3C97-0F5D-4528-B5E6-A04B8698A47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D22328AC-7676-4DA2-9400-098B8AEEF5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8103B1D7-D570-46DC-A8B0-ACC8CAB7AE37}"/>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a:extLst>
            <a:ext uri="{FF2B5EF4-FFF2-40B4-BE49-F238E27FC236}">
              <a16:creationId xmlns:a16="http://schemas.microsoft.com/office/drawing/2014/main" id="{829CAC47-3AC6-4C3C-BB84-647CE2A479AF}"/>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F1BFB453-8776-44C8-AFDF-9007FF401514}"/>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B3C2AA01-D597-4BCF-BC11-84D37E70E9D9}"/>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0823B6AF-383C-477A-83F8-88074336C31C}"/>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a:extLst>
            <a:ext uri="{FF2B5EF4-FFF2-40B4-BE49-F238E27FC236}">
              <a16:creationId xmlns:a16="http://schemas.microsoft.com/office/drawing/2014/main" id="{7E72F168-3BDC-42C5-B5ED-A8116A465D0D}"/>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a:extLst>
            <a:ext uri="{FF2B5EF4-FFF2-40B4-BE49-F238E27FC236}">
              <a16:creationId xmlns:a16="http://schemas.microsoft.com/office/drawing/2014/main" id="{33242585-7B5C-43E7-8034-1C5E5CFE1DA8}"/>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a:extLst>
            <a:ext uri="{FF2B5EF4-FFF2-40B4-BE49-F238E27FC236}">
              <a16:creationId xmlns:a16="http://schemas.microsoft.com/office/drawing/2014/main" id="{79717EBF-6045-4715-BE61-A004A276A07D}"/>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a:extLst>
            <a:ext uri="{FF2B5EF4-FFF2-40B4-BE49-F238E27FC236}">
              <a16:creationId xmlns:a16="http://schemas.microsoft.com/office/drawing/2014/main" id="{001447C7-FF53-4483-A2AA-CEC4E8245493}"/>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a:extLst>
            <a:ext uri="{FF2B5EF4-FFF2-40B4-BE49-F238E27FC236}">
              <a16:creationId xmlns:a16="http://schemas.microsoft.com/office/drawing/2014/main" id="{4E700CD0-7586-4468-8B9D-080A4D9EAA54}"/>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a:extLst>
            <a:ext uri="{FF2B5EF4-FFF2-40B4-BE49-F238E27FC236}">
              <a16:creationId xmlns:a16="http://schemas.microsoft.com/office/drawing/2014/main" id="{EAD8830C-87E0-4749-AB6B-730C501A85DB}"/>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93EF036-6B3C-437C-BD22-EC5D1D8F197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FCF18E8-F1A1-4D9C-9AAD-22EA1FC8D78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FEDD849-2DDB-4783-88AD-0BF6FC111D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0B58579-EE9C-4AF9-AA1D-8BC920289E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330ADF6-2826-4E83-9AF9-68D20B3806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2" name="楕円 821">
          <a:extLst>
            <a:ext uri="{FF2B5EF4-FFF2-40B4-BE49-F238E27FC236}">
              <a16:creationId xmlns:a16="http://schemas.microsoft.com/office/drawing/2014/main" id="{951F7057-22C5-47DA-BB40-F35F8E8F7A54}"/>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3" name="【児童館】&#10;一人当たり面積該当値テキスト">
          <a:extLst>
            <a:ext uri="{FF2B5EF4-FFF2-40B4-BE49-F238E27FC236}">
              <a16:creationId xmlns:a16="http://schemas.microsoft.com/office/drawing/2014/main" id="{6405AE8A-887F-49F5-ACE4-5F7A6828F8BF}"/>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4" name="楕円 823">
          <a:extLst>
            <a:ext uri="{FF2B5EF4-FFF2-40B4-BE49-F238E27FC236}">
              <a16:creationId xmlns:a16="http://schemas.microsoft.com/office/drawing/2014/main" id="{1E24D639-3BE3-4BE3-9114-6700ED20AE6B}"/>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5" name="直線コネクタ 824">
          <a:extLst>
            <a:ext uri="{FF2B5EF4-FFF2-40B4-BE49-F238E27FC236}">
              <a16:creationId xmlns:a16="http://schemas.microsoft.com/office/drawing/2014/main" id="{E8BB47C6-FD5C-41CF-97FE-7E62A71592B1}"/>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6" name="楕円 825">
          <a:extLst>
            <a:ext uri="{FF2B5EF4-FFF2-40B4-BE49-F238E27FC236}">
              <a16:creationId xmlns:a16="http://schemas.microsoft.com/office/drawing/2014/main" id="{42AA70DA-CCD2-470A-BBBE-4F7EFF7676E9}"/>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7" name="直線コネクタ 826">
          <a:extLst>
            <a:ext uri="{FF2B5EF4-FFF2-40B4-BE49-F238E27FC236}">
              <a16:creationId xmlns:a16="http://schemas.microsoft.com/office/drawing/2014/main" id="{57AE7777-FA0C-4C8A-8B9A-3A069D2B6839}"/>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8" name="楕円 827">
          <a:extLst>
            <a:ext uri="{FF2B5EF4-FFF2-40B4-BE49-F238E27FC236}">
              <a16:creationId xmlns:a16="http://schemas.microsoft.com/office/drawing/2014/main" id="{6A56E8A2-20B1-4271-8F94-27E9ACDBFD01}"/>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29" name="直線コネクタ 828">
          <a:extLst>
            <a:ext uri="{FF2B5EF4-FFF2-40B4-BE49-F238E27FC236}">
              <a16:creationId xmlns:a16="http://schemas.microsoft.com/office/drawing/2014/main" id="{CB600925-4A60-4AB8-B04C-F7E6FA952C64}"/>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0" name="楕円 829">
          <a:extLst>
            <a:ext uri="{FF2B5EF4-FFF2-40B4-BE49-F238E27FC236}">
              <a16:creationId xmlns:a16="http://schemas.microsoft.com/office/drawing/2014/main" id="{08F4BFB2-4334-489E-A210-8C628DBD7970}"/>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1" name="直線コネクタ 830">
          <a:extLst>
            <a:ext uri="{FF2B5EF4-FFF2-40B4-BE49-F238E27FC236}">
              <a16:creationId xmlns:a16="http://schemas.microsoft.com/office/drawing/2014/main" id="{2E75C442-9237-4102-B229-ACA37BC805D1}"/>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a:extLst>
            <a:ext uri="{FF2B5EF4-FFF2-40B4-BE49-F238E27FC236}">
              <a16:creationId xmlns:a16="http://schemas.microsoft.com/office/drawing/2014/main" id="{5D774354-9C22-4D0A-A268-457A0DF16866}"/>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a:extLst>
            <a:ext uri="{FF2B5EF4-FFF2-40B4-BE49-F238E27FC236}">
              <a16:creationId xmlns:a16="http://schemas.microsoft.com/office/drawing/2014/main" id="{451D85FA-1DF0-4340-B669-4380D3B14344}"/>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a:extLst>
            <a:ext uri="{FF2B5EF4-FFF2-40B4-BE49-F238E27FC236}">
              <a16:creationId xmlns:a16="http://schemas.microsoft.com/office/drawing/2014/main" id="{0BC2DFD9-CCF6-42A9-AAC9-19B628BB2647}"/>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a:extLst>
            <a:ext uri="{FF2B5EF4-FFF2-40B4-BE49-F238E27FC236}">
              <a16:creationId xmlns:a16="http://schemas.microsoft.com/office/drawing/2014/main" id="{F4FEDFA2-37F0-4698-95C2-716C30CA3137}"/>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6" name="n_1mainValue【児童館】&#10;一人当たり面積">
          <a:extLst>
            <a:ext uri="{FF2B5EF4-FFF2-40B4-BE49-F238E27FC236}">
              <a16:creationId xmlns:a16="http://schemas.microsoft.com/office/drawing/2014/main" id="{A3828413-25C4-4136-97D4-712E334E807F}"/>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7" name="n_2mainValue【児童館】&#10;一人当たり面積">
          <a:extLst>
            <a:ext uri="{FF2B5EF4-FFF2-40B4-BE49-F238E27FC236}">
              <a16:creationId xmlns:a16="http://schemas.microsoft.com/office/drawing/2014/main" id="{E7D3C7CB-82B7-4B29-A912-72F1D797278F}"/>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8" name="n_3mainValue【児童館】&#10;一人当たり面積">
          <a:extLst>
            <a:ext uri="{FF2B5EF4-FFF2-40B4-BE49-F238E27FC236}">
              <a16:creationId xmlns:a16="http://schemas.microsoft.com/office/drawing/2014/main" id="{5BD4E222-20E1-4E31-8266-ED4B56240605}"/>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39" name="n_4mainValue【児童館】&#10;一人当たり面積">
          <a:extLst>
            <a:ext uri="{FF2B5EF4-FFF2-40B4-BE49-F238E27FC236}">
              <a16:creationId xmlns:a16="http://schemas.microsoft.com/office/drawing/2014/main" id="{D33B0ED7-8760-418E-AF22-025ABC71779D}"/>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7E9CD659-6CC6-47DB-BF58-ABE66A6FB2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817410A7-E64B-4A4A-A0C8-3115340957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EC22089-9A02-446C-80B2-88F528E798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1E8E4620-4319-4E96-99BC-47EA31A8B55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0E736BD-A3A2-4EBD-8F6E-E55C669967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4EF2048A-C9E6-4C6E-A065-73F9FECE45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A26375E4-A263-417A-92CD-DB7B0410E5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E45FDD6A-6058-4354-9965-309B125A9D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D6BCAA28-8E58-494B-8681-F8F22C09D45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70BA4617-BA91-4EE5-9CE1-C121ABDFD27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3A0C7B1A-C6CB-423E-97D0-28C02D0221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B890930C-B91F-486F-9BCC-75D10788C78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A21CF6C3-C653-44D5-A0FC-9A81D249AF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C59A5894-E6D7-48A1-87BD-3D3F34652AB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5AF83148-F2A3-4A5B-862F-C130E5AA61E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5A9A52C4-710E-4E58-A91A-D4255619D09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71ED44E9-EFB5-4135-9E37-5642633BDF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C4D740E9-FDFC-456A-A548-8F73BB78263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624400CF-57E3-4B9D-8A36-64B3A81F6E6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36A2513A-5E56-4160-B1B0-38F6EB9C27C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B8EEDE52-D846-4086-86FB-E815A8F6877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B1950184-A5A8-4001-9A71-37C2FBD6AD7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DDFF7D93-FC1A-4D33-9B74-F2C303E586D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2477472D-C5D0-4AE2-B5E0-A4ACB96BF3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961EA2B7-774A-4C22-A0A6-9FB3666CD520}"/>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8A58C704-0BEC-418D-825B-544DF9671BD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62915207-7971-41FC-99C1-0A4F2EA308E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a:extLst>
            <a:ext uri="{FF2B5EF4-FFF2-40B4-BE49-F238E27FC236}">
              <a16:creationId xmlns:a16="http://schemas.microsoft.com/office/drawing/2014/main" id="{DEE21038-CBBC-4A2C-BC49-17E8A1FBDDF2}"/>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a:extLst>
            <a:ext uri="{FF2B5EF4-FFF2-40B4-BE49-F238E27FC236}">
              <a16:creationId xmlns:a16="http://schemas.microsoft.com/office/drawing/2014/main" id="{BE1950EA-D47F-459E-9019-6ADF5E8CB147}"/>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9" name="【公民館】&#10;有形固定資産減価償却率平均値テキスト">
          <a:extLst>
            <a:ext uri="{FF2B5EF4-FFF2-40B4-BE49-F238E27FC236}">
              <a16:creationId xmlns:a16="http://schemas.microsoft.com/office/drawing/2014/main" id="{04964201-67EF-4FA2-98C9-26FB5657437F}"/>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a:extLst>
            <a:ext uri="{FF2B5EF4-FFF2-40B4-BE49-F238E27FC236}">
              <a16:creationId xmlns:a16="http://schemas.microsoft.com/office/drawing/2014/main" id="{5169AEFD-AAA1-4262-8CBE-2FF185ACDD42}"/>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a:extLst>
            <a:ext uri="{FF2B5EF4-FFF2-40B4-BE49-F238E27FC236}">
              <a16:creationId xmlns:a16="http://schemas.microsoft.com/office/drawing/2014/main" id="{2BE7D34B-DA37-4502-9D7F-42E8F7DCC7FD}"/>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a:extLst>
            <a:ext uri="{FF2B5EF4-FFF2-40B4-BE49-F238E27FC236}">
              <a16:creationId xmlns:a16="http://schemas.microsoft.com/office/drawing/2014/main" id="{F980BB27-47CF-4F63-B537-E801424AB81D}"/>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3DED0BE5-F6E1-4329-96E7-AD2D5E678187}"/>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a:extLst>
            <a:ext uri="{FF2B5EF4-FFF2-40B4-BE49-F238E27FC236}">
              <a16:creationId xmlns:a16="http://schemas.microsoft.com/office/drawing/2014/main" id="{53B00160-CDC1-4BE2-BF54-583950DB7943}"/>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C57D00F-38BE-4EDE-BDB2-BAA860B4EE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5EA6108-A556-4593-8A08-34C3E195CB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B6677F5-6F2E-4719-82F1-15512215A1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35AE557-5998-404D-8DEC-593392BB41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C437924-7BEE-4BFE-9735-214BF4FDE6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143511</xdr:rowOff>
    </xdr:from>
    <xdr:to>
      <xdr:col>85</xdr:col>
      <xdr:colOff>177800</xdr:colOff>
      <xdr:row>106</xdr:row>
      <xdr:rowOff>73661</xdr:rowOff>
    </xdr:to>
    <xdr:sp macro="" textlink="">
      <xdr:nvSpPr>
        <xdr:cNvPr id="880" name="楕円 879">
          <a:extLst>
            <a:ext uri="{FF2B5EF4-FFF2-40B4-BE49-F238E27FC236}">
              <a16:creationId xmlns:a16="http://schemas.microsoft.com/office/drawing/2014/main" id="{662482EE-5F9A-48DA-B19F-4692A2F3EBB8}"/>
            </a:ext>
          </a:extLst>
        </xdr:cNvPr>
        <xdr:cNvSpPr/>
      </xdr:nvSpPr>
      <xdr:spPr>
        <a:xfrm>
          <a:off x="16268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121938</xdr:rowOff>
    </xdr:from>
    <xdr:ext cx="405111" cy="259045"/>
    <xdr:sp macro="" textlink="">
      <xdr:nvSpPr>
        <xdr:cNvPr id="881" name="【公民館】&#10;有形固定資産減価償却率該当値テキスト">
          <a:extLst>
            <a:ext uri="{FF2B5EF4-FFF2-40B4-BE49-F238E27FC236}">
              <a16:creationId xmlns:a16="http://schemas.microsoft.com/office/drawing/2014/main" id="{13FA0B29-8DF2-4D2E-947E-F3ADD010B443}"/>
            </a:ext>
          </a:extLst>
        </xdr:cNvPr>
        <xdr:cNvSpPr txBox="1"/>
      </xdr:nvSpPr>
      <xdr:spPr>
        <a:xfrm>
          <a:off x="16357600"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109220</xdr:rowOff>
    </xdr:from>
    <xdr:to>
      <xdr:col>81</xdr:col>
      <xdr:colOff>101600</xdr:colOff>
      <xdr:row>106</xdr:row>
      <xdr:rowOff>39370</xdr:rowOff>
    </xdr:to>
    <xdr:sp macro="" textlink="">
      <xdr:nvSpPr>
        <xdr:cNvPr id="882" name="楕円 881">
          <a:extLst>
            <a:ext uri="{FF2B5EF4-FFF2-40B4-BE49-F238E27FC236}">
              <a16:creationId xmlns:a16="http://schemas.microsoft.com/office/drawing/2014/main" id="{CF6550A1-60CF-4FB3-B4F8-E2B7373B9DE1}"/>
            </a:ext>
          </a:extLst>
        </xdr:cNvPr>
        <xdr:cNvSpPr/>
      </xdr:nvSpPr>
      <xdr:spPr>
        <a:xfrm>
          <a:off x="15430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160020</xdr:rowOff>
    </xdr:from>
    <xdr:to>
      <xdr:col>85</xdr:col>
      <xdr:colOff>127000</xdr:colOff>
      <xdr:row>106</xdr:row>
      <xdr:rowOff>22861</xdr:rowOff>
    </xdr:to>
    <xdr:cxnSp macro="">
      <xdr:nvCxnSpPr>
        <xdr:cNvPr id="883" name="直線コネクタ 882">
          <a:extLst>
            <a:ext uri="{FF2B5EF4-FFF2-40B4-BE49-F238E27FC236}">
              <a16:creationId xmlns:a16="http://schemas.microsoft.com/office/drawing/2014/main" id="{32DA44D0-95E3-4AFD-8C4F-C686510D6E5E}"/>
            </a:ext>
          </a:extLst>
        </xdr:cNvPr>
        <xdr:cNvCxnSpPr/>
      </xdr:nvCxnSpPr>
      <xdr:spPr>
        <a:xfrm>
          <a:off x="15481300" y="181622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884" name="楕円 883">
          <a:extLst>
            <a:ext uri="{FF2B5EF4-FFF2-40B4-BE49-F238E27FC236}">
              <a16:creationId xmlns:a16="http://schemas.microsoft.com/office/drawing/2014/main" id="{ECEECEF4-7552-4699-B5F3-CB9BC3B1A20C}"/>
            </a:ext>
          </a:extLst>
        </xdr:cNvPr>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160020</xdr:rowOff>
    </xdr:to>
    <xdr:cxnSp macro="">
      <xdr:nvCxnSpPr>
        <xdr:cNvPr id="885" name="直線コネクタ 884">
          <a:extLst>
            <a:ext uri="{FF2B5EF4-FFF2-40B4-BE49-F238E27FC236}">
              <a16:creationId xmlns:a16="http://schemas.microsoft.com/office/drawing/2014/main" id="{4C4DE8B9-D5F4-4822-A382-E62B486D1F9F}"/>
            </a:ext>
          </a:extLst>
        </xdr:cNvPr>
        <xdr:cNvCxnSpPr/>
      </xdr:nvCxnSpPr>
      <xdr:spPr>
        <a:xfrm>
          <a:off x="14592300" y="18124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145414</xdr:rowOff>
    </xdr:from>
    <xdr:to>
      <xdr:col>72</xdr:col>
      <xdr:colOff>38100</xdr:colOff>
      <xdr:row>105</xdr:row>
      <xdr:rowOff>75564</xdr:rowOff>
    </xdr:to>
    <xdr:sp macro="" textlink="">
      <xdr:nvSpPr>
        <xdr:cNvPr id="886" name="楕円 885">
          <a:extLst>
            <a:ext uri="{FF2B5EF4-FFF2-40B4-BE49-F238E27FC236}">
              <a16:creationId xmlns:a16="http://schemas.microsoft.com/office/drawing/2014/main" id="{33674D0C-BAD2-4A0B-ACFB-316587CE1D6D}"/>
            </a:ext>
          </a:extLst>
        </xdr:cNvPr>
        <xdr:cNvSpPr/>
      </xdr:nvSpPr>
      <xdr:spPr>
        <a:xfrm>
          <a:off x="13652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24764</xdr:rowOff>
    </xdr:from>
    <xdr:to>
      <xdr:col>76</xdr:col>
      <xdr:colOff>114300</xdr:colOff>
      <xdr:row>105</xdr:row>
      <xdr:rowOff>121920</xdr:rowOff>
    </xdr:to>
    <xdr:cxnSp macro="">
      <xdr:nvCxnSpPr>
        <xdr:cNvPr id="887" name="直線コネクタ 886">
          <a:extLst>
            <a:ext uri="{FF2B5EF4-FFF2-40B4-BE49-F238E27FC236}">
              <a16:creationId xmlns:a16="http://schemas.microsoft.com/office/drawing/2014/main" id="{AFB2D9C4-9E95-4014-80D8-5FEC6A985EA4}"/>
            </a:ext>
          </a:extLst>
        </xdr:cNvPr>
        <xdr:cNvCxnSpPr/>
      </xdr:nvCxnSpPr>
      <xdr:spPr>
        <a:xfrm>
          <a:off x="13703300" y="180270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888" name="楕円 887">
          <a:extLst>
            <a:ext uri="{FF2B5EF4-FFF2-40B4-BE49-F238E27FC236}">
              <a16:creationId xmlns:a16="http://schemas.microsoft.com/office/drawing/2014/main" id="{ED01699C-CBDE-4853-B0FC-F5F07F76DE9B}"/>
            </a:ext>
          </a:extLst>
        </xdr:cNvPr>
        <xdr:cNvSpPr/>
      </xdr:nvSpPr>
      <xdr:spPr>
        <a:xfrm>
          <a:off x="1276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24764</xdr:rowOff>
    </xdr:to>
    <xdr:cxnSp macro="">
      <xdr:nvCxnSpPr>
        <xdr:cNvPr id="889" name="直線コネクタ 888">
          <a:extLst>
            <a:ext uri="{FF2B5EF4-FFF2-40B4-BE49-F238E27FC236}">
              <a16:creationId xmlns:a16="http://schemas.microsoft.com/office/drawing/2014/main" id="{78DE5D17-8723-4B92-832B-E6623C5FFF55}"/>
            </a:ext>
          </a:extLst>
        </xdr:cNvPr>
        <xdr:cNvCxnSpPr/>
      </xdr:nvCxnSpPr>
      <xdr:spPr>
        <a:xfrm>
          <a:off x="12814300" y="179870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90" name="n_1aveValue【公民館】&#10;有形固定資産減価償却率">
          <a:extLst>
            <a:ext uri="{FF2B5EF4-FFF2-40B4-BE49-F238E27FC236}">
              <a16:creationId xmlns:a16="http://schemas.microsoft.com/office/drawing/2014/main" id="{3D7C0F6F-6B9C-43ED-B21F-0EB17440228C}"/>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a:extLst>
            <a:ext uri="{FF2B5EF4-FFF2-40B4-BE49-F238E27FC236}">
              <a16:creationId xmlns:a16="http://schemas.microsoft.com/office/drawing/2014/main" id="{36B33E00-AAE8-4781-94DF-2D489122F9A3}"/>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公民館】&#10;有形固定資産減価償却率">
          <a:extLst>
            <a:ext uri="{FF2B5EF4-FFF2-40B4-BE49-F238E27FC236}">
              <a16:creationId xmlns:a16="http://schemas.microsoft.com/office/drawing/2014/main" id="{084EBB3C-4B03-43DD-B15E-F8A45AF3C338}"/>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a:extLst>
            <a:ext uri="{FF2B5EF4-FFF2-40B4-BE49-F238E27FC236}">
              <a16:creationId xmlns:a16="http://schemas.microsoft.com/office/drawing/2014/main" id="{402037C1-F67C-4D55-B2DB-E57A1F431572}"/>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30497</xdr:rowOff>
    </xdr:from>
    <xdr:ext cx="405111" cy="259045"/>
    <xdr:sp macro="" textlink="">
      <xdr:nvSpPr>
        <xdr:cNvPr id="894" name="n_1mainValue【公民館】&#10;有形固定資産減価償却率">
          <a:extLst>
            <a:ext uri="{FF2B5EF4-FFF2-40B4-BE49-F238E27FC236}">
              <a16:creationId xmlns:a16="http://schemas.microsoft.com/office/drawing/2014/main" id="{F39C8E98-7D75-4380-BE48-ECAB63BE8F2D}"/>
            </a:ext>
          </a:extLst>
        </xdr:cNvPr>
        <xdr:cNvSpPr txBox="1"/>
      </xdr:nvSpPr>
      <xdr:spPr>
        <a:xfrm>
          <a:off x="152660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895" name="n_2mainValue【公民館】&#10;有形固定資産減価償却率">
          <a:extLst>
            <a:ext uri="{FF2B5EF4-FFF2-40B4-BE49-F238E27FC236}">
              <a16:creationId xmlns:a16="http://schemas.microsoft.com/office/drawing/2014/main" id="{FAA8364E-701B-40D0-82B4-FF70299EDFFB}"/>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66691</xdr:rowOff>
    </xdr:from>
    <xdr:ext cx="405111" cy="259045"/>
    <xdr:sp macro="" textlink="">
      <xdr:nvSpPr>
        <xdr:cNvPr id="896" name="n_3mainValue【公民館】&#10;有形固定資産減価償却率">
          <a:extLst>
            <a:ext uri="{FF2B5EF4-FFF2-40B4-BE49-F238E27FC236}">
              <a16:creationId xmlns:a16="http://schemas.microsoft.com/office/drawing/2014/main" id="{DF353771-4445-4714-B957-DFEAEA689F7E}"/>
            </a:ext>
          </a:extLst>
        </xdr:cNvPr>
        <xdr:cNvSpPr txBox="1"/>
      </xdr:nvSpPr>
      <xdr:spPr>
        <a:xfrm>
          <a:off x="13500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897" name="n_4mainValue【公民館】&#10;有形固定資産減価償却率">
          <a:extLst>
            <a:ext uri="{FF2B5EF4-FFF2-40B4-BE49-F238E27FC236}">
              <a16:creationId xmlns:a16="http://schemas.microsoft.com/office/drawing/2014/main" id="{A35BB154-B77D-4D16-AE0A-6A18BE2011BD}"/>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66177297-7039-4C53-9D0D-A7516B6D9A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C347705-72CF-4687-A9CC-AE61A0EE87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71C8861-E87C-4152-8DD9-F6DD665147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8C011D8B-888A-4652-9715-125DB9F00E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59F6850-9F1B-4EB4-ACDE-61DC11A733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F59A7DE3-46CD-4835-A1D7-390A2D9BB7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F489BBE3-3220-4E8B-9319-AD3E941BBB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C4A4C3DB-9076-4BA2-95AC-0B61D1A184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8424D29F-091C-4A1C-9AAF-A565609CCFA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9182D217-6DED-4751-8C18-1D532A0986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9D6FAAC5-B978-44D9-8AB7-910BA3CF6C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E2EC0B4B-C09D-4E5C-A1BE-18486E63521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FA3EB721-1D44-43B1-B7D5-FB722F92264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9E3E662F-F535-4C0A-A21B-B13544DF0D4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A2E2C5D0-44C8-4F87-8111-6C730CD3F68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8709F215-4D6C-453A-9227-7F5FC069247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3CB8242B-DC2A-47FC-B78D-EA498B19784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99A0F87B-D8F7-4182-A860-8F2DE8FBC4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C6038141-AB37-4EEB-9651-F3550825938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1220567F-9906-45FB-9ACF-BF06F5ED805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FD787F34-3B2E-4F4B-A899-6FFE8B3BBF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3307C706-BAC7-493A-9710-DB98010B2F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6150B7A6-FB9D-4F93-A6A0-CFBBDA3A25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a:extLst>
            <a:ext uri="{FF2B5EF4-FFF2-40B4-BE49-F238E27FC236}">
              <a16:creationId xmlns:a16="http://schemas.microsoft.com/office/drawing/2014/main" id="{FB221397-1FD3-47E9-87EB-E8C4FE311945}"/>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a:extLst>
            <a:ext uri="{FF2B5EF4-FFF2-40B4-BE49-F238E27FC236}">
              <a16:creationId xmlns:a16="http://schemas.microsoft.com/office/drawing/2014/main" id="{2CD7C44E-A999-4269-B087-DC8D168CFECF}"/>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a:extLst>
            <a:ext uri="{FF2B5EF4-FFF2-40B4-BE49-F238E27FC236}">
              <a16:creationId xmlns:a16="http://schemas.microsoft.com/office/drawing/2014/main" id="{83CCD84D-875C-49EC-98E3-8E43B8EF91F1}"/>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a:extLst>
            <a:ext uri="{FF2B5EF4-FFF2-40B4-BE49-F238E27FC236}">
              <a16:creationId xmlns:a16="http://schemas.microsoft.com/office/drawing/2014/main" id="{42E476C0-5F81-46E9-82AC-B0F8B734B05F}"/>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a:extLst>
            <a:ext uri="{FF2B5EF4-FFF2-40B4-BE49-F238E27FC236}">
              <a16:creationId xmlns:a16="http://schemas.microsoft.com/office/drawing/2014/main" id="{9605F587-0150-420C-856E-AA9DBB1DAF76}"/>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6" name="【公民館】&#10;一人当たり面積平均値テキスト">
          <a:extLst>
            <a:ext uri="{FF2B5EF4-FFF2-40B4-BE49-F238E27FC236}">
              <a16:creationId xmlns:a16="http://schemas.microsoft.com/office/drawing/2014/main" id="{908E439C-B1B7-4D26-ABC1-66DF4324E789}"/>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a:extLst>
            <a:ext uri="{FF2B5EF4-FFF2-40B4-BE49-F238E27FC236}">
              <a16:creationId xmlns:a16="http://schemas.microsoft.com/office/drawing/2014/main" id="{EC4928D3-420E-4975-B839-9C8A36DBB27D}"/>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a:extLst>
            <a:ext uri="{FF2B5EF4-FFF2-40B4-BE49-F238E27FC236}">
              <a16:creationId xmlns:a16="http://schemas.microsoft.com/office/drawing/2014/main" id="{F10522F4-E3E3-4772-9615-2D5B2E875196}"/>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a:extLst>
            <a:ext uri="{FF2B5EF4-FFF2-40B4-BE49-F238E27FC236}">
              <a16:creationId xmlns:a16="http://schemas.microsoft.com/office/drawing/2014/main" id="{8E0E179E-5186-404F-A772-F8DF12E1EB07}"/>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a:extLst>
            <a:ext uri="{FF2B5EF4-FFF2-40B4-BE49-F238E27FC236}">
              <a16:creationId xmlns:a16="http://schemas.microsoft.com/office/drawing/2014/main" id="{69CAA29E-1ADB-4FFD-A7D5-EC671A82D253}"/>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a:extLst>
            <a:ext uri="{FF2B5EF4-FFF2-40B4-BE49-F238E27FC236}">
              <a16:creationId xmlns:a16="http://schemas.microsoft.com/office/drawing/2014/main" id="{B608DE98-748F-4C42-B24C-0641E44E781A}"/>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8CB8B5A-9AF9-4A9A-AF4C-D2020B7951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70A6E06-803D-4487-9444-14EDFF8B5C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B2882EC-433A-46E5-A01F-0FCDC644E5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9F728CE-DE4E-439D-9D5F-AE5712E629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E1AE5F3-50E3-4849-8CCD-9060A96DB4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90170</xdr:rowOff>
    </xdr:from>
    <xdr:to>
      <xdr:col>116</xdr:col>
      <xdr:colOff>114300</xdr:colOff>
      <xdr:row>107</xdr:row>
      <xdr:rowOff>20320</xdr:rowOff>
    </xdr:to>
    <xdr:sp macro="" textlink="">
      <xdr:nvSpPr>
        <xdr:cNvPr id="937" name="楕円 936">
          <a:extLst>
            <a:ext uri="{FF2B5EF4-FFF2-40B4-BE49-F238E27FC236}">
              <a16:creationId xmlns:a16="http://schemas.microsoft.com/office/drawing/2014/main" id="{0DCC3EA4-17D6-432E-86EB-8CED29028E02}"/>
            </a:ext>
          </a:extLst>
        </xdr:cNvPr>
        <xdr:cNvSpPr/>
      </xdr:nvSpPr>
      <xdr:spPr>
        <a:xfrm>
          <a:off x="22110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68597</xdr:rowOff>
    </xdr:from>
    <xdr:ext cx="469744" cy="259045"/>
    <xdr:sp macro="" textlink="">
      <xdr:nvSpPr>
        <xdr:cNvPr id="938" name="【公民館】&#10;一人当たり面積該当値テキスト">
          <a:extLst>
            <a:ext uri="{FF2B5EF4-FFF2-40B4-BE49-F238E27FC236}">
              <a16:creationId xmlns:a16="http://schemas.microsoft.com/office/drawing/2014/main" id="{A0B1D09A-F417-45AC-845C-2CEF90C85C8B}"/>
            </a:ext>
          </a:extLst>
        </xdr:cNvPr>
        <xdr:cNvSpPr txBox="1"/>
      </xdr:nvSpPr>
      <xdr:spPr>
        <a:xfrm>
          <a:off x="22199600"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95886</xdr:rowOff>
    </xdr:from>
    <xdr:to>
      <xdr:col>112</xdr:col>
      <xdr:colOff>38100</xdr:colOff>
      <xdr:row>107</xdr:row>
      <xdr:rowOff>26036</xdr:rowOff>
    </xdr:to>
    <xdr:sp macro="" textlink="">
      <xdr:nvSpPr>
        <xdr:cNvPr id="939" name="楕円 938">
          <a:extLst>
            <a:ext uri="{FF2B5EF4-FFF2-40B4-BE49-F238E27FC236}">
              <a16:creationId xmlns:a16="http://schemas.microsoft.com/office/drawing/2014/main" id="{53144C65-C986-4F73-B269-D0861AE8DE97}"/>
            </a:ext>
          </a:extLst>
        </xdr:cNvPr>
        <xdr:cNvSpPr/>
      </xdr:nvSpPr>
      <xdr:spPr>
        <a:xfrm>
          <a:off x="21272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140970</xdr:rowOff>
    </xdr:from>
    <xdr:to>
      <xdr:col>116</xdr:col>
      <xdr:colOff>63500</xdr:colOff>
      <xdr:row>106</xdr:row>
      <xdr:rowOff>146686</xdr:rowOff>
    </xdr:to>
    <xdr:cxnSp macro="">
      <xdr:nvCxnSpPr>
        <xdr:cNvPr id="940" name="直線コネクタ 939">
          <a:extLst>
            <a:ext uri="{FF2B5EF4-FFF2-40B4-BE49-F238E27FC236}">
              <a16:creationId xmlns:a16="http://schemas.microsoft.com/office/drawing/2014/main" id="{38F38843-BF9A-4370-8A9E-10342736BC73}"/>
            </a:ext>
          </a:extLst>
        </xdr:cNvPr>
        <xdr:cNvCxnSpPr/>
      </xdr:nvCxnSpPr>
      <xdr:spPr>
        <a:xfrm flipV="1">
          <a:off x="21323300" y="183146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97789</xdr:rowOff>
    </xdr:from>
    <xdr:to>
      <xdr:col>107</xdr:col>
      <xdr:colOff>101600</xdr:colOff>
      <xdr:row>107</xdr:row>
      <xdr:rowOff>27939</xdr:rowOff>
    </xdr:to>
    <xdr:sp macro="" textlink="">
      <xdr:nvSpPr>
        <xdr:cNvPr id="941" name="楕円 940">
          <a:extLst>
            <a:ext uri="{FF2B5EF4-FFF2-40B4-BE49-F238E27FC236}">
              <a16:creationId xmlns:a16="http://schemas.microsoft.com/office/drawing/2014/main" id="{30C6BCE1-2E76-4F71-944E-7F3F1E2895B0}"/>
            </a:ext>
          </a:extLst>
        </xdr:cNvPr>
        <xdr:cNvSpPr/>
      </xdr:nvSpPr>
      <xdr:spPr>
        <a:xfrm>
          <a:off x="20383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146686</xdr:rowOff>
    </xdr:from>
    <xdr:to>
      <xdr:col>111</xdr:col>
      <xdr:colOff>177800</xdr:colOff>
      <xdr:row>106</xdr:row>
      <xdr:rowOff>148589</xdr:rowOff>
    </xdr:to>
    <xdr:cxnSp macro="">
      <xdr:nvCxnSpPr>
        <xdr:cNvPr id="942" name="直線コネクタ 941">
          <a:extLst>
            <a:ext uri="{FF2B5EF4-FFF2-40B4-BE49-F238E27FC236}">
              <a16:creationId xmlns:a16="http://schemas.microsoft.com/office/drawing/2014/main" id="{761B0C7C-A6EC-4269-9B8B-533390930DF6}"/>
            </a:ext>
          </a:extLst>
        </xdr:cNvPr>
        <xdr:cNvCxnSpPr/>
      </xdr:nvCxnSpPr>
      <xdr:spPr>
        <a:xfrm flipV="1">
          <a:off x="20434300" y="183203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103505</xdr:rowOff>
    </xdr:from>
    <xdr:to>
      <xdr:col>102</xdr:col>
      <xdr:colOff>165100</xdr:colOff>
      <xdr:row>107</xdr:row>
      <xdr:rowOff>33655</xdr:rowOff>
    </xdr:to>
    <xdr:sp macro="" textlink="">
      <xdr:nvSpPr>
        <xdr:cNvPr id="943" name="楕円 942">
          <a:extLst>
            <a:ext uri="{FF2B5EF4-FFF2-40B4-BE49-F238E27FC236}">
              <a16:creationId xmlns:a16="http://schemas.microsoft.com/office/drawing/2014/main" id="{EA499DA0-060A-4032-9330-4F09B49CF98B}"/>
            </a:ext>
          </a:extLst>
        </xdr:cNvPr>
        <xdr:cNvSpPr/>
      </xdr:nvSpPr>
      <xdr:spPr>
        <a:xfrm>
          <a:off x="19494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148589</xdr:rowOff>
    </xdr:from>
    <xdr:to>
      <xdr:col>107</xdr:col>
      <xdr:colOff>50800</xdr:colOff>
      <xdr:row>106</xdr:row>
      <xdr:rowOff>154305</xdr:rowOff>
    </xdr:to>
    <xdr:cxnSp macro="">
      <xdr:nvCxnSpPr>
        <xdr:cNvPr id="944" name="直線コネクタ 943">
          <a:extLst>
            <a:ext uri="{FF2B5EF4-FFF2-40B4-BE49-F238E27FC236}">
              <a16:creationId xmlns:a16="http://schemas.microsoft.com/office/drawing/2014/main" id="{116FA88C-DFD5-4392-931F-8A2711CFA92C}"/>
            </a:ext>
          </a:extLst>
        </xdr:cNvPr>
        <xdr:cNvCxnSpPr/>
      </xdr:nvCxnSpPr>
      <xdr:spPr>
        <a:xfrm flipV="1">
          <a:off x="19545300" y="18322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945" name="楕円 944">
          <a:extLst>
            <a:ext uri="{FF2B5EF4-FFF2-40B4-BE49-F238E27FC236}">
              <a16:creationId xmlns:a16="http://schemas.microsoft.com/office/drawing/2014/main" id="{860C7365-D601-4F56-B0A5-FF603A98A1DC}"/>
            </a:ext>
          </a:extLst>
        </xdr:cNvPr>
        <xdr:cNvSpPr/>
      </xdr:nvSpPr>
      <xdr:spPr>
        <a:xfrm>
          <a:off x="18605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154305</xdr:rowOff>
    </xdr:from>
    <xdr:to>
      <xdr:col>102</xdr:col>
      <xdr:colOff>114300</xdr:colOff>
      <xdr:row>106</xdr:row>
      <xdr:rowOff>158114</xdr:rowOff>
    </xdr:to>
    <xdr:cxnSp macro="">
      <xdr:nvCxnSpPr>
        <xdr:cNvPr id="946" name="直線コネクタ 945">
          <a:extLst>
            <a:ext uri="{FF2B5EF4-FFF2-40B4-BE49-F238E27FC236}">
              <a16:creationId xmlns:a16="http://schemas.microsoft.com/office/drawing/2014/main" id="{A177DCDC-72BF-4A88-9E17-82C0241EF917}"/>
            </a:ext>
          </a:extLst>
        </xdr:cNvPr>
        <xdr:cNvCxnSpPr/>
      </xdr:nvCxnSpPr>
      <xdr:spPr>
        <a:xfrm flipV="1">
          <a:off x="18656300" y="183280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947" name="n_1aveValue【公民館】&#10;一人当たり面積">
          <a:extLst>
            <a:ext uri="{FF2B5EF4-FFF2-40B4-BE49-F238E27FC236}">
              <a16:creationId xmlns:a16="http://schemas.microsoft.com/office/drawing/2014/main" id="{CB97AE2B-00C9-4E06-93BB-FD9F751B10F5}"/>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8" name="n_2aveValue【公民館】&#10;一人当たり面積">
          <a:extLst>
            <a:ext uri="{FF2B5EF4-FFF2-40B4-BE49-F238E27FC236}">
              <a16:creationId xmlns:a16="http://schemas.microsoft.com/office/drawing/2014/main" id="{1DC2688B-A861-4063-B584-8611CC17D898}"/>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949" name="n_3aveValue【公民館】&#10;一人当たり面積">
          <a:extLst>
            <a:ext uri="{FF2B5EF4-FFF2-40B4-BE49-F238E27FC236}">
              <a16:creationId xmlns:a16="http://schemas.microsoft.com/office/drawing/2014/main" id="{59844940-1491-4329-A40B-A684AA33629D}"/>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50" name="n_4aveValue【公民館】&#10;一人当たり面積">
          <a:extLst>
            <a:ext uri="{FF2B5EF4-FFF2-40B4-BE49-F238E27FC236}">
              <a16:creationId xmlns:a16="http://schemas.microsoft.com/office/drawing/2014/main" id="{08A2403C-FE3D-4086-81CD-79B7C3E223A5}"/>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17163</xdr:rowOff>
    </xdr:from>
    <xdr:ext cx="469744" cy="259045"/>
    <xdr:sp macro="" textlink="">
      <xdr:nvSpPr>
        <xdr:cNvPr id="951" name="n_1mainValue【公民館】&#10;一人当たり面積">
          <a:extLst>
            <a:ext uri="{FF2B5EF4-FFF2-40B4-BE49-F238E27FC236}">
              <a16:creationId xmlns:a16="http://schemas.microsoft.com/office/drawing/2014/main" id="{BF475405-CE0A-4C04-BC1A-5FC834DE8D99}"/>
            </a:ext>
          </a:extLst>
        </xdr:cNvPr>
        <xdr:cNvSpPr txBox="1"/>
      </xdr:nvSpPr>
      <xdr:spPr>
        <a:xfrm>
          <a:off x="210757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19066</xdr:rowOff>
    </xdr:from>
    <xdr:ext cx="469744" cy="259045"/>
    <xdr:sp macro="" textlink="">
      <xdr:nvSpPr>
        <xdr:cNvPr id="952" name="n_2mainValue【公民館】&#10;一人当たり面積">
          <a:extLst>
            <a:ext uri="{FF2B5EF4-FFF2-40B4-BE49-F238E27FC236}">
              <a16:creationId xmlns:a16="http://schemas.microsoft.com/office/drawing/2014/main" id="{299FFE00-9AE3-4C91-89ED-CC169E6A8972}"/>
            </a:ext>
          </a:extLst>
        </xdr:cNvPr>
        <xdr:cNvSpPr txBox="1"/>
      </xdr:nvSpPr>
      <xdr:spPr>
        <a:xfrm>
          <a:off x="20199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24782</xdr:rowOff>
    </xdr:from>
    <xdr:ext cx="469744" cy="259045"/>
    <xdr:sp macro="" textlink="">
      <xdr:nvSpPr>
        <xdr:cNvPr id="953" name="n_3mainValue【公民館】&#10;一人当たり面積">
          <a:extLst>
            <a:ext uri="{FF2B5EF4-FFF2-40B4-BE49-F238E27FC236}">
              <a16:creationId xmlns:a16="http://schemas.microsoft.com/office/drawing/2014/main" id="{DD59258E-69AC-4E8A-8746-DA6D673A4880}"/>
            </a:ext>
          </a:extLst>
        </xdr:cNvPr>
        <xdr:cNvSpPr txBox="1"/>
      </xdr:nvSpPr>
      <xdr:spPr>
        <a:xfrm>
          <a:off x="19310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954" name="n_4mainValue【公民館】&#10;一人当たり面積">
          <a:extLst>
            <a:ext uri="{FF2B5EF4-FFF2-40B4-BE49-F238E27FC236}">
              <a16:creationId xmlns:a16="http://schemas.microsoft.com/office/drawing/2014/main" id="{AFA249BF-23AA-4E42-915A-033C9CFF0459}"/>
            </a:ext>
          </a:extLst>
        </xdr:cNvPr>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AACD49EA-85A9-4AE1-8CED-781D0F0FD0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F94D7FA2-476A-418B-B49D-06A4AED047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47158A6E-A956-49A9-8CE9-3DF52C0A63F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道路や橋りょうについては、類似団体内平均値よりも低い水準にあり、新規建設や改修など早めに老朽化対策に取り組んでいると言える。</a:t>
          </a:r>
          <a:endParaRPr lang="ja-JP" altLang="ja-JP" sz="1400">
            <a:effectLst/>
          </a:endParaRPr>
        </a:p>
        <a:p>
          <a:r>
            <a:rPr lang="ja-JP" altLang="ja-JP" sz="1100">
              <a:solidFill>
                <a:schemeClr val="dk1"/>
              </a:solidFill>
              <a:effectLst/>
              <a:latin typeface="+mn-lt"/>
              <a:ea typeface="+mn-ea"/>
              <a:cs typeface="+mn-cs"/>
            </a:rPr>
            <a:t>港湾・漁港においては、湯江漁港、大三東漁港といった比較的大きな漁港の減価償却率が低いこと、また、平成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年度から令和元年度にかけて実施した三会漁港海岸保全事業の影響により全体の減価償却率が低い。</a:t>
          </a:r>
          <a:endParaRPr lang="ja-JP" altLang="ja-JP" sz="1400">
            <a:effectLst/>
          </a:endParaRPr>
        </a:p>
        <a:p>
          <a:r>
            <a:rPr lang="ja-JP" altLang="ja-JP" sz="1100">
              <a:solidFill>
                <a:schemeClr val="dk1"/>
              </a:solidFill>
              <a:effectLst/>
              <a:latin typeface="+mn-lt"/>
              <a:ea typeface="+mn-ea"/>
              <a:cs typeface="+mn-cs"/>
            </a:rPr>
            <a:t>保育所の減価償却率が極端に高いのは、施設の民営化を進めたことで個別施設計画上将来廃止する方針の施設が残ったためである。児童館についても個別施設計画上将来廃止する施設である。なお、保育所と児童館の資産額は比較的少ないため、全体の減価償却率にほとんど影響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9C95E2-26AA-4577-A257-9ECC667F6B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B9A319-0D35-4D50-A75B-3B892CC2E6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5E922E-8F01-46DB-B976-C826BBA6F0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82C69B-5ACC-4F15-AF56-81572F876C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4BAEF0-3CFE-4576-9B9F-CB985A6C17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AD60B1-3827-4053-B642-A0DAEB29FC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DA0F4D-DDF0-48C4-AA83-F4972537A7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9A18FC-3CE2-4196-8FB5-8AE1AF63A2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D61EDD-5D96-4CDC-A052-55AF3D74DF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112843-D2C4-4BAB-862E-37921E6AC6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44,386
43,925
82.96
28,892,487
28,450,652
301,967
11,335,554
23,805,356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478287-A3BD-4F54-BF5D-9783E06C21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A6139E-197A-42B0-8FD7-FA7F02259D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F850D6-BB9A-4C17-8B4F-F1BF53D871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405207-D973-42F7-86D8-3CAED1A142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B0C648-52A7-4510-8C0B-5D93F52F05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FBD8263-81C7-4727-A5EE-9C68BF01DBA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85DDE7-EE1E-4E56-A53E-65ADD04456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487B55-683C-4182-A042-3B64930D05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AD7E6C-2708-404B-81F0-DF1A4DDBA6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AEC1B37-51E3-4E32-8633-1047EB3E05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A89DF1-8848-4EFF-A55E-55CB38E8F5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9D6BA5-AF1A-47D1-BA25-7D11040F9F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E61683-73BE-4585-9613-A6EA495C9C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4D1B15-716C-42AF-B614-408B99A084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D6118E-2271-4DAE-BF42-14E54CF468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498105-21D9-4CC8-81D1-727DF20891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D8DBE0-CEEF-4BD4-9D03-D26B6D2302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42124F-C216-4BE0-8C55-EB4DFB4D1A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C3BCC2-2CBB-4BAE-8C73-E7C4D219908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894920-FAA5-496C-A311-9F482D0530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C975B7-7864-4160-A7E2-58738B3086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0735AD-6F02-4A9C-9A06-7B0F84EAFC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F624AE-291B-487D-BEF5-A2B287FDBC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86A91C-25D0-469C-8E56-5C1E2D8B0D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9F3153-F49A-4B29-BC2D-873203FBBD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28186A-C418-438E-A500-F62FD95FDD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9658CD-F3C9-4822-A550-5C617FCF9C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5FB082-02C5-475B-9674-593C2FAA77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4FF500-CDF6-4B6F-9505-8992E21AEA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D8516D-2BD2-4CCE-99F8-ED888DD89C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3EF7BA-B4D8-47AF-B8BC-DC06B4D69F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952DBA-9900-4502-AE9A-AD927D8298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21FCC43-1EBF-4590-B11C-1BE2914E071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D257552-A75C-42BE-934E-5E413BC68D8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7226CC6-2A3C-4F09-B5AB-435D635052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28AC8A5-4417-4E67-8560-8EED60D2BD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2ABC1D6-C3E1-4A8E-99E5-51D6769C5F5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F8B6ED-8439-40F5-8A0F-2F2DC3DFCA1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C73A83-37EC-4F41-AD5C-C83A540E9E5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83258CE-613C-4558-AB80-F9411264246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82582CB-3451-4CC9-85F5-66EE7F4A9E2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EC1366-157C-4696-BFF6-A74F0EA84AC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9F54638-9F5D-409F-8A37-CB812D4C8F7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174B604-0B5F-4503-81D1-3940691DF2B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F6A332-378C-4728-8DED-C886D5F7C9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833558-AA70-4D3C-949E-929863E048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0B734AE-836A-4A80-92F7-38EA1860DD3E}"/>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D35F42F-5BF7-4CE8-9D43-2863C46F827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12EAEAF-07A7-45B6-8371-A816151CD0F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EC7F71A-CBA7-49B6-9A0F-E00C1930AF16}"/>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E26873C-F2EA-4EA6-AB3E-1D87FD7BA38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006E7698-1F86-402C-B25E-5F519CF68C52}"/>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3BF59662-1111-476A-823F-AC8568418A19}"/>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F767EB5A-A43B-4FAE-A96F-C2FA2FCD4D13}"/>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D5DAA434-DE8A-4F67-A3DC-2DE76BFA4038}"/>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25794B06-FDDE-44A8-83EF-547F249DB8EF}"/>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C5E26562-7C7C-4569-A455-A63F928EB60D}"/>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BAE902-CC28-4D89-AC1F-16F103481D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749A2C5-010A-4BD5-BC0C-3EFBFF2C90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356021-F890-4249-A4C1-2131C71428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FA352B-691C-47CD-B6F4-1CEC44B96C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054A339-DD5A-436D-B5CA-1FD17DC89F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xdr:rowOff>
    </xdr:from>
    <xdr:to>
      <xdr:col>24</xdr:col>
      <xdr:colOff>114300</xdr:colOff>
      <xdr:row>39</xdr:row>
      <xdr:rowOff>112304</xdr:rowOff>
    </xdr:to>
    <xdr:sp macro="" textlink="">
      <xdr:nvSpPr>
        <xdr:cNvPr id="74" name="楕円 73">
          <a:extLst>
            <a:ext uri="{FF2B5EF4-FFF2-40B4-BE49-F238E27FC236}">
              <a16:creationId xmlns:a16="http://schemas.microsoft.com/office/drawing/2014/main" id="{692601E1-1963-4936-B683-31148958F47D}"/>
            </a:ext>
          </a:extLst>
        </xdr:cNvPr>
        <xdr:cNvSpPr/>
      </xdr:nvSpPr>
      <xdr:spPr>
        <a:xfrm>
          <a:off x="4584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id="{11CAF3B1-8396-4BDC-9C3A-DADBDCA13298}"/>
            </a:ext>
          </a:extLst>
        </xdr:cNvPr>
        <xdr:cNvSpPr txBox="1"/>
      </xdr:nvSpPr>
      <xdr:spPr>
        <a:xfrm>
          <a:off x="46736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a:extLst>
            <a:ext uri="{FF2B5EF4-FFF2-40B4-BE49-F238E27FC236}">
              <a16:creationId xmlns:a16="http://schemas.microsoft.com/office/drawing/2014/main" id="{13D6D99F-DB19-4786-8E28-F2AB1AEAEFCD}"/>
            </a:ext>
          </a:extLst>
        </xdr:cNvPr>
        <xdr:cNvSpPr/>
      </xdr:nvSpPr>
      <xdr:spPr>
        <a:xfrm>
          <a:off x="3746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61504</xdr:rowOff>
    </xdr:to>
    <xdr:cxnSp macro="">
      <xdr:nvCxnSpPr>
        <xdr:cNvPr id="77" name="直線コネクタ 76">
          <a:extLst>
            <a:ext uri="{FF2B5EF4-FFF2-40B4-BE49-F238E27FC236}">
              <a16:creationId xmlns:a16="http://schemas.microsoft.com/office/drawing/2014/main" id="{3F72E4D6-4C1A-4984-BC27-5102A16AF49B}"/>
            </a:ext>
          </a:extLst>
        </xdr:cNvPr>
        <xdr:cNvCxnSpPr/>
      </xdr:nvCxnSpPr>
      <xdr:spPr>
        <a:xfrm>
          <a:off x="3797300" y="671213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5806</xdr:rowOff>
    </xdr:from>
    <xdr:to>
      <xdr:col>15</xdr:col>
      <xdr:colOff>101600</xdr:colOff>
      <xdr:row>39</xdr:row>
      <xdr:rowOff>107406</xdr:rowOff>
    </xdr:to>
    <xdr:sp macro="" textlink="">
      <xdr:nvSpPr>
        <xdr:cNvPr id="78" name="楕円 77">
          <a:extLst>
            <a:ext uri="{FF2B5EF4-FFF2-40B4-BE49-F238E27FC236}">
              <a16:creationId xmlns:a16="http://schemas.microsoft.com/office/drawing/2014/main" id="{7CFC3A34-B876-4A74-A889-57CDE79A64AD}"/>
            </a:ext>
          </a:extLst>
        </xdr:cNvPr>
        <xdr:cNvSpPr/>
      </xdr:nvSpPr>
      <xdr:spPr>
        <a:xfrm>
          <a:off x="2857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25581</xdr:rowOff>
    </xdr:from>
    <xdr:to>
      <xdr:col>19</xdr:col>
      <xdr:colOff>177800</xdr:colOff>
      <xdr:row>39</xdr:row>
      <xdr:rowOff>56606</xdr:rowOff>
    </xdr:to>
    <xdr:cxnSp macro="">
      <xdr:nvCxnSpPr>
        <xdr:cNvPr id="79" name="直線コネクタ 78">
          <a:extLst>
            <a:ext uri="{FF2B5EF4-FFF2-40B4-BE49-F238E27FC236}">
              <a16:creationId xmlns:a16="http://schemas.microsoft.com/office/drawing/2014/main" id="{7B60A8BA-4BC2-4FB2-BA18-9F0D22D96A05}"/>
            </a:ext>
          </a:extLst>
        </xdr:cNvPr>
        <xdr:cNvCxnSpPr/>
      </xdr:nvCxnSpPr>
      <xdr:spPr>
        <a:xfrm flipV="1">
          <a:off x="2908300" y="67121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a:extLst>
            <a:ext uri="{FF2B5EF4-FFF2-40B4-BE49-F238E27FC236}">
              <a16:creationId xmlns:a16="http://schemas.microsoft.com/office/drawing/2014/main" id="{6F5E1532-F7A7-4733-8588-25C373E36C6D}"/>
            </a:ext>
          </a:extLst>
        </xdr:cNvPr>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56606</xdr:rowOff>
    </xdr:to>
    <xdr:cxnSp macro="">
      <xdr:nvCxnSpPr>
        <xdr:cNvPr id="81" name="直線コネクタ 80">
          <a:extLst>
            <a:ext uri="{FF2B5EF4-FFF2-40B4-BE49-F238E27FC236}">
              <a16:creationId xmlns:a16="http://schemas.microsoft.com/office/drawing/2014/main" id="{1BCD4A71-51C0-412E-A720-EB2FC9F1DE81}"/>
            </a:ext>
          </a:extLst>
        </xdr:cNvPr>
        <xdr:cNvCxnSpPr/>
      </xdr:nvCxnSpPr>
      <xdr:spPr>
        <a:xfrm>
          <a:off x="2019300" y="67056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a:extLst>
            <a:ext uri="{FF2B5EF4-FFF2-40B4-BE49-F238E27FC236}">
              <a16:creationId xmlns:a16="http://schemas.microsoft.com/office/drawing/2014/main" id="{D2F1F7CC-A1F0-4C4B-8F2A-3016E9C8052A}"/>
            </a:ext>
          </a:extLst>
        </xdr:cNvPr>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a:extLst>
            <a:ext uri="{FF2B5EF4-FFF2-40B4-BE49-F238E27FC236}">
              <a16:creationId xmlns:a16="http://schemas.microsoft.com/office/drawing/2014/main" id="{F0DA206E-E11F-466D-A99B-D75E03CC6ADF}"/>
            </a:ext>
          </a:extLst>
        </xdr:cNvPr>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44FC2F32-4F03-4D9B-B143-07DD0A216FEC}"/>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50AECC68-6A34-4522-A024-61A6C323862F}"/>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20284716-B1FA-4139-AF6F-6A5C13D7D8BF}"/>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892B7F03-9023-449A-A342-CD46EB2406A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8ABD647F-D5DD-4FE6-84BD-F8CBE4146DC2}"/>
            </a:ext>
          </a:extLst>
        </xdr:cNvPr>
        <xdr:cNvSpPr txBox="1"/>
      </xdr:nvSpPr>
      <xdr:spPr>
        <a:xfrm>
          <a:off x="3582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98533</xdr:rowOff>
    </xdr:from>
    <xdr:ext cx="405111" cy="259045"/>
    <xdr:sp macro="" textlink="">
      <xdr:nvSpPr>
        <xdr:cNvPr id="89" name="n_2mainValue【図書館】&#10;有形固定資産減価償却率">
          <a:extLst>
            <a:ext uri="{FF2B5EF4-FFF2-40B4-BE49-F238E27FC236}">
              <a16:creationId xmlns:a16="http://schemas.microsoft.com/office/drawing/2014/main" id="{EEDA4A0B-10E9-4D31-930D-83238644FD95}"/>
            </a:ext>
          </a:extLst>
        </xdr:cNvPr>
        <xdr:cNvSpPr txBox="1"/>
      </xdr:nvSpPr>
      <xdr:spPr>
        <a:xfrm>
          <a:off x="2705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a:extLst>
            <a:ext uri="{FF2B5EF4-FFF2-40B4-BE49-F238E27FC236}">
              <a16:creationId xmlns:a16="http://schemas.microsoft.com/office/drawing/2014/main" id="{519FB085-521D-46EB-8D87-4A6E6AF60677}"/>
            </a:ext>
          </a:extLst>
        </xdr:cNvPr>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09581622-CE62-4A78-99E1-041274281435}"/>
            </a:ext>
          </a:extLst>
        </xdr:cNvPr>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1076A3E-798D-4868-B666-89C8E2CF12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8300FF0-E387-469A-A8EE-C5581159AF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21EA98A-30C2-4318-BCA8-0F823CF542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D612CE-D0BC-40CC-A9B3-45E056C905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91BA96C-1D1A-462A-94B3-5D12590E2A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758A18-B74D-40C7-A82E-A3AF58D425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26B3653-3AA7-41C3-A2B2-8E98C66B8D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AE3F886-3CAF-46AA-9AF2-369A34C4EC9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02ED1B7-E616-45A6-AD21-FBA0581B740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8192D55-05CD-4179-BF46-B7718387F8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F491AA3-5B1A-4237-A0D2-4E88239B852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B4A3163-3933-41C9-B418-39BACDB2DEF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1A3D2F5-1E9B-413B-B163-DBCA389557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D3C44EC-239C-452C-838C-B20FC2A7E84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BB3E7C8-3443-4FC3-A27D-E216303A343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BB0C81D-CC48-4BAC-9EC6-8AD1B18F165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FD30C09-8DF9-4CE4-929D-6F1B3F0DB27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08D4DFC-FF64-4B88-8435-9369BC2D3C5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6C91EFA-DA81-4964-A815-A32B791DA8C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11180A3-CD74-4859-B990-F818A2FBA1B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28831EC-DD7E-45EB-A03B-AD26EDFC50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388A67E-ECF0-47BB-8B7D-DAF8BC4B001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E133CDB-51CC-42B8-8E54-AF7B9B8C65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61EEE10F-DD82-423E-A994-023A9B0A99B2}"/>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510BCC98-5CE6-4C9D-AD1B-0C6F1E03034C}"/>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FCCE57B4-DB27-4AED-B261-CEE54DE5EFD7}"/>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3263A2FC-F079-4917-B635-AF0BEF00D6F4}"/>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6AC6058A-9FA2-4EDB-8E65-8C2DDE2D1284}"/>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C31C1499-5F10-4EFD-B04F-82873FD9C965}"/>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AE9BA2BE-74DF-4A3C-9967-09DCFB1FD493}"/>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87E422B8-604A-4DA7-BBD5-4D3C264D0A0A}"/>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27279C80-7CEC-450F-BF3B-6DBBD33699C9}"/>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C4E2403A-FA85-491A-A7DD-5EF69C7CDAC7}"/>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C9D468E7-A767-4FD1-A9F1-4BBCC3A931DF}"/>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B16DAB-8F74-40BB-9DFA-2B7FA8427C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1B1E002-EB3A-4587-91AC-C8973D0AAB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BF9C59C-3E7B-43B5-9EB2-0214E92AE0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5882AF9-1016-4788-900D-C3AD9323AA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604D977-4DC6-498A-AE58-AC879959E2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31" name="楕円 130">
          <a:extLst>
            <a:ext uri="{FF2B5EF4-FFF2-40B4-BE49-F238E27FC236}">
              <a16:creationId xmlns:a16="http://schemas.microsoft.com/office/drawing/2014/main" id="{30417DD9-93E6-468A-80CF-6E57BD4099DF}"/>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32" name="【図書館】&#10;一人当たり面積該当値テキスト">
          <a:extLst>
            <a:ext uri="{FF2B5EF4-FFF2-40B4-BE49-F238E27FC236}">
              <a16:creationId xmlns:a16="http://schemas.microsoft.com/office/drawing/2014/main" id="{AAE22F3A-EC1A-498E-B2BA-28F04BB89EDF}"/>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EB95EBEF-45C2-4C60-9A61-523EBFB37A8C}"/>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DD450344-D5C0-4B10-81FF-B1C6650CF192}"/>
            </a:ext>
          </a:extLst>
        </xdr:cNvPr>
        <xdr:cNvCxnSpPr/>
      </xdr:nvCxnSpPr>
      <xdr:spPr>
        <a:xfrm flipV="1">
          <a:off x="9639300" y="709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1A6B4959-42B2-4685-9261-93B5C79E7A07}"/>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2C34B198-2748-484E-B0A5-82A380A8D4DA}"/>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B32AC6F9-7073-48A2-99DE-2053C89CC8BA}"/>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89625535-8479-41A3-8D47-9F2A293FFD3A}"/>
            </a:ext>
          </a:extLst>
        </xdr:cNvPr>
        <xdr:cNvCxnSpPr/>
      </xdr:nvCxnSpPr>
      <xdr:spPr>
        <a:xfrm flipV="1">
          <a:off x="7861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CBE43BA4-2950-49B5-9D48-184DF50DA379}"/>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FAF972BE-5941-43C5-AC2A-80FB6DEDD83F}"/>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1B5D4A2D-90A1-4078-B3EC-AE3279A11652}"/>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9AE09CAC-BB04-49F8-AB9A-1C2AFACD789F}"/>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66B39AA6-76C0-49A1-B55A-88A724DE3F68}"/>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DC3EF72C-D77D-489D-9B68-BF8D4F0E01A6}"/>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AAFDABD6-DAEB-4402-B302-DF09B7FE9C28}"/>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BFF692EB-8650-4A84-9D47-442373C3344F}"/>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753CBB01-5894-4A12-8A75-BDCD79583157}"/>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EAE70008-FFCB-416C-A0A8-FB20D1B4F9CA}"/>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2B9AF2B-F746-470C-BAC4-96B2A4A74F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122E46B-3EEC-4BF7-939A-B52FEC61DA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D492E24-80D6-4D98-BC51-1B93EC4C79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3072D1D-B1FC-4360-983C-3E507A8220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BDEFC24-9427-46A0-A5AA-9311A39F02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B8D21CA-5BAD-4297-9CA1-4E543659E0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B3F5315-50A6-42C8-B053-72C81151EF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BE2A632-D2C4-4DD2-8778-8AC69ABA10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2C0D0E8-6E70-46E0-8768-4C3CA5254E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57CF58A-6220-4DA3-A3F9-22C759A612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AB1142F-A262-4B46-A6C4-7A195D8444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B9B6C78-BC78-41B2-B15D-C53D5F08E38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47F2F10-020F-41AF-B731-653E3AC377F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ADD57B5-A6DD-47FA-8E35-105BA346019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E875E86-5080-4520-A754-B3DEDEF98E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E92B19F5-3591-4370-AA3F-04B8807200C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024604F-CF1F-48A4-922D-8566BED9646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D9FCCB62-AD74-4791-9A97-66EAFEF22E5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5C89A117-87FB-478B-A331-52B1F8FDA8D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48B8880E-4971-4FEB-A91B-741A9E39ED0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48AD8C5-D0E1-490D-BD11-60F906EE1F5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2FAFBDD-E029-40FD-B28E-0DFBD0929B4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413532D6-DC54-48F5-B6DC-607A69ECEC3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48C5DB3-C793-47B8-B9FF-2402FCB0AE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FE339AD-817A-4CD4-9CAF-96EC674DDB72}"/>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3FA68A70-E6B9-4516-82E7-C6FF848EEA4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25E13154-CA5F-46F3-ADF7-CE95CF4941F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21094A19-9E73-4240-8BB4-76ABA88A7BFF}"/>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156C80A6-E961-40C3-A9ED-B93819A11B95}"/>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395331B-0412-4AA5-8FB3-F7540FDD84EB}"/>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BC47D681-0F0C-4065-B144-02A0E281EAB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FC3FBB23-0ACA-45A5-8B09-DA83705E3EA7}"/>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5BCE0FFC-F307-4E78-B272-DCC29DED92E8}"/>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3D132C49-E251-4A5C-8C6F-84E428A43A35}"/>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77B3A6F2-BE51-42BA-8D2A-63711C3A05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C8D99B-D85C-42B6-80C0-010B8D0B35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2EEFE1-418A-430B-AE36-9D502606545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0BC11E0-DF60-46D2-974F-A07FF3514A5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61F5942-D6EB-4717-8FEB-10F4DD71AA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FB4F9D-F4C2-44E3-9857-C0A8061ED6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89" name="楕円 188">
          <a:extLst>
            <a:ext uri="{FF2B5EF4-FFF2-40B4-BE49-F238E27FC236}">
              <a16:creationId xmlns:a16="http://schemas.microsoft.com/office/drawing/2014/main" id="{BF0575D0-6F03-49B5-B97D-6386B3DDF56B}"/>
            </a:ext>
          </a:extLst>
        </xdr:cNvPr>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55897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99730DC-F09C-485B-A835-17EC77E90869}"/>
            </a:ext>
          </a:extLst>
        </xdr:cNvPr>
        <xdr:cNvSpPr txBox="1"/>
      </xdr:nvSpPr>
      <xdr:spPr>
        <a:xfrm>
          <a:off x="4673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91" name="楕円 190">
          <a:extLst>
            <a:ext uri="{FF2B5EF4-FFF2-40B4-BE49-F238E27FC236}">
              <a16:creationId xmlns:a16="http://schemas.microsoft.com/office/drawing/2014/main" id="{0812D3AE-8AD5-4898-B4A4-C70926843DF4}"/>
            </a:ext>
          </a:extLst>
        </xdr:cNvPr>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38100</xdr:rowOff>
    </xdr:from>
    <xdr:to>
      <xdr:col>24</xdr:col>
      <xdr:colOff>63500</xdr:colOff>
      <xdr:row>58</xdr:row>
      <xdr:rowOff>83820</xdr:rowOff>
    </xdr:to>
    <xdr:cxnSp macro="">
      <xdr:nvCxnSpPr>
        <xdr:cNvPr id="192" name="直線コネクタ 191">
          <a:extLst>
            <a:ext uri="{FF2B5EF4-FFF2-40B4-BE49-F238E27FC236}">
              <a16:creationId xmlns:a16="http://schemas.microsoft.com/office/drawing/2014/main" id="{CAAD7377-9706-47F9-BD7D-BE12D0DAC0ED}"/>
            </a:ext>
          </a:extLst>
        </xdr:cNvPr>
        <xdr:cNvCxnSpPr/>
      </xdr:nvCxnSpPr>
      <xdr:spPr>
        <a:xfrm>
          <a:off x="3797300" y="9982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116840</xdr:rowOff>
    </xdr:from>
    <xdr:to>
      <xdr:col>15</xdr:col>
      <xdr:colOff>101600</xdr:colOff>
      <xdr:row>58</xdr:row>
      <xdr:rowOff>46990</xdr:rowOff>
    </xdr:to>
    <xdr:sp macro="" textlink="">
      <xdr:nvSpPr>
        <xdr:cNvPr id="193" name="楕円 192">
          <a:extLst>
            <a:ext uri="{FF2B5EF4-FFF2-40B4-BE49-F238E27FC236}">
              <a16:creationId xmlns:a16="http://schemas.microsoft.com/office/drawing/2014/main" id="{1977B2B6-819E-4F11-BBA2-2A8707C5BC97}"/>
            </a:ext>
          </a:extLst>
        </xdr:cNvPr>
        <xdr:cNvSpPr/>
      </xdr:nvSpPr>
      <xdr:spPr>
        <a:xfrm>
          <a:off x="2857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167640</xdr:rowOff>
    </xdr:from>
    <xdr:to>
      <xdr:col>19</xdr:col>
      <xdr:colOff>177800</xdr:colOff>
      <xdr:row>58</xdr:row>
      <xdr:rowOff>38100</xdr:rowOff>
    </xdr:to>
    <xdr:cxnSp macro="">
      <xdr:nvCxnSpPr>
        <xdr:cNvPr id="194" name="直線コネクタ 193">
          <a:extLst>
            <a:ext uri="{FF2B5EF4-FFF2-40B4-BE49-F238E27FC236}">
              <a16:creationId xmlns:a16="http://schemas.microsoft.com/office/drawing/2014/main" id="{C04BE5F3-2B33-4A63-91C7-1EBC876805C4}"/>
            </a:ext>
          </a:extLst>
        </xdr:cNvPr>
        <xdr:cNvCxnSpPr/>
      </xdr:nvCxnSpPr>
      <xdr:spPr>
        <a:xfrm>
          <a:off x="2908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40640</xdr:rowOff>
    </xdr:from>
    <xdr:to>
      <xdr:col>10</xdr:col>
      <xdr:colOff>165100</xdr:colOff>
      <xdr:row>57</xdr:row>
      <xdr:rowOff>142240</xdr:rowOff>
    </xdr:to>
    <xdr:sp macro="" textlink="">
      <xdr:nvSpPr>
        <xdr:cNvPr id="195" name="楕円 194">
          <a:extLst>
            <a:ext uri="{FF2B5EF4-FFF2-40B4-BE49-F238E27FC236}">
              <a16:creationId xmlns:a16="http://schemas.microsoft.com/office/drawing/2014/main" id="{A1E320CD-5340-4CCE-8539-DE4F7E001D99}"/>
            </a:ext>
          </a:extLst>
        </xdr:cNvPr>
        <xdr:cNvSpPr/>
      </xdr:nvSpPr>
      <xdr:spPr>
        <a:xfrm>
          <a:off x="1968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91440</xdr:rowOff>
    </xdr:from>
    <xdr:to>
      <xdr:col>15</xdr:col>
      <xdr:colOff>50800</xdr:colOff>
      <xdr:row>57</xdr:row>
      <xdr:rowOff>167640</xdr:rowOff>
    </xdr:to>
    <xdr:cxnSp macro="">
      <xdr:nvCxnSpPr>
        <xdr:cNvPr id="196" name="直線コネクタ 195">
          <a:extLst>
            <a:ext uri="{FF2B5EF4-FFF2-40B4-BE49-F238E27FC236}">
              <a16:creationId xmlns:a16="http://schemas.microsoft.com/office/drawing/2014/main" id="{C95D7AF0-630E-41DB-A446-6301BB669456}"/>
            </a:ext>
          </a:extLst>
        </xdr:cNvPr>
        <xdr:cNvCxnSpPr/>
      </xdr:nvCxnSpPr>
      <xdr:spPr>
        <a:xfrm>
          <a:off x="2019300" y="9864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170180</xdr:rowOff>
    </xdr:from>
    <xdr:to>
      <xdr:col>6</xdr:col>
      <xdr:colOff>38100</xdr:colOff>
      <xdr:row>57</xdr:row>
      <xdr:rowOff>100330</xdr:rowOff>
    </xdr:to>
    <xdr:sp macro="" textlink="">
      <xdr:nvSpPr>
        <xdr:cNvPr id="197" name="楕円 196">
          <a:extLst>
            <a:ext uri="{FF2B5EF4-FFF2-40B4-BE49-F238E27FC236}">
              <a16:creationId xmlns:a16="http://schemas.microsoft.com/office/drawing/2014/main" id="{CE5E2344-F96E-46A3-8F5D-911005B7F42A}"/>
            </a:ext>
          </a:extLst>
        </xdr:cNvPr>
        <xdr:cNvSpPr/>
      </xdr:nvSpPr>
      <xdr:spPr>
        <a:xfrm>
          <a:off x="1079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49530</xdr:rowOff>
    </xdr:from>
    <xdr:to>
      <xdr:col>10</xdr:col>
      <xdr:colOff>114300</xdr:colOff>
      <xdr:row>57</xdr:row>
      <xdr:rowOff>91440</xdr:rowOff>
    </xdr:to>
    <xdr:cxnSp macro="">
      <xdr:nvCxnSpPr>
        <xdr:cNvPr id="198" name="直線コネクタ 197">
          <a:extLst>
            <a:ext uri="{FF2B5EF4-FFF2-40B4-BE49-F238E27FC236}">
              <a16:creationId xmlns:a16="http://schemas.microsoft.com/office/drawing/2014/main" id="{FD7FDC91-447C-4A2C-A628-C39B2CBC0C33}"/>
            </a:ext>
          </a:extLst>
        </xdr:cNvPr>
        <xdr:cNvCxnSpPr/>
      </xdr:nvCxnSpPr>
      <xdr:spPr>
        <a:xfrm>
          <a:off x="1130300" y="9822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A4DBC091-935C-4984-AB95-47BEE77FDAC8}"/>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a:extLst>
            <a:ext uri="{FF2B5EF4-FFF2-40B4-BE49-F238E27FC236}">
              <a16:creationId xmlns:a16="http://schemas.microsoft.com/office/drawing/2014/main" id="{D763E5C2-F571-4C17-BFD4-FFA7E2A7EAD4}"/>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a16="http://schemas.microsoft.com/office/drawing/2014/main" id="{6515545F-0F66-4312-8843-891B3703AD99}"/>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6C91BE9F-0B97-40EC-A21E-A9E8628DF91A}"/>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203" name="n_1mainValue【体育館・プール】&#10;有形固定資産減価償却率">
          <a:extLst>
            <a:ext uri="{FF2B5EF4-FFF2-40B4-BE49-F238E27FC236}">
              <a16:creationId xmlns:a16="http://schemas.microsoft.com/office/drawing/2014/main" id="{E37BB846-7BC3-4F11-ABDD-15776B4BCFCF}"/>
            </a:ext>
          </a:extLst>
        </xdr:cNvPr>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63517</xdr:rowOff>
    </xdr:from>
    <xdr:ext cx="405111" cy="259045"/>
    <xdr:sp macro="" textlink="">
      <xdr:nvSpPr>
        <xdr:cNvPr id="204" name="n_2mainValue【体育館・プール】&#10;有形固定資産減価償却率">
          <a:extLst>
            <a:ext uri="{FF2B5EF4-FFF2-40B4-BE49-F238E27FC236}">
              <a16:creationId xmlns:a16="http://schemas.microsoft.com/office/drawing/2014/main" id="{F29BA5A8-FDD9-4C19-A0F1-2DFD5D562F5C}"/>
            </a:ext>
          </a:extLst>
        </xdr:cNvPr>
        <xdr:cNvSpPr txBox="1"/>
      </xdr:nvSpPr>
      <xdr:spPr>
        <a:xfrm>
          <a:off x="2705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158767</xdr:rowOff>
    </xdr:from>
    <xdr:ext cx="405111" cy="259045"/>
    <xdr:sp macro="" textlink="">
      <xdr:nvSpPr>
        <xdr:cNvPr id="205" name="n_3mainValue【体育館・プール】&#10;有形固定資産減価償却率">
          <a:extLst>
            <a:ext uri="{FF2B5EF4-FFF2-40B4-BE49-F238E27FC236}">
              <a16:creationId xmlns:a16="http://schemas.microsoft.com/office/drawing/2014/main" id="{1AC2C12C-CD54-45DB-8213-CAF30B6C987F}"/>
            </a:ext>
          </a:extLst>
        </xdr:cNvPr>
        <xdr:cNvSpPr txBox="1"/>
      </xdr:nvSpPr>
      <xdr:spPr>
        <a:xfrm>
          <a:off x="1816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116857</xdr:rowOff>
    </xdr:from>
    <xdr:ext cx="405111" cy="259045"/>
    <xdr:sp macro="" textlink="">
      <xdr:nvSpPr>
        <xdr:cNvPr id="206" name="n_4mainValue【体育館・プール】&#10;有形固定資産減価償却率">
          <a:extLst>
            <a:ext uri="{FF2B5EF4-FFF2-40B4-BE49-F238E27FC236}">
              <a16:creationId xmlns:a16="http://schemas.microsoft.com/office/drawing/2014/main" id="{F48ABBCE-5181-49B3-AD2D-C06371DD7C9E}"/>
            </a:ext>
          </a:extLst>
        </xdr:cNvPr>
        <xdr:cNvSpPr txBox="1"/>
      </xdr:nvSpPr>
      <xdr:spPr>
        <a:xfrm>
          <a:off x="927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A89ECA7-0CB4-4042-B19E-F9C0C442E6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FF95E35-1ADA-45E3-95FC-753AA366D0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9A07D2A-B3F6-4572-B29C-E3A6BF5D46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78BFE19-2EF5-4887-AD93-90387D8411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BE23DA4-BB80-4D2F-AC64-B43C9814476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7502C91-EDDF-46BD-BD9A-9AA6FEEAA4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CD3B6C8-A178-4912-8710-4FE2608D59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4C876B0-64A5-46AB-9B11-B6571E77511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7649F79-85CE-4745-9D8E-80798AD256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AA8EB6F-8E0C-4FBB-B2AF-F6409D7A81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530E7BE-A59D-4C5D-9FE2-7D8CE06FBD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52BBC528-09B2-4B00-BE13-E0D2AC3A86A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4CE910E-E0CA-4FBD-A234-71A1F53A436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32F0C45F-9F39-4C3F-8F48-D1F9FB7C586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0A5190E-752E-42FC-BED4-76AE4A5E2F7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2FA53294-884A-4DBA-8F62-8D403D3E1E8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8DF1FC3-1638-490E-9D53-1F431BF43FA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833B62E-FD35-4658-A2E5-4CC81045B72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B7E5364-3CD6-40FA-84E5-69C3E67D35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10B4F2F6-3902-4C55-ADE9-81B898A4A17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1E3FE91-1EA6-49DF-A09F-C9E6B9326C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1AF07CD-894B-49F7-9473-40DCC75D911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DD75486-2FBF-45C6-9776-32E4AC5FAA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56AEEB4C-6605-4F4C-AE79-1A7075F54739}"/>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C4D77841-1B83-4453-A36D-8C9E9F09D35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C026D1FA-EF83-4ABE-BACE-C0AEDB3E513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1EE7E097-4E7B-469F-B112-EF5CFB0FDDA3}"/>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CDD44C93-11C8-45FB-B5BE-ED5308458EA5}"/>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A6B064D3-C49F-4C81-98C4-53BA6B5B40EB}"/>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534CD8BD-A305-444C-B546-C5CC111152F9}"/>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24A4DCE4-628E-4C50-8590-DCFFE552A5F1}"/>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73B5503C-0757-4EC5-BD6E-F7B620B9CD0D}"/>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51449D2E-5A04-4647-9761-9BB874534B57}"/>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15A467AF-3CA9-4089-A6CE-FEEAA7A14247}"/>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7A17D80-1DAF-47B8-A774-AE14C2EC60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206C2D-D0E6-4313-97F5-EB82795106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C25F274-41DC-47DD-B4F0-E7D47596A6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C0F00F1-33DA-4B62-BB6D-6CBCB1D1E9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B96A8AF-575C-44B2-B57F-2B69ED0C62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47117</xdr:rowOff>
    </xdr:from>
    <xdr:to>
      <xdr:col>55</xdr:col>
      <xdr:colOff>50800</xdr:colOff>
      <xdr:row>63</xdr:row>
      <xdr:rowOff>148717</xdr:rowOff>
    </xdr:to>
    <xdr:sp macro="" textlink="">
      <xdr:nvSpPr>
        <xdr:cNvPr id="246" name="楕円 245">
          <a:extLst>
            <a:ext uri="{FF2B5EF4-FFF2-40B4-BE49-F238E27FC236}">
              <a16:creationId xmlns:a16="http://schemas.microsoft.com/office/drawing/2014/main" id="{6BF15627-1822-4F85-8ACC-96BAFEC3DEF0}"/>
            </a:ext>
          </a:extLst>
        </xdr:cNvPr>
        <xdr:cNvSpPr/>
      </xdr:nvSpPr>
      <xdr:spPr>
        <a:xfrm>
          <a:off x="104267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69994</xdr:rowOff>
    </xdr:from>
    <xdr:ext cx="469744" cy="259045"/>
    <xdr:sp macro="" textlink="">
      <xdr:nvSpPr>
        <xdr:cNvPr id="247" name="【体育館・プール】&#10;一人当たり面積該当値テキスト">
          <a:extLst>
            <a:ext uri="{FF2B5EF4-FFF2-40B4-BE49-F238E27FC236}">
              <a16:creationId xmlns:a16="http://schemas.microsoft.com/office/drawing/2014/main" id="{D711A04B-83A7-4292-9002-1E8B5ECF1EF6}"/>
            </a:ext>
          </a:extLst>
        </xdr:cNvPr>
        <xdr:cNvSpPr txBox="1"/>
      </xdr:nvSpPr>
      <xdr:spPr>
        <a:xfrm>
          <a:off x="10515600" y="1069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49022</xdr:rowOff>
    </xdr:from>
    <xdr:to>
      <xdr:col>50</xdr:col>
      <xdr:colOff>165100</xdr:colOff>
      <xdr:row>63</xdr:row>
      <xdr:rowOff>150622</xdr:rowOff>
    </xdr:to>
    <xdr:sp macro="" textlink="">
      <xdr:nvSpPr>
        <xdr:cNvPr id="248" name="楕円 247">
          <a:extLst>
            <a:ext uri="{FF2B5EF4-FFF2-40B4-BE49-F238E27FC236}">
              <a16:creationId xmlns:a16="http://schemas.microsoft.com/office/drawing/2014/main" id="{1960BF31-78F5-45FD-B40C-104BFD1A6F84}"/>
            </a:ext>
          </a:extLst>
        </xdr:cNvPr>
        <xdr:cNvSpPr/>
      </xdr:nvSpPr>
      <xdr:spPr>
        <a:xfrm>
          <a:off x="95885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97917</xdr:rowOff>
    </xdr:from>
    <xdr:to>
      <xdr:col>55</xdr:col>
      <xdr:colOff>0</xdr:colOff>
      <xdr:row>63</xdr:row>
      <xdr:rowOff>99822</xdr:rowOff>
    </xdr:to>
    <xdr:cxnSp macro="">
      <xdr:nvCxnSpPr>
        <xdr:cNvPr id="249" name="直線コネクタ 248">
          <a:extLst>
            <a:ext uri="{FF2B5EF4-FFF2-40B4-BE49-F238E27FC236}">
              <a16:creationId xmlns:a16="http://schemas.microsoft.com/office/drawing/2014/main" id="{A3A8C518-9843-434C-B9B2-7907196F20A1}"/>
            </a:ext>
          </a:extLst>
        </xdr:cNvPr>
        <xdr:cNvCxnSpPr/>
      </xdr:nvCxnSpPr>
      <xdr:spPr>
        <a:xfrm flipV="1">
          <a:off x="9639300" y="1089926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250" name="楕円 249">
          <a:extLst>
            <a:ext uri="{FF2B5EF4-FFF2-40B4-BE49-F238E27FC236}">
              <a16:creationId xmlns:a16="http://schemas.microsoft.com/office/drawing/2014/main" id="{07D6D9FD-7EC1-4F09-9DB8-EDC389F28264}"/>
            </a:ext>
          </a:extLst>
        </xdr:cNvPr>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99822</xdr:rowOff>
    </xdr:from>
    <xdr:to>
      <xdr:col>50</xdr:col>
      <xdr:colOff>114300</xdr:colOff>
      <xdr:row>63</xdr:row>
      <xdr:rowOff>100965</xdr:rowOff>
    </xdr:to>
    <xdr:cxnSp macro="">
      <xdr:nvCxnSpPr>
        <xdr:cNvPr id="251" name="直線コネクタ 250">
          <a:extLst>
            <a:ext uri="{FF2B5EF4-FFF2-40B4-BE49-F238E27FC236}">
              <a16:creationId xmlns:a16="http://schemas.microsoft.com/office/drawing/2014/main" id="{6FA2B921-3BE0-4F9B-A94C-0A9B51CC3446}"/>
            </a:ext>
          </a:extLst>
        </xdr:cNvPr>
        <xdr:cNvCxnSpPr/>
      </xdr:nvCxnSpPr>
      <xdr:spPr>
        <a:xfrm flipV="1">
          <a:off x="8750300" y="109011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57023</xdr:rowOff>
    </xdr:from>
    <xdr:to>
      <xdr:col>41</xdr:col>
      <xdr:colOff>101600</xdr:colOff>
      <xdr:row>63</xdr:row>
      <xdr:rowOff>158623</xdr:rowOff>
    </xdr:to>
    <xdr:sp macro="" textlink="">
      <xdr:nvSpPr>
        <xdr:cNvPr id="252" name="楕円 251">
          <a:extLst>
            <a:ext uri="{FF2B5EF4-FFF2-40B4-BE49-F238E27FC236}">
              <a16:creationId xmlns:a16="http://schemas.microsoft.com/office/drawing/2014/main" id="{7C7B5D43-4349-422B-8B01-BFEAFFF3759F}"/>
            </a:ext>
          </a:extLst>
        </xdr:cNvPr>
        <xdr:cNvSpPr/>
      </xdr:nvSpPr>
      <xdr:spPr>
        <a:xfrm>
          <a:off x="7810500" y="108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107823</xdr:rowOff>
    </xdr:to>
    <xdr:cxnSp macro="">
      <xdr:nvCxnSpPr>
        <xdr:cNvPr id="253" name="直線コネクタ 252">
          <a:extLst>
            <a:ext uri="{FF2B5EF4-FFF2-40B4-BE49-F238E27FC236}">
              <a16:creationId xmlns:a16="http://schemas.microsoft.com/office/drawing/2014/main" id="{D7AB5F20-95AD-4322-8CF8-A1459A75A024}"/>
            </a:ext>
          </a:extLst>
        </xdr:cNvPr>
        <xdr:cNvCxnSpPr/>
      </xdr:nvCxnSpPr>
      <xdr:spPr>
        <a:xfrm flipV="1">
          <a:off x="7861300" y="1090231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58547</xdr:rowOff>
    </xdr:from>
    <xdr:to>
      <xdr:col>36</xdr:col>
      <xdr:colOff>165100</xdr:colOff>
      <xdr:row>63</xdr:row>
      <xdr:rowOff>160147</xdr:rowOff>
    </xdr:to>
    <xdr:sp macro="" textlink="">
      <xdr:nvSpPr>
        <xdr:cNvPr id="254" name="楕円 253">
          <a:extLst>
            <a:ext uri="{FF2B5EF4-FFF2-40B4-BE49-F238E27FC236}">
              <a16:creationId xmlns:a16="http://schemas.microsoft.com/office/drawing/2014/main" id="{7F33CBD4-6962-4F35-AC04-9F5E18AE38AC}"/>
            </a:ext>
          </a:extLst>
        </xdr:cNvPr>
        <xdr:cNvSpPr/>
      </xdr:nvSpPr>
      <xdr:spPr>
        <a:xfrm>
          <a:off x="6921500" y="108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107823</xdr:rowOff>
    </xdr:from>
    <xdr:to>
      <xdr:col>41</xdr:col>
      <xdr:colOff>50800</xdr:colOff>
      <xdr:row>63</xdr:row>
      <xdr:rowOff>109347</xdr:rowOff>
    </xdr:to>
    <xdr:cxnSp macro="">
      <xdr:nvCxnSpPr>
        <xdr:cNvPr id="255" name="直線コネクタ 254">
          <a:extLst>
            <a:ext uri="{FF2B5EF4-FFF2-40B4-BE49-F238E27FC236}">
              <a16:creationId xmlns:a16="http://schemas.microsoft.com/office/drawing/2014/main" id="{B050D134-8FDB-4434-A49D-E9DA16C01512}"/>
            </a:ext>
          </a:extLst>
        </xdr:cNvPr>
        <xdr:cNvCxnSpPr/>
      </xdr:nvCxnSpPr>
      <xdr:spPr>
        <a:xfrm flipV="1">
          <a:off x="6972300" y="1090917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C919DC40-C1BD-4E86-9D06-47F788D35EDE}"/>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B0ECE871-F8B4-4D4B-9946-DCBF63F8B342}"/>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CBBF7821-94EA-49B9-B51E-4B33E18B538F}"/>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75C7F2EA-0AC9-48F9-B0D0-77201F9E618D}"/>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167149</xdr:rowOff>
    </xdr:from>
    <xdr:ext cx="469744" cy="259045"/>
    <xdr:sp macro="" textlink="">
      <xdr:nvSpPr>
        <xdr:cNvPr id="260" name="n_1mainValue【体育館・プール】&#10;一人当たり面積">
          <a:extLst>
            <a:ext uri="{FF2B5EF4-FFF2-40B4-BE49-F238E27FC236}">
              <a16:creationId xmlns:a16="http://schemas.microsoft.com/office/drawing/2014/main" id="{7ABBCD15-ACC7-4624-A159-E1EAC861A1CB}"/>
            </a:ext>
          </a:extLst>
        </xdr:cNvPr>
        <xdr:cNvSpPr txBox="1"/>
      </xdr:nvSpPr>
      <xdr:spPr>
        <a:xfrm>
          <a:off x="9391727" y="10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168292</xdr:rowOff>
    </xdr:from>
    <xdr:ext cx="469744" cy="259045"/>
    <xdr:sp macro="" textlink="">
      <xdr:nvSpPr>
        <xdr:cNvPr id="261" name="n_2mainValue【体育館・プール】&#10;一人当たり面積">
          <a:extLst>
            <a:ext uri="{FF2B5EF4-FFF2-40B4-BE49-F238E27FC236}">
              <a16:creationId xmlns:a16="http://schemas.microsoft.com/office/drawing/2014/main" id="{2F0C7926-2615-4A1A-A5F2-AA97E25216AF}"/>
            </a:ext>
          </a:extLst>
        </xdr:cNvPr>
        <xdr:cNvSpPr txBox="1"/>
      </xdr:nvSpPr>
      <xdr:spPr>
        <a:xfrm>
          <a:off x="8515427" y="1062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3700</xdr:rowOff>
    </xdr:from>
    <xdr:ext cx="469744" cy="259045"/>
    <xdr:sp macro="" textlink="">
      <xdr:nvSpPr>
        <xdr:cNvPr id="262" name="n_3mainValue【体育館・プール】&#10;一人当たり面積">
          <a:extLst>
            <a:ext uri="{FF2B5EF4-FFF2-40B4-BE49-F238E27FC236}">
              <a16:creationId xmlns:a16="http://schemas.microsoft.com/office/drawing/2014/main" id="{2934D1FA-A0E7-4F37-8FC4-D54BF71CD623}"/>
            </a:ext>
          </a:extLst>
        </xdr:cNvPr>
        <xdr:cNvSpPr txBox="1"/>
      </xdr:nvSpPr>
      <xdr:spPr>
        <a:xfrm>
          <a:off x="7626427" y="106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5224</xdr:rowOff>
    </xdr:from>
    <xdr:ext cx="469744" cy="259045"/>
    <xdr:sp macro="" textlink="">
      <xdr:nvSpPr>
        <xdr:cNvPr id="263" name="n_4mainValue【体育館・プール】&#10;一人当たり面積">
          <a:extLst>
            <a:ext uri="{FF2B5EF4-FFF2-40B4-BE49-F238E27FC236}">
              <a16:creationId xmlns:a16="http://schemas.microsoft.com/office/drawing/2014/main" id="{65DA2ED4-9822-4D18-8F54-C6632D1EEEA6}"/>
            </a:ext>
          </a:extLst>
        </xdr:cNvPr>
        <xdr:cNvSpPr txBox="1"/>
      </xdr:nvSpPr>
      <xdr:spPr>
        <a:xfrm>
          <a:off x="6737427" y="1063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D1F8E47-3D8B-4168-8C57-601DE08CD8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4E36FBD-F772-45B8-B922-E36149C942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1E16C3B-148C-434E-A482-9EB84AD685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F9F460D-4C6F-4EC3-9F5F-5A62916C93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0FE49A1-B434-4B95-BE0F-89C1CA437B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2A5E0F3-4433-4361-9804-38F31A284F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4495339-76DF-45A9-B722-1AFBF93FD2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358D4C0-F095-441A-B7E9-C72892CB00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716DD2E-6653-4DEF-B82B-0250332247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47E51A6-6E5F-42A7-937A-B7C5909482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B22FEF4-93E6-4E75-A7A3-7CB9BEC0D6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A5716940-02A6-46E4-AB24-C45588F1B3D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62C2463-64A6-4F38-BBC7-1D1EBCC417D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44054DB-C9D2-447D-B31A-BE7F49D89C0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B864759-7648-49C7-A944-0ADEAB84E35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85DD27E5-5FBB-4F23-8747-A244FB64382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60AC6F34-9FFB-44AB-8FC1-E75FC750C88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EF604A28-30C2-4F51-BE59-027078BA469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9E9B29A4-DAF6-4015-A278-073BF4EEA54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EF13629-52B2-47CA-A5B7-657FE6F647B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A018B23-3A99-4449-A365-1247CA275C0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1F51C9D-5C16-47C7-9D63-5251A92502F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C3EA985C-3460-462A-9755-A20F9FBC422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6B49BBC-B2CE-49CF-8C37-520C75A53E8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79E2A7E-DF99-4C33-92C5-F41C99424F8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71AB9401-CA74-4366-9B29-9D60F80182A0}"/>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D2A7DFE4-702A-4247-85F9-CD7155E9FF7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50EAF04-D336-4469-9E13-9B352558BE6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1518A8EA-E0F1-4ECB-A715-84C8AE775F2A}"/>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DE83C261-5E4E-4727-8BDA-F7389F5B0E36}"/>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996CAA32-663B-42B7-9664-0835A18BA1DF}"/>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17516A3C-EBC6-426A-AD4A-3A45BBAED2B7}"/>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7B0E8B13-F83B-4159-9516-26DD823CA187}"/>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427B185E-4FF3-493C-ABC3-04ABE2569E47}"/>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E54D59D7-4FB3-4F21-B8E4-74CB2733068C}"/>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DD8A7E5D-B262-466B-951C-E95950203846}"/>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843D2C3-68EE-4487-A31D-1C9379E86A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C665FD-B3D7-4EF1-84A1-E0693032B36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8F8AD0-4814-488D-B353-5E4318A7ED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7B20999-3264-42BA-92DA-646ACE2424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445C3BF-227F-41BA-9BED-38952B63F0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160382</xdr:rowOff>
    </xdr:from>
    <xdr:to>
      <xdr:col>24</xdr:col>
      <xdr:colOff>114300</xdr:colOff>
      <xdr:row>83</xdr:row>
      <xdr:rowOff>90532</xdr:rowOff>
    </xdr:to>
    <xdr:sp macro="" textlink="">
      <xdr:nvSpPr>
        <xdr:cNvPr id="305" name="楕円 304">
          <a:extLst>
            <a:ext uri="{FF2B5EF4-FFF2-40B4-BE49-F238E27FC236}">
              <a16:creationId xmlns:a16="http://schemas.microsoft.com/office/drawing/2014/main" id="{F5A9831B-63C2-43DC-AA04-7BD280673761}"/>
            </a:ext>
          </a:extLst>
        </xdr:cNvPr>
        <xdr:cNvSpPr/>
      </xdr:nvSpPr>
      <xdr:spPr>
        <a:xfrm>
          <a:off x="4584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138809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829614BE-B1A3-4486-8FD4-635024B48093}"/>
            </a:ext>
          </a:extLst>
        </xdr:cNvPr>
        <xdr:cNvSpPr txBox="1"/>
      </xdr:nvSpPr>
      <xdr:spPr>
        <a:xfrm>
          <a:off x="4673600"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122827</xdr:rowOff>
    </xdr:from>
    <xdr:to>
      <xdr:col>20</xdr:col>
      <xdr:colOff>38100</xdr:colOff>
      <xdr:row>83</xdr:row>
      <xdr:rowOff>52977</xdr:rowOff>
    </xdr:to>
    <xdr:sp macro="" textlink="">
      <xdr:nvSpPr>
        <xdr:cNvPr id="307" name="楕円 306">
          <a:extLst>
            <a:ext uri="{FF2B5EF4-FFF2-40B4-BE49-F238E27FC236}">
              <a16:creationId xmlns:a16="http://schemas.microsoft.com/office/drawing/2014/main" id="{66299D56-DDEB-4FAC-9894-BB9633E29E09}"/>
            </a:ext>
          </a:extLst>
        </xdr:cNvPr>
        <xdr:cNvSpPr/>
      </xdr:nvSpPr>
      <xdr:spPr>
        <a:xfrm>
          <a:off x="3746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2177</xdr:rowOff>
    </xdr:from>
    <xdr:to>
      <xdr:col>24</xdr:col>
      <xdr:colOff>63500</xdr:colOff>
      <xdr:row>83</xdr:row>
      <xdr:rowOff>39732</xdr:rowOff>
    </xdr:to>
    <xdr:cxnSp macro="">
      <xdr:nvCxnSpPr>
        <xdr:cNvPr id="308" name="直線コネクタ 307">
          <a:extLst>
            <a:ext uri="{FF2B5EF4-FFF2-40B4-BE49-F238E27FC236}">
              <a16:creationId xmlns:a16="http://schemas.microsoft.com/office/drawing/2014/main" id="{9ECB9ADC-1CCA-43AA-AFB1-74795C8F73E2}"/>
            </a:ext>
          </a:extLst>
        </xdr:cNvPr>
        <xdr:cNvCxnSpPr/>
      </xdr:nvCxnSpPr>
      <xdr:spPr>
        <a:xfrm>
          <a:off x="3797300" y="1423252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103232</xdr:rowOff>
    </xdr:from>
    <xdr:to>
      <xdr:col>15</xdr:col>
      <xdr:colOff>101600</xdr:colOff>
      <xdr:row>83</xdr:row>
      <xdr:rowOff>33382</xdr:rowOff>
    </xdr:to>
    <xdr:sp macro="" textlink="">
      <xdr:nvSpPr>
        <xdr:cNvPr id="309" name="楕円 308">
          <a:extLst>
            <a:ext uri="{FF2B5EF4-FFF2-40B4-BE49-F238E27FC236}">
              <a16:creationId xmlns:a16="http://schemas.microsoft.com/office/drawing/2014/main" id="{FDBEB050-33CA-4FCD-8155-DE4A5257D846}"/>
            </a:ext>
          </a:extLst>
        </xdr:cNvPr>
        <xdr:cNvSpPr/>
      </xdr:nvSpPr>
      <xdr:spPr>
        <a:xfrm>
          <a:off x="2857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154032</xdr:rowOff>
    </xdr:from>
    <xdr:to>
      <xdr:col>19</xdr:col>
      <xdr:colOff>177800</xdr:colOff>
      <xdr:row>83</xdr:row>
      <xdr:rowOff>2177</xdr:rowOff>
    </xdr:to>
    <xdr:cxnSp macro="">
      <xdr:nvCxnSpPr>
        <xdr:cNvPr id="310" name="直線コネクタ 309">
          <a:extLst>
            <a:ext uri="{FF2B5EF4-FFF2-40B4-BE49-F238E27FC236}">
              <a16:creationId xmlns:a16="http://schemas.microsoft.com/office/drawing/2014/main" id="{8F40266D-B19B-4840-B904-738AD882CFE1}"/>
            </a:ext>
          </a:extLst>
        </xdr:cNvPr>
        <xdr:cNvCxnSpPr/>
      </xdr:nvCxnSpPr>
      <xdr:spPr>
        <a:xfrm>
          <a:off x="2908300" y="1421293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11" name="楕円 310">
          <a:extLst>
            <a:ext uri="{FF2B5EF4-FFF2-40B4-BE49-F238E27FC236}">
              <a16:creationId xmlns:a16="http://schemas.microsoft.com/office/drawing/2014/main" id="{53C1C935-D8AA-4971-80F3-96B9D2ED1F5F}"/>
            </a:ext>
          </a:extLst>
        </xdr:cNvPr>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154032</xdr:rowOff>
    </xdr:to>
    <xdr:cxnSp macro="">
      <xdr:nvCxnSpPr>
        <xdr:cNvPr id="312" name="直線コネクタ 311">
          <a:extLst>
            <a:ext uri="{FF2B5EF4-FFF2-40B4-BE49-F238E27FC236}">
              <a16:creationId xmlns:a16="http://schemas.microsoft.com/office/drawing/2014/main" id="{91AF152B-A454-4DD7-8776-65412E6AA9C7}"/>
            </a:ext>
          </a:extLst>
        </xdr:cNvPr>
        <xdr:cNvCxnSpPr/>
      </xdr:nvCxnSpPr>
      <xdr:spPr>
        <a:xfrm>
          <a:off x="2019300" y="1415415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xdr:rowOff>
    </xdr:from>
    <xdr:to>
      <xdr:col>6</xdr:col>
      <xdr:colOff>38100</xdr:colOff>
      <xdr:row>82</xdr:row>
      <xdr:rowOff>108494</xdr:rowOff>
    </xdr:to>
    <xdr:sp macro="" textlink="">
      <xdr:nvSpPr>
        <xdr:cNvPr id="313" name="楕円 312">
          <a:extLst>
            <a:ext uri="{FF2B5EF4-FFF2-40B4-BE49-F238E27FC236}">
              <a16:creationId xmlns:a16="http://schemas.microsoft.com/office/drawing/2014/main" id="{A8DBA09D-9BDE-4401-9521-489888686F58}"/>
            </a:ext>
          </a:extLst>
        </xdr:cNvPr>
        <xdr:cNvSpPr/>
      </xdr:nvSpPr>
      <xdr:spPr>
        <a:xfrm>
          <a:off x="1079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57694</xdr:rowOff>
    </xdr:from>
    <xdr:to>
      <xdr:col>10</xdr:col>
      <xdr:colOff>114300</xdr:colOff>
      <xdr:row>82</xdr:row>
      <xdr:rowOff>95250</xdr:rowOff>
    </xdr:to>
    <xdr:cxnSp macro="">
      <xdr:nvCxnSpPr>
        <xdr:cNvPr id="314" name="直線コネクタ 313">
          <a:extLst>
            <a:ext uri="{FF2B5EF4-FFF2-40B4-BE49-F238E27FC236}">
              <a16:creationId xmlns:a16="http://schemas.microsoft.com/office/drawing/2014/main" id="{4A14DEBA-36AF-43C7-A04A-492F4312E9D4}"/>
            </a:ext>
          </a:extLst>
        </xdr:cNvPr>
        <xdr:cNvCxnSpPr/>
      </xdr:nvCxnSpPr>
      <xdr:spPr>
        <a:xfrm>
          <a:off x="1130300" y="141165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ADF895E9-4ED9-4206-916C-7097FDFEE2EB}"/>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75FCF779-7A75-49F8-8C68-46A946252A10}"/>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7" name="n_3aveValue【福祉施設】&#10;有形固定資産減価償却率">
          <a:extLst>
            <a:ext uri="{FF2B5EF4-FFF2-40B4-BE49-F238E27FC236}">
              <a16:creationId xmlns:a16="http://schemas.microsoft.com/office/drawing/2014/main" id="{D2CB9A86-05E8-4AE1-AFE0-3A506D154574}"/>
            </a:ext>
          </a:extLst>
        </xdr:cNvPr>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8" name="n_4aveValue【福祉施設】&#10;有形固定資産減価償却率">
          <a:extLst>
            <a:ext uri="{FF2B5EF4-FFF2-40B4-BE49-F238E27FC236}">
              <a16:creationId xmlns:a16="http://schemas.microsoft.com/office/drawing/2014/main" id="{9109E989-0D3E-48A1-8C1E-342E35DDB098}"/>
            </a:ext>
          </a:extLst>
        </xdr:cNvPr>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44104</xdr:rowOff>
    </xdr:from>
    <xdr:ext cx="405111" cy="259045"/>
    <xdr:sp macro="" textlink="">
      <xdr:nvSpPr>
        <xdr:cNvPr id="319" name="n_1mainValue【福祉施設】&#10;有形固定資産減価償却率">
          <a:extLst>
            <a:ext uri="{FF2B5EF4-FFF2-40B4-BE49-F238E27FC236}">
              <a16:creationId xmlns:a16="http://schemas.microsoft.com/office/drawing/2014/main" id="{80C5BF30-1E79-468F-955C-8152ABC3B6EE}"/>
            </a:ext>
          </a:extLst>
        </xdr:cNvPr>
        <xdr:cNvSpPr txBox="1"/>
      </xdr:nvSpPr>
      <xdr:spPr>
        <a:xfrm>
          <a:off x="35820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24509</xdr:rowOff>
    </xdr:from>
    <xdr:ext cx="405111" cy="259045"/>
    <xdr:sp macro="" textlink="">
      <xdr:nvSpPr>
        <xdr:cNvPr id="320" name="n_2mainValue【福祉施設】&#10;有形固定資産減価償却率">
          <a:extLst>
            <a:ext uri="{FF2B5EF4-FFF2-40B4-BE49-F238E27FC236}">
              <a16:creationId xmlns:a16="http://schemas.microsoft.com/office/drawing/2014/main" id="{9FB0F0A0-F532-447E-B09A-E98D49FA2FEA}"/>
            </a:ext>
          </a:extLst>
        </xdr:cNvPr>
        <xdr:cNvSpPr txBox="1"/>
      </xdr:nvSpPr>
      <xdr:spPr>
        <a:xfrm>
          <a:off x="2705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21" name="n_3mainValue【福祉施設】&#10;有形固定資産減価償却率">
          <a:extLst>
            <a:ext uri="{FF2B5EF4-FFF2-40B4-BE49-F238E27FC236}">
              <a16:creationId xmlns:a16="http://schemas.microsoft.com/office/drawing/2014/main" id="{F44DE836-F317-4C4B-8E54-B273DF1A1ACD}"/>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125021</xdr:rowOff>
    </xdr:from>
    <xdr:ext cx="405111" cy="259045"/>
    <xdr:sp macro="" textlink="">
      <xdr:nvSpPr>
        <xdr:cNvPr id="322" name="n_4mainValue【福祉施設】&#10;有形固定資産減価償却率">
          <a:extLst>
            <a:ext uri="{FF2B5EF4-FFF2-40B4-BE49-F238E27FC236}">
              <a16:creationId xmlns:a16="http://schemas.microsoft.com/office/drawing/2014/main" id="{0A01668D-4B9D-4380-A645-CF0E2EB55346}"/>
            </a:ext>
          </a:extLst>
        </xdr:cNvPr>
        <xdr:cNvSpPr txBox="1"/>
      </xdr:nvSpPr>
      <xdr:spPr>
        <a:xfrm>
          <a:off x="927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B667B45-2F6B-4574-AEF5-C8BCEE6642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C4D90D5-CB86-4A3A-AD2D-5AC6AE1DCD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DDAAE3E-951E-45BF-927F-79044616DD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BD8A7B8-B54D-4285-B60F-FA5AC5A85E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A93E553-CB1F-43CD-B32A-329B7A96E1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10C9D89-F096-42EB-A5EB-BBBD91171E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85D0CD6-1ECC-4C78-9743-9AA07E616F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4EE3673-F13D-41E1-8CD6-ECE9ED2B34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A23125F-CFCC-4685-95F8-15B4C55084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A9272D7-2312-4BB7-902C-A5F200FF6F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704E43B0-6AB3-4D44-B111-435629984DE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6A7FF214-1A75-4A96-ACDC-053657D404D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17459E1-BDD1-440D-AC46-9949457251E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A3B9B4BB-9426-4730-8C9D-07C96297BDE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B795B31-2EBD-454E-A8BC-A8003A583D7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B8B8FF26-1EA0-476C-A82A-64CAF408F90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8D04D844-96B4-46A4-B493-C28549DBFB3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71725E8-C157-412F-93E0-3CD99337F3A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949BEF4-0B73-40B1-9262-4867D32979A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5C63AD2-CFDA-4B50-9F59-809519AB7E7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4B997DE-DE73-4DDD-9C9F-F91593B851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5FB5FCB-EFED-4F85-8C83-B377CDD52B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B029CC9-BBEB-49B8-A13D-EAD978CFB9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388A2F25-F367-4F2D-8A2C-88BC83263950}"/>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17F487A7-74E1-41EE-8B28-9603E589D6DE}"/>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9698E890-F887-44A1-960D-674A4E9F83DF}"/>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C54633EE-DE5A-4CBE-B23F-423F4F0EFC3D}"/>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F24111CC-F018-4570-B773-89D35C5CC173}"/>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73E645F2-CC7A-479D-91DF-72D27B783C05}"/>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62672346-0E28-4C65-BDB9-435B0657447A}"/>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4A2474BA-54FC-425F-911B-155B08899993}"/>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CB752BF6-6064-4009-9D6E-8092914106AF}"/>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203799AA-DBAE-47D8-A633-4C03BAC3BF34}"/>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7A46A0CC-22DE-4B17-AB35-557AFFB862B2}"/>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0626DD2-D4E1-41AF-9797-26D09EEF64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4F8FE05-BF42-47D2-BED1-9D5EF8C82B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2230F01-805C-4B60-BB64-ADCAFB1B9C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5A6BF5F-0BD0-4ACD-AFC6-595833F5455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F6BD5E8-2E99-4E8A-B7E9-7BEAB970B7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114300</xdr:rowOff>
    </xdr:from>
    <xdr:to>
      <xdr:col>55</xdr:col>
      <xdr:colOff>50800</xdr:colOff>
      <xdr:row>86</xdr:row>
      <xdr:rowOff>44450</xdr:rowOff>
    </xdr:to>
    <xdr:sp macro="" textlink="">
      <xdr:nvSpPr>
        <xdr:cNvPr id="362" name="楕円 361">
          <a:extLst>
            <a:ext uri="{FF2B5EF4-FFF2-40B4-BE49-F238E27FC236}">
              <a16:creationId xmlns:a16="http://schemas.microsoft.com/office/drawing/2014/main" id="{57A08239-8425-40E9-9729-205FE024B5D6}"/>
            </a:ext>
          </a:extLst>
        </xdr:cNvPr>
        <xdr:cNvSpPr/>
      </xdr:nvSpPr>
      <xdr:spPr>
        <a:xfrm>
          <a:off x="104267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29227</xdr:rowOff>
    </xdr:from>
    <xdr:ext cx="469744" cy="259045"/>
    <xdr:sp macro="" textlink="">
      <xdr:nvSpPr>
        <xdr:cNvPr id="363" name="【福祉施設】&#10;一人当たり面積該当値テキスト">
          <a:extLst>
            <a:ext uri="{FF2B5EF4-FFF2-40B4-BE49-F238E27FC236}">
              <a16:creationId xmlns:a16="http://schemas.microsoft.com/office/drawing/2014/main" id="{0771AED5-9E10-4188-A6C5-65057DAD24EA}"/>
            </a:ext>
          </a:extLst>
        </xdr:cNvPr>
        <xdr:cNvSpPr txBox="1"/>
      </xdr:nvSpPr>
      <xdr:spPr>
        <a:xfrm>
          <a:off x="10515600" y="146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115570</xdr:rowOff>
    </xdr:from>
    <xdr:to>
      <xdr:col>50</xdr:col>
      <xdr:colOff>165100</xdr:colOff>
      <xdr:row>86</xdr:row>
      <xdr:rowOff>45720</xdr:rowOff>
    </xdr:to>
    <xdr:sp macro="" textlink="">
      <xdr:nvSpPr>
        <xdr:cNvPr id="364" name="楕円 363">
          <a:extLst>
            <a:ext uri="{FF2B5EF4-FFF2-40B4-BE49-F238E27FC236}">
              <a16:creationId xmlns:a16="http://schemas.microsoft.com/office/drawing/2014/main" id="{B0B67712-EA1A-433C-8BF4-821D849D86F9}"/>
            </a:ext>
          </a:extLst>
        </xdr:cNvPr>
        <xdr:cNvSpPr/>
      </xdr:nvSpPr>
      <xdr:spPr>
        <a:xfrm>
          <a:off x="9588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165100</xdr:rowOff>
    </xdr:from>
    <xdr:to>
      <xdr:col>55</xdr:col>
      <xdr:colOff>0</xdr:colOff>
      <xdr:row>85</xdr:row>
      <xdr:rowOff>166370</xdr:rowOff>
    </xdr:to>
    <xdr:cxnSp macro="">
      <xdr:nvCxnSpPr>
        <xdr:cNvPr id="365" name="直線コネクタ 364">
          <a:extLst>
            <a:ext uri="{FF2B5EF4-FFF2-40B4-BE49-F238E27FC236}">
              <a16:creationId xmlns:a16="http://schemas.microsoft.com/office/drawing/2014/main" id="{1373E818-30B4-4128-8D91-633B28066D14}"/>
            </a:ext>
          </a:extLst>
        </xdr:cNvPr>
        <xdr:cNvCxnSpPr/>
      </xdr:nvCxnSpPr>
      <xdr:spPr>
        <a:xfrm flipV="1">
          <a:off x="9639300" y="147383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116839</xdr:rowOff>
    </xdr:from>
    <xdr:to>
      <xdr:col>46</xdr:col>
      <xdr:colOff>38100</xdr:colOff>
      <xdr:row>86</xdr:row>
      <xdr:rowOff>46989</xdr:rowOff>
    </xdr:to>
    <xdr:sp macro="" textlink="">
      <xdr:nvSpPr>
        <xdr:cNvPr id="366" name="楕円 365">
          <a:extLst>
            <a:ext uri="{FF2B5EF4-FFF2-40B4-BE49-F238E27FC236}">
              <a16:creationId xmlns:a16="http://schemas.microsoft.com/office/drawing/2014/main" id="{8CD71369-5283-411A-A905-2DE8563063B1}"/>
            </a:ext>
          </a:extLst>
        </xdr:cNvPr>
        <xdr:cNvSpPr/>
      </xdr:nvSpPr>
      <xdr:spPr>
        <a:xfrm>
          <a:off x="8699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166370</xdr:rowOff>
    </xdr:from>
    <xdr:to>
      <xdr:col>50</xdr:col>
      <xdr:colOff>114300</xdr:colOff>
      <xdr:row>85</xdr:row>
      <xdr:rowOff>167639</xdr:rowOff>
    </xdr:to>
    <xdr:cxnSp macro="">
      <xdr:nvCxnSpPr>
        <xdr:cNvPr id="367" name="直線コネクタ 366">
          <a:extLst>
            <a:ext uri="{FF2B5EF4-FFF2-40B4-BE49-F238E27FC236}">
              <a16:creationId xmlns:a16="http://schemas.microsoft.com/office/drawing/2014/main" id="{78BF95F8-CAFE-4A8F-B459-F23635660253}"/>
            </a:ext>
          </a:extLst>
        </xdr:cNvPr>
        <xdr:cNvCxnSpPr/>
      </xdr:nvCxnSpPr>
      <xdr:spPr>
        <a:xfrm flipV="1">
          <a:off x="8750300" y="147396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120650</xdr:rowOff>
    </xdr:from>
    <xdr:to>
      <xdr:col>41</xdr:col>
      <xdr:colOff>101600</xdr:colOff>
      <xdr:row>86</xdr:row>
      <xdr:rowOff>50800</xdr:rowOff>
    </xdr:to>
    <xdr:sp macro="" textlink="">
      <xdr:nvSpPr>
        <xdr:cNvPr id="368" name="楕円 367">
          <a:extLst>
            <a:ext uri="{FF2B5EF4-FFF2-40B4-BE49-F238E27FC236}">
              <a16:creationId xmlns:a16="http://schemas.microsoft.com/office/drawing/2014/main" id="{5D8E1496-1A7E-44D3-BD16-AD2EBF54552C}"/>
            </a:ext>
          </a:extLst>
        </xdr:cNvPr>
        <xdr:cNvSpPr/>
      </xdr:nvSpPr>
      <xdr:spPr>
        <a:xfrm>
          <a:off x="7810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167639</xdr:rowOff>
    </xdr:from>
    <xdr:to>
      <xdr:col>45</xdr:col>
      <xdr:colOff>177800</xdr:colOff>
      <xdr:row>86</xdr:row>
      <xdr:rowOff>0</xdr:rowOff>
    </xdr:to>
    <xdr:cxnSp macro="">
      <xdr:nvCxnSpPr>
        <xdr:cNvPr id="369" name="直線コネクタ 368">
          <a:extLst>
            <a:ext uri="{FF2B5EF4-FFF2-40B4-BE49-F238E27FC236}">
              <a16:creationId xmlns:a16="http://schemas.microsoft.com/office/drawing/2014/main" id="{F7FAB60E-93E5-4164-A403-CAB376425F4A}"/>
            </a:ext>
          </a:extLst>
        </xdr:cNvPr>
        <xdr:cNvCxnSpPr/>
      </xdr:nvCxnSpPr>
      <xdr:spPr>
        <a:xfrm flipV="1">
          <a:off x="7861300" y="1474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121920</xdr:rowOff>
    </xdr:from>
    <xdr:to>
      <xdr:col>36</xdr:col>
      <xdr:colOff>165100</xdr:colOff>
      <xdr:row>86</xdr:row>
      <xdr:rowOff>52070</xdr:rowOff>
    </xdr:to>
    <xdr:sp macro="" textlink="">
      <xdr:nvSpPr>
        <xdr:cNvPr id="370" name="楕円 369">
          <a:extLst>
            <a:ext uri="{FF2B5EF4-FFF2-40B4-BE49-F238E27FC236}">
              <a16:creationId xmlns:a16="http://schemas.microsoft.com/office/drawing/2014/main" id="{8882E543-20AF-4466-BE44-CE32632A2ECF}"/>
            </a:ext>
          </a:extLst>
        </xdr:cNvPr>
        <xdr:cNvSpPr/>
      </xdr:nvSpPr>
      <xdr:spPr>
        <a:xfrm>
          <a:off x="6921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0</xdr:rowOff>
    </xdr:from>
    <xdr:to>
      <xdr:col>41</xdr:col>
      <xdr:colOff>50800</xdr:colOff>
      <xdr:row>86</xdr:row>
      <xdr:rowOff>1270</xdr:rowOff>
    </xdr:to>
    <xdr:cxnSp macro="">
      <xdr:nvCxnSpPr>
        <xdr:cNvPr id="371" name="直線コネクタ 370">
          <a:extLst>
            <a:ext uri="{FF2B5EF4-FFF2-40B4-BE49-F238E27FC236}">
              <a16:creationId xmlns:a16="http://schemas.microsoft.com/office/drawing/2014/main" id="{FC4C7338-2AE6-441C-AA38-DD0617517327}"/>
            </a:ext>
          </a:extLst>
        </xdr:cNvPr>
        <xdr:cNvCxnSpPr/>
      </xdr:nvCxnSpPr>
      <xdr:spPr>
        <a:xfrm flipV="1">
          <a:off x="6972300" y="147447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4ECA241F-9582-4203-A93B-143D739FED19}"/>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A0780829-7123-4A16-9C74-BC713E489A44}"/>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E746931A-CD69-4EDD-B8CC-086C8B3B5102}"/>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D6271F82-2E99-4115-AED0-04E430732FDE}"/>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36847</xdr:rowOff>
    </xdr:from>
    <xdr:ext cx="469744" cy="259045"/>
    <xdr:sp macro="" textlink="">
      <xdr:nvSpPr>
        <xdr:cNvPr id="376" name="n_1mainValue【福祉施設】&#10;一人当たり面積">
          <a:extLst>
            <a:ext uri="{FF2B5EF4-FFF2-40B4-BE49-F238E27FC236}">
              <a16:creationId xmlns:a16="http://schemas.microsoft.com/office/drawing/2014/main" id="{5EBDA7BD-32A3-40FC-B409-E552CC8AB20F}"/>
            </a:ext>
          </a:extLst>
        </xdr:cNvPr>
        <xdr:cNvSpPr txBox="1"/>
      </xdr:nvSpPr>
      <xdr:spPr>
        <a:xfrm>
          <a:off x="93917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38116</xdr:rowOff>
    </xdr:from>
    <xdr:ext cx="469744" cy="259045"/>
    <xdr:sp macro="" textlink="">
      <xdr:nvSpPr>
        <xdr:cNvPr id="377" name="n_2mainValue【福祉施設】&#10;一人当たり面積">
          <a:extLst>
            <a:ext uri="{FF2B5EF4-FFF2-40B4-BE49-F238E27FC236}">
              <a16:creationId xmlns:a16="http://schemas.microsoft.com/office/drawing/2014/main" id="{0619485A-BF52-4287-B871-A9E293B3D8C5}"/>
            </a:ext>
          </a:extLst>
        </xdr:cNvPr>
        <xdr:cNvSpPr txBox="1"/>
      </xdr:nvSpPr>
      <xdr:spPr>
        <a:xfrm>
          <a:off x="8515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41927</xdr:rowOff>
    </xdr:from>
    <xdr:ext cx="469744" cy="259045"/>
    <xdr:sp macro="" textlink="">
      <xdr:nvSpPr>
        <xdr:cNvPr id="378" name="n_3mainValue【福祉施設】&#10;一人当たり面積">
          <a:extLst>
            <a:ext uri="{FF2B5EF4-FFF2-40B4-BE49-F238E27FC236}">
              <a16:creationId xmlns:a16="http://schemas.microsoft.com/office/drawing/2014/main" id="{7A880D8A-2989-46C2-AF2A-1A04C53EB844}"/>
            </a:ext>
          </a:extLst>
        </xdr:cNvPr>
        <xdr:cNvSpPr txBox="1"/>
      </xdr:nvSpPr>
      <xdr:spPr>
        <a:xfrm>
          <a:off x="7626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43197</xdr:rowOff>
    </xdr:from>
    <xdr:ext cx="469744" cy="259045"/>
    <xdr:sp macro="" textlink="">
      <xdr:nvSpPr>
        <xdr:cNvPr id="379" name="n_4mainValue【福祉施設】&#10;一人当たり面積">
          <a:extLst>
            <a:ext uri="{FF2B5EF4-FFF2-40B4-BE49-F238E27FC236}">
              <a16:creationId xmlns:a16="http://schemas.microsoft.com/office/drawing/2014/main" id="{A8AD2F21-9D53-4436-8D45-F4E8060812F1}"/>
            </a:ext>
          </a:extLst>
        </xdr:cNvPr>
        <xdr:cNvSpPr txBox="1"/>
      </xdr:nvSpPr>
      <xdr:spPr>
        <a:xfrm>
          <a:off x="67374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10C1BE4-472F-447B-BB5F-304B79465F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06AA38B-9B7A-475D-983C-844D1197D4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274B187-A00A-45FE-A46C-13C123BDD2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A77600B-9207-4776-B777-39704316A8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4F6CC2D-3578-433A-A0E3-ED72FC5585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BEA5329-394B-436C-BCAE-39A065C4DA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158CC21-3B5A-4952-93D9-8BE31F0347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15195B6-7A27-4AC1-9931-92D279A0F4E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7A2387DA-F011-4603-9AD7-109A0C9DF21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B2325A47-593C-4A48-8A13-FAFB4D92259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B268FACC-613D-49FD-899B-934F0D5F8F3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F6C64CE3-F334-44B8-8DAF-78537FEFD3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D11252AF-86B9-41F8-B75A-AB4FC481645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489681D0-C3E2-45F2-AC19-ECF403D31D0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4D6F41BD-DC5C-406D-87E6-0D48ED4F9AA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C24FB4A1-F75D-4E4D-8418-123A67BC81F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2F7036E8-8DCB-4065-96A8-89140C342A9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A33AEA3A-B1EA-43D8-AC1B-3A6983DF7CA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8AD3A234-2202-4812-957E-D810918B12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24C55423-5615-4C38-B05B-F7FC7985BB3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92E9B950-914F-4DFB-A1EB-88B00524743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E118EBF2-5B3E-4F87-A042-27E108DF40B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DFDFC090-C78B-4D82-8AED-3681E2CC4FC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46209FB-D0F8-412F-9D01-3009952568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CD19CEE-FCAD-4E90-9A69-AF3995BD7AE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F27B1E47-AC0C-4D4A-A127-6F654DBB856E}"/>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99D85B0F-4F47-4B0F-9871-76E62CB7DDC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B9219D4B-637B-4D92-9C5B-97210270AA0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6B98962F-97A7-457D-8E58-EC14B53B45D7}"/>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41F07F66-BFB4-49E4-8351-C01C74EB7A76}"/>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DDD388B5-3209-4022-8BE1-4481C05BD002}"/>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6362D889-CF04-429D-AF99-4088F3C2545A}"/>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5E680E35-4AC1-472E-893A-36F34CDAB07F}"/>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0CA3A421-B6C1-4E3E-9A22-A86E6BF32B76}"/>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537C1F39-B136-4E3E-802F-0B283982B85A}"/>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409CB5DC-26A3-4CD3-9605-324F2080A867}"/>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15F2B42-BA85-49E2-B1CE-6201D4E5E1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4A66638-DED2-41A7-A4B2-4391B9D3A1B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EDCE5CD-133A-48CC-8641-840C179E847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44038AB-0DAC-43F9-8CE1-E0A8D850B8B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4CDD614-CFEF-4DFD-8FA0-D68A17EC92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21" name="楕円 420">
          <a:extLst>
            <a:ext uri="{FF2B5EF4-FFF2-40B4-BE49-F238E27FC236}">
              <a16:creationId xmlns:a16="http://schemas.microsoft.com/office/drawing/2014/main" id="{FBBAAFB9-0B91-4EC4-AB5E-03358F5ECE27}"/>
            </a:ext>
          </a:extLst>
        </xdr:cNvPr>
        <xdr:cNvSpPr/>
      </xdr:nvSpPr>
      <xdr:spPr>
        <a:xfrm>
          <a:off x="4584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90369</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440CD3CC-A9EA-4E8B-9CE1-79A187E543DB}"/>
            </a:ext>
          </a:extLst>
        </xdr:cNvPr>
        <xdr:cNvSpPr txBox="1"/>
      </xdr:nvSpPr>
      <xdr:spPr>
        <a:xfrm>
          <a:off x="4673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423" name="楕円 422">
          <a:extLst>
            <a:ext uri="{FF2B5EF4-FFF2-40B4-BE49-F238E27FC236}">
              <a16:creationId xmlns:a16="http://schemas.microsoft.com/office/drawing/2014/main" id="{0685FAEA-2D5D-4F90-BD1C-D99232558BFB}"/>
            </a:ext>
          </a:extLst>
        </xdr:cNvPr>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105</xdr:row>
      <xdr:rowOff>162742</xdr:rowOff>
    </xdr:to>
    <xdr:cxnSp macro="">
      <xdr:nvCxnSpPr>
        <xdr:cNvPr id="424" name="直線コネクタ 423">
          <a:extLst>
            <a:ext uri="{FF2B5EF4-FFF2-40B4-BE49-F238E27FC236}">
              <a16:creationId xmlns:a16="http://schemas.microsoft.com/office/drawing/2014/main" id="{AEFD3680-FB52-4410-B89C-ADF85C36A4BD}"/>
            </a:ext>
          </a:extLst>
        </xdr:cNvPr>
        <xdr:cNvCxnSpPr/>
      </xdr:nvCxnSpPr>
      <xdr:spPr>
        <a:xfrm>
          <a:off x="3797300" y="181356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62956</xdr:rowOff>
    </xdr:from>
    <xdr:to>
      <xdr:col>15</xdr:col>
      <xdr:colOff>101600</xdr:colOff>
      <xdr:row>105</xdr:row>
      <xdr:rowOff>164556</xdr:rowOff>
    </xdr:to>
    <xdr:sp macro="" textlink="">
      <xdr:nvSpPr>
        <xdr:cNvPr id="425" name="楕円 424">
          <a:extLst>
            <a:ext uri="{FF2B5EF4-FFF2-40B4-BE49-F238E27FC236}">
              <a16:creationId xmlns:a16="http://schemas.microsoft.com/office/drawing/2014/main" id="{A284D6F7-2BC8-4B65-BBCA-413F52CB1361}"/>
            </a:ext>
          </a:extLst>
        </xdr:cNvPr>
        <xdr:cNvSpPr/>
      </xdr:nvSpPr>
      <xdr:spPr>
        <a:xfrm>
          <a:off x="2857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113756</xdr:rowOff>
    </xdr:from>
    <xdr:to>
      <xdr:col>19</xdr:col>
      <xdr:colOff>177800</xdr:colOff>
      <xdr:row>105</xdr:row>
      <xdr:rowOff>133350</xdr:rowOff>
    </xdr:to>
    <xdr:cxnSp macro="">
      <xdr:nvCxnSpPr>
        <xdr:cNvPr id="426" name="直線コネクタ 425">
          <a:extLst>
            <a:ext uri="{FF2B5EF4-FFF2-40B4-BE49-F238E27FC236}">
              <a16:creationId xmlns:a16="http://schemas.microsoft.com/office/drawing/2014/main" id="{58B829B0-972C-44AE-B797-B5AD5AAF2116}"/>
            </a:ext>
          </a:extLst>
        </xdr:cNvPr>
        <xdr:cNvCxnSpPr/>
      </xdr:nvCxnSpPr>
      <xdr:spPr>
        <a:xfrm>
          <a:off x="2908300" y="181160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18869</xdr:rowOff>
    </xdr:from>
    <xdr:to>
      <xdr:col>10</xdr:col>
      <xdr:colOff>165100</xdr:colOff>
      <xdr:row>105</xdr:row>
      <xdr:rowOff>120469</xdr:rowOff>
    </xdr:to>
    <xdr:sp macro="" textlink="">
      <xdr:nvSpPr>
        <xdr:cNvPr id="427" name="楕円 426">
          <a:extLst>
            <a:ext uri="{FF2B5EF4-FFF2-40B4-BE49-F238E27FC236}">
              <a16:creationId xmlns:a16="http://schemas.microsoft.com/office/drawing/2014/main" id="{801AD545-A9A8-4A82-9809-840CA3BFF1D4}"/>
            </a:ext>
          </a:extLst>
        </xdr:cNvPr>
        <xdr:cNvSpPr/>
      </xdr:nvSpPr>
      <xdr:spPr>
        <a:xfrm>
          <a:off x="1968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69669</xdr:rowOff>
    </xdr:from>
    <xdr:to>
      <xdr:col>15</xdr:col>
      <xdr:colOff>50800</xdr:colOff>
      <xdr:row>105</xdr:row>
      <xdr:rowOff>113756</xdr:rowOff>
    </xdr:to>
    <xdr:cxnSp macro="">
      <xdr:nvCxnSpPr>
        <xdr:cNvPr id="428" name="直線コネクタ 427">
          <a:extLst>
            <a:ext uri="{FF2B5EF4-FFF2-40B4-BE49-F238E27FC236}">
              <a16:creationId xmlns:a16="http://schemas.microsoft.com/office/drawing/2014/main" id="{2FCC0294-D17E-4D75-9510-CDC0168FD45A}"/>
            </a:ext>
          </a:extLst>
        </xdr:cNvPr>
        <xdr:cNvCxnSpPr/>
      </xdr:nvCxnSpPr>
      <xdr:spPr>
        <a:xfrm>
          <a:off x="2019300" y="180719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157662</xdr:rowOff>
    </xdr:from>
    <xdr:to>
      <xdr:col>6</xdr:col>
      <xdr:colOff>38100</xdr:colOff>
      <xdr:row>105</xdr:row>
      <xdr:rowOff>87812</xdr:rowOff>
    </xdr:to>
    <xdr:sp macro="" textlink="">
      <xdr:nvSpPr>
        <xdr:cNvPr id="429" name="楕円 428">
          <a:extLst>
            <a:ext uri="{FF2B5EF4-FFF2-40B4-BE49-F238E27FC236}">
              <a16:creationId xmlns:a16="http://schemas.microsoft.com/office/drawing/2014/main" id="{0CC58242-4395-4885-9222-2A1DB8ECEB09}"/>
            </a:ext>
          </a:extLst>
        </xdr:cNvPr>
        <xdr:cNvSpPr/>
      </xdr:nvSpPr>
      <xdr:spPr>
        <a:xfrm>
          <a:off x="1079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37012</xdr:rowOff>
    </xdr:from>
    <xdr:to>
      <xdr:col>10</xdr:col>
      <xdr:colOff>114300</xdr:colOff>
      <xdr:row>105</xdr:row>
      <xdr:rowOff>69669</xdr:rowOff>
    </xdr:to>
    <xdr:cxnSp macro="">
      <xdr:nvCxnSpPr>
        <xdr:cNvPr id="430" name="直線コネクタ 429">
          <a:extLst>
            <a:ext uri="{FF2B5EF4-FFF2-40B4-BE49-F238E27FC236}">
              <a16:creationId xmlns:a16="http://schemas.microsoft.com/office/drawing/2014/main" id="{D1C7DDCF-E652-42B3-85F2-24F25E64CE4C}"/>
            </a:ext>
          </a:extLst>
        </xdr:cNvPr>
        <xdr:cNvCxnSpPr/>
      </xdr:nvCxnSpPr>
      <xdr:spPr>
        <a:xfrm>
          <a:off x="1130300" y="1803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a16="http://schemas.microsoft.com/office/drawing/2014/main" id="{9EA6BCFC-6273-4A93-BC78-A36758E6334C}"/>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a16="http://schemas.microsoft.com/office/drawing/2014/main" id="{715238A5-CAA7-4656-B18B-64EB974D635A}"/>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a:extLst>
            <a:ext uri="{FF2B5EF4-FFF2-40B4-BE49-F238E27FC236}">
              <a16:creationId xmlns:a16="http://schemas.microsoft.com/office/drawing/2014/main" id="{559846C2-4BC0-4513-AEE5-840123FCDA57}"/>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a:extLst>
            <a:ext uri="{FF2B5EF4-FFF2-40B4-BE49-F238E27FC236}">
              <a16:creationId xmlns:a16="http://schemas.microsoft.com/office/drawing/2014/main" id="{BB10E9A3-430C-4B68-A45D-3817233AEA61}"/>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3827</xdr:rowOff>
    </xdr:from>
    <xdr:ext cx="405111" cy="259045"/>
    <xdr:sp macro="" textlink="">
      <xdr:nvSpPr>
        <xdr:cNvPr id="435" name="n_1mainValue【市民会館】&#10;有形固定資産減価償却率">
          <a:extLst>
            <a:ext uri="{FF2B5EF4-FFF2-40B4-BE49-F238E27FC236}">
              <a16:creationId xmlns:a16="http://schemas.microsoft.com/office/drawing/2014/main" id="{4F87A769-6537-45B9-916D-A7440ED1738F}"/>
            </a:ext>
          </a:extLst>
        </xdr:cNvPr>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155683</xdr:rowOff>
    </xdr:from>
    <xdr:ext cx="405111" cy="259045"/>
    <xdr:sp macro="" textlink="">
      <xdr:nvSpPr>
        <xdr:cNvPr id="436" name="n_2mainValue【市民会館】&#10;有形固定資産減価償却率">
          <a:extLst>
            <a:ext uri="{FF2B5EF4-FFF2-40B4-BE49-F238E27FC236}">
              <a16:creationId xmlns:a16="http://schemas.microsoft.com/office/drawing/2014/main" id="{B3B85339-4A86-49EC-A8BF-614FED61F89F}"/>
            </a:ext>
          </a:extLst>
        </xdr:cNvPr>
        <xdr:cNvSpPr txBox="1"/>
      </xdr:nvSpPr>
      <xdr:spPr>
        <a:xfrm>
          <a:off x="2705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111596</xdr:rowOff>
    </xdr:from>
    <xdr:ext cx="405111" cy="259045"/>
    <xdr:sp macro="" textlink="">
      <xdr:nvSpPr>
        <xdr:cNvPr id="437" name="n_3mainValue【市民会館】&#10;有形固定資産減価償却率">
          <a:extLst>
            <a:ext uri="{FF2B5EF4-FFF2-40B4-BE49-F238E27FC236}">
              <a16:creationId xmlns:a16="http://schemas.microsoft.com/office/drawing/2014/main" id="{E3308DFE-754B-4785-8F66-0CAE776195B4}"/>
            </a:ext>
          </a:extLst>
        </xdr:cNvPr>
        <xdr:cNvSpPr txBox="1"/>
      </xdr:nvSpPr>
      <xdr:spPr>
        <a:xfrm>
          <a:off x="1816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78939</xdr:rowOff>
    </xdr:from>
    <xdr:ext cx="405111" cy="259045"/>
    <xdr:sp macro="" textlink="">
      <xdr:nvSpPr>
        <xdr:cNvPr id="438" name="n_4mainValue【市民会館】&#10;有形固定資産減価償却率">
          <a:extLst>
            <a:ext uri="{FF2B5EF4-FFF2-40B4-BE49-F238E27FC236}">
              <a16:creationId xmlns:a16="http://schemas.microsoft.com/office/drawing/2014/main" id="{C69B06C4-5B8A-4952-8FD7-2177AB86311C}"/>
            </a:ext>
          </a:extLst>
        </xdr:cNvPr>
        <xdr:cNvSpPr txBox="1"/>
      </xdr:nvSpPr>
      <xdr:spPr>
        <a:xfrm>
          <a:off x="927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97AC0F17-70D9-49C6-90C5-D455B2B22C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39655CD4-557D-4A15-9CC1-2495A6A991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625906C6-96ED-438E-B27B-4F709CD980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675EC392-D5F6-4FE3-A106-9630BF2E3E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4715D7B-1958-4A01-B976-787FFE5EE2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A4290402-5A9A-4A52-847A-EF6E4C810C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E9278181-07A8-4E08-A91A-F09F6B37F3A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74C440B-424B-4727-86CC-EB141DA641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A0368F31-0FC0-414F-941B-229C38B1947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53FA73B-86C1-4BC2-900E-3432545A8C2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7C889BE8-2B73-443F-A3ED-0550F3783CA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7E7EF609-400A-472D-AD79-C1333E9948F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BF71A002-4B8D-4731-8BE1-84BC3C32929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3129EE1A-64C9-4C4B-893C-7B7491DA8C0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1350A100-DFB5-4930-AC1D-ADD75F3FB8B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DD80B13B-933D-426A-BCC4-1C4A36D9760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1445D7DA-CF0D-4794-B179-3DA36F25DE8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DBF717BB-F44A-48DC-AC69-0A201A86BD4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EB12BE52-C7BE-4D0D-8A97-4A372AAB578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5C334E4-024C-43DF-A6F3-E7D9345732E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9155F45-4ED7-44C8-9CC7-29F645F32F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98580A04-FF34-4EF6-ADAB-A9D099A580A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6DD0AE06-1F33-4B96-839A-ABB36031629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85AC2CF1-EBDD-4248-A83A-B900CD4878AC}"/>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00F9851B-4446-400D-9EAB-9C263C706FA5}"/>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946D5F34-4E68-47A2-BE8F-87A3FACC440B}"/>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A6FC4705-8D70-4513-AD9F-D21EF710E2FE}"/>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5B92C239-E133-441F-8EB6-A8722D25D0C8}"/>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a:extLst>
            <a:ext uri="{FF2B5EF4-FFF2-40B4-BE49-F238E27FC236}">
              <a16:creationId xmlns:a16="http://schemas.microsoft.com/office/drawing/2014/main" id="{B6C58673-F6CE-4210-B5D3-1B0E76C96604}"/>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1F75B12C-2391-426F-83A0-E333CD518FC7}"/>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2CC0F857-85B8-49EF-A2DC-A74E343EB5A7}"/>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71B79538-B43D-4711-8DA7-5B9C2DB58517}"/>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37698ACA-E2A6-471C-B23B-2849B33BE94A}"/>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8D0617A4-F7AB-4675-B514-811CE7C482CE}"/>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87311FF-5791-442E-B7B4-45534C9F790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34C3363-3BEF-41E4-98B7-4E1E58FF3D3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6980E4E-4BDC-4418-90A0-123563A7724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5C6DB0A-F4A0-4CF7-AEE1-2B43314BEE0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0C84A9D-3141-4711-ACF6-2689C9C1820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78" name="楕円 477">
          <a:extLst>
            <a:ext uri="{FF2B5EF4-FFF2-40B4-BE49-F238E27FC236}">
              <a16:creationId xmlns:a16="http://schemas.microsoft.com/office/drawing/2014/main" id="{0CCCBF5E-365B-4A85-B9F5-D25D26BB344D}"/>
            </a:ext>
          </a:extLst>
        </xdr:cNvPr>
        <xdr:cNvSpPr/>
      </xdr:nvSpPr>
      <xdr:spPr>
        <a:xfrm>
          <a:off x="10426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170197</xdr:rowOff>
    </xdr:from>
    <xdr:ext cx="469744" cy="259045"/>
    <xdr:sp macro="" textlink="">
      <xdr:nvSpPr>
        <xdr:cNvPr id="479" name="【市民会館】&#10;一人当たり面積該当値テキスト">
          <a:extLst>
            <a:ext uri="{FF2B5EF4-FFF2-40B4-BE49-F238E27FC236}">
              <a16:creationId xmlns:a16="http://schemas.microsoft.com/office/drawing/2014/main" id="{3DD2269C-67A9-4E7A-A2BF-CE5B22BEFB2B}"/>
            </a:ext>
          </a:extLst>
        </xdr:cNvPr>
        <xdr:cNvSpPr txBox="1"/>
      </xdr:nvSpPr>
      <xdr:spPr>
        <a:xfrm>
          <a:off x="10515600"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153036</xdr:rowOff>
    </xdr:from>
    <xdr:to>
      <xdr:col>50</xdr:col>
      <xdr:colOff>165100</xdr:colOff>
      <xdr:row>106</xdr:row>
      <xdr:rowOff>83186</xdr:rowOff>
    </xdr:to>
    <xdr:sp macro="" textlink="">
      <xdr:nvSpPr>
        <xdr:cNvPr id="480" name="楕円 479">
          <a:extLst>
            <a:ext uri="{FF2B5EF4-FFF2-40B4-BE49-F238E27FC236}">
              <a16:creationId xmlns:a16="http://schemas.microsoft.com/office/drawing/2014/main" id="{645FC5AB-5B42-4EDB-B0F0-97976E154C30}"/>
            </a:ext>
          </a:extLst>
        </xdr:cNvPr>
        <xdr:cNvSpPr/>
      </xdr:nvSpPr>
      <xdr:spPr>
        <a:xfrm>
          <a:off x="9588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26670</xdr:rowOff>
    </xdr:from>
    <xdr:to>
      <xdr:col>55</xdr:col>
      <xdr:colOff>0</xdr:colOff>
      <xdr:row>106</xdr:row>
      <xdr:rowOff>32386</xdr:rowOff>
    </xdr:to>
    <xdr:cxnSp macro="">
      <xdr:nvCxnSpPr>
        <xdr:cNvPr id="481" name="直線コネクタ 480">
          <a:extLst>
            <a:ext uri="{FF2B5EF4-FFF2-40B4-BE49-F238E27FC236}">
              <a16:creationId xmlns:a16="http://schemas.microsoft.com/office/drawing/2014/main" id="{CC16FF75-0ECC-4771-96E2-7571D0F7EECD}"/>
            </a:ext>
          </a:extLst>
        </xdr:cNvPr>
        <xdr:cNvCxnSpPr/>
      </xdr:nvCxnSpPr>
      <xdr:spPr>
        <a:xfrm flipV="1">
          <a:off x="9639300" y="182003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156845</xdr:rowOff>
    </xdr:from>
    <xdr:to>
      <xdr:col>46</xdr:col>
      <xdr:colOff>38100</xdr:colOff>
      <xdr:row>106</xdr:row>
      <xdr:rowOff>86995</xdr:rowOff>
    </xdr:to>
    <xdr:sp macro="" textlink="">
      <xdr:nvSpPr>
        <xdr:cNvPr id="482" name="楕円 481">
          <a:extLst>
            <a:ext uri="{FF2B5EF4-FFF2-40B4-BE49-F238E27FC236}">
              <a16:creationId xmlns:a16="http://schemas.microsoft.com/office/drawing/2014/main" id="{7BF01BA2-BF68-4221-87F7-234CA2F5B223}"/>
            </a:ext>
          </a:extLst>
        </xdr:cNvPr>
        <xdr:cNvSpPr/>
      </xdr:nvSpPr>
      <xdr:spPr>
        <a:xfrm>
          <a:off x="8699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32386</xdr:rowOff>
    </xdr:from>
    <xdr:to>
      <xdr:col>50</xdr:col>
      <xdr:colOff>114300</xdr:colOff>
      <xdr:row>106</xdr:row>
      <xdr:rowOff>36195</xdr:rowOff>
    </xdr:to>
    <xdr:cxnSp macro="">
      <xdr:nvCxnSpPr>
        <xdr:cNvPr id="483" name="直線コネクタ 482">
          <a:extLst>
            <a:ext uri="{FF2B5EF4-FFF2-40B4-BE49-F238E27FC236}">
              <a16:creationId xmlns:a16="http://schemas.microsoft.com/office/drawing/2014/main" id="{D67E8089-9D2A-4D80-807B-A4733D6810F4}"/>
            </a:ext>
          </a:extLst>
        </xdr:cNvPr>
        <xdr:cNvCxnSpPr/>
      </xdr:nvCxnSpPr>
      <xdr:spPr>
        <a:xfrm flipV="1">
          <a:off x="8750300" y="182060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162561</xdr:rowOff>
    </xdr:from>
    <xdr:to>
      <xdr:col>41</xdr:col>
      <xdr:colOff>101600</xdr:colOff>
      <xdr:row>106</xdr:row>
      <xdr:rowOff>92711</xdr:rowOff>
    </xdr:to>
    <xdr:sp macro="" textlink="">
      <xdr:nvSpPr>
        <xdr:cNvPr id="484" name="楕円 483">
          <a:extLst>
            <a:ext uri="{FF2B5EF4-FFF2-40B4-BE49-F238E27FC236}">
              <a16:creationId xmlns:a16="http://schemas.microsoft.com/office/drawing/2014/main" id="{1A18B415-11F6-4F46-91C0-D71FF3806793}"/>
            </a:ext>
          </a:extLst>
        </xdr:cNvPr>
        <xdr:cNvSpPr/>
      </xdr:nvSpPr>
      <xdr:spPr>
        <a:xfrm>
          <a:off x="781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36195</xdr:rowOff>
    </xdr:from>
    <xdr:to>
      <xdr:col>45</xdr:col>
      <xdr:colOff>177800</xdr:colOff>
      <xdr:row>106</xdr:row>
      <xdr:rowOff>41911</xdr:rowOff>
    </xdr:to>
    <xdr:cxnSp macro="">
      <xdr:nvCxnSpPr>
        <xdr:cNvPr id="485" name="直線コネクタ 484">
          <a:extLst>
            <a:ext uri="{FF2B5EF4-FFF2-40B4-BE49-F238E27FC236}">
              <a16:creationId xmlns:a16="http://schemas.microsoft.com/office/drawing/2014/main" id="{45F773D1-12B3-4E98-A32F-5F4C89697181}"/>
            </a:ext>
          </a:extLst>
        </xdr:cNvPr>
        <xdr:cNvCxnSpPr/>
      </xdr:nvCxnSpPr>
      <xdr:spPr>
        <a:xfrm flipV="1">
          <a:off x="7861300" y="182098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168275</xdr:rowOff>
    </xdr:from>
    <xdr:to>
      <xdr:col>36</xdr:col>
      <xdr:colOff>165100</xdr:colOff>
      <xdr:row>106</xdr:row>
      <xdr:rowOff>98425</xdr:rowOff>
    </xdr:to>
    <xdr:sp macro="" textlink="">
      <xdr:nvSpPr>
        <xdr:cNvPr id="486" name="楕円 485">
          <a:extLst>
            <a:ext uri="{FF2B5EF4-FFF2-40B4-BE49-F238E27FC236}">
              <a16:creationId xmlns:a16="http://schemas.microsoft.com/office/drawing/2014/main" id="{1334A0DE-16F9-4228-BEEB-33B2FCEDAEC0}"/>
            </a:ext>
          </a:extLst>
        </xdr:cNvPr>
        <xdr:cNvSpPr/>
      </xdr:nvSpPr>
      <xdr:spPr>
        <a:xfrm>
          <a:off x="6921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41911</xdr:rowOff>
    </xdr:from>
    <xdr:to>
      <xdr:col>41</xdr:col>
      <xdr:colOff>50800</xdr:colOff>
      <xdr:row>106</xdr:row>
      <xdr:rowOff>47625</xdr:rowOff>
    </xdr:to>
    <xdr:cxnSp macro="">
      <xdr:nvCxnSpPr>
        <xdr:cNvPr id="487" name="直線コネクタ 486">
          <a:extLst>
            <a:ext uri="{FF2B5EF4-FFF2-40B4-BE49-F238E27FC236}">
              <a16:creationId xmlns:a16="http://schemas.microsoft.com/office/drawing/2014/main" id="{70B7CB64-4D94-4ED9-BF32-6E375D109E09}"/>
            </a:ext>
          </a:extLst>
        </xdr:cNvPr>
        <xdr:cNvCxnSpPr/>
      </xdr:nvCxnSpPr>
      <xdr:spPr>
        <a:xfrm flipV="1">
          <a:off x="6972300" y="182156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a:extLst>
            <a:ext uri="{FF2B5EF4-FFF2-40B4-BE49-F238E27FC236}">
              <a16:creationId xmlns:a16="http://schemas.microsoft.com/office/drawing/2014/main" id="{36A5E401-0348-44A0-A6D9-40D44EA446DD}"/>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a:extLst>
            <a:ext uri="{FF2B5EF4-FFF2-40B4-BE49-F238E27FC236}">
              <a16:creationId xmlns:a16="http://schemas.microsoft.com/office/drawing/2014/main" id="{744ADF79-B687-4DF9-9C37-8AF4D3E7294D}"/>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a:extLst>
            <a:ext uri="{FF2B5EF4-FFF2-40B4-BE49-F238E27FC236}">
              <a16:creationId xmlns:a16="http://schemas.microsoft.com/office/drawing/2014/main" id="{50CC7666-60A7-48DF-869C-BE151546DA03}"/>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a:extLst>
            <a:ext uri="{FF2B5EF4-FFF2-40B4-BE49-F238E27FC236}">
              <a16:creationId xmlns:a16="http://schemas.microsoft.com/office/drawing/2014/main" id="{E3C5BEA2-7D76-4144-A5E8-0E247347D6FB}"/>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99713</xdr:rowOff>
    </xdr:from>
    <xdr:ext cx="469744" cy="259045"/>
    <xdr:sp macro="" textlink="">
      <xdr:nvSpPr>
        <xdr:cNvPr id="492" name="n_1mainValue【市民会館】&#10;一人当たり面積">
          <a:extLst>
            <a:ext uri="{FF2B5EF4-FFF2-40B4-BE49-F238E27FC236}">
              <a16:creationId xmlns:a16="http://schemas.microsoft.com/office/drawing/2014/main" id="{81FA81CC-5822-41A1-924F-92944039ACBF}"/>
            </a:ext>
          </a:extLst>
        </xdr:cNvPr>
        <xdr:cNvSpPr txBox="1"/>
      </xdr:nvSpPr>
      <xdr:spPr>
        <a:xfrm>
          <a:off x="93917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103522</xdr:rowOff>
    </xdr:from>
    <xdr:ext cx="469744" cy="259045"/>
    <xdr:sp macro="" textlink="">
      <xdr:nvSpPr>
        <xdr:cNvPr id="493" name="n_2mainValue【市民会館】&#10;一人当たり面積">
          <a:extLst>
            <a:ext uri="{FF2B5EF4-FFF2-40B4-BE49-F238E27FC236}">
              <a16:creationId xmlns:a16="http://schemas.microsoft.com/office/drawing/2014/main" id="{D246370F-B222-4233-A80F-DDD3CDE24E8A}"/>
            </a:ext>
          </a:extLst>
        </xdr:cNvPr>
        <xdr:cNvSpPr txBox="1"/>
      </xdr:nvSpPr>
      <xdr:spPr>
        <a:xfrm>
          <a:off x="8515427"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94" name="n_3mainValue【市民会館】&#10;一人当たり面積">
          <a:extLst>
            <a:ext uri="{FF2B5EF4-FFF2-40B4-BE49-F238E27FC236}">
              <a16:creationId xmlns:a16="http://schemas.microsoft.com/office/drawing/2014/main" id="{E69BAF72-7407-405B-9414-1AEEA4ACB223}"/>
            </a:ext>
          </a:extLst>
        </xdr:cNvPr>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114952</xdr:rowOff>
    </xdr:from>
    <xdr:ext cx="469744" cy="259045"/>
    <xdr:sp macro="" textlink="">
      <xdr:nvSpPr>
        <xdr:cNvPr id="495" name="n_4mainValue【市民会館】&#10;一人当たり面積">
          <a:extLst>
            <a:ext uri="{FF2B5EF4-FFF2-40B4-BE49-F238E27FC236}">
              <a16:creationId xmlns:a16="http://schemas.microsoft.com/office/drawing/2014/main" id="{A459D811-8261-4FEA-B92E-B2A56EE945CD}"/>
            </a:ext>
          </a:extLst>
        </xdr:cNvPr>
        <xdr:cNvSpPr txBox="1"/>
      </xdr:nvSpPr>
      <xdr:spPr>
        <a:xfrm>
          <a:off x="6737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A5E18F05-56E4-45C1-A89B-4D676373ED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C06BC942-B0A4-42E0-A035-39476397B0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C6759E45-7C61-4138-BD7E-7296CA6DA3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E29D57A1-FE85-434B-8525-BD6C489382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324C05EC-0EC0-4F46-807D-EB19E84828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1FD22FC-39EF-4FC0-8B89-39E39D7A51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15EA038F-51F6-45E4-AFB9-43610EA97F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9C2B8091-9EDA-4F95-9DDC-7D084DABCA4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85906F19-9FA1-43FA-90E9-E105CE54DD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C0A15097-0ECE-41D6-81D6-B0DEE67312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32FAEF5F-D24B-4B38-80F7-EBC14EE7391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9339EF-EA44-496E-BC3A-A42DA933AF9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CDEBCD70-183C-44DC-B493-1CDAE5C6389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66909B7B-9667-4A3F-B95D-CA0AF5DB4D2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3CD6EACB-FD21-436F-8686-7CE5B146DDA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FFF1D01D-1609-46C5-AB74-6B693EA358A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38ACF629-6770-4167-82C9-7CE0FD7A6B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86BDDDEB-7709-4255-8789-30C410B330A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BCF2663E-79D9-4945-B1A6-4862306688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81B16E8F-59C5-44CD-9032-D97C91D6EA8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1544A232-F5F8-4848-9260-48B46223325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2AD85C6-CA97-496B-B62C-2035470B8C7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3452B9AF-BD07-4057-B7BC-81064C165C0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25B90431-7A35-41E4-A9EC-4F74D33487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90FCD493-0ACC-4E64-BF08-3305A3DCD7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3C89ED33-2893-47CD-808C-6FD5716DD7BE}"/>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76A0F1E7-8407-4DE6-B4A8-34119062DF5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ADC9A9A5-FB65-453F-82E4-6C22AFCF63B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5F6BD3E8-D7A8-4FA2-8FBF-F98B3D5CECE1}"/>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8F147BD4-3001-4421-B684-FFE5C9039EF3}"/>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64B7E461-A3A7-4AC4-AF4E-E1C081881C9D}"/>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7AFD5A4D-732C-426D-BA59-37521B86E638}"/>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6F9E4093-CC7B-452E-8C1C-73081EC9CE14}"/>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550B7F51-7B2A-40BA-BC9D-D47628D307F9}"/>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A35E87BE-B6BF-4710-BEA6-F755872B3EC3}"/>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4B249749-EF1B-443C-83EA-983046FF97D6}"/>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B523789-CF69-4BE0-9204-707FECA53B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3AD1C95-B2E7-49C3-B332-88E7D34713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90412EA-6F1A-45BA-9A1B-731B89A68C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638CED4-0A6B-4E35-86DC-070238198C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2ABF461-55BA-41FA-BB95-BB6E2AB69D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53158</xdr:rowOff>
    </xdr:from>
    <xdr:to>
      <xdr:col>85</xdr:col>
      <xdr:colOff>177800</xdr:colOff>
      <xdr:row>35</xdr:row>
      <xdr:rowOff>154758</xdr:rowOff>
    </xdr:to>
    <xdr:sp macro="" textlink="">
      <xdr:nvSpPr>
        <xdr:cNvPr id="537" name="楕円 536">
          <a:extLst>
            <a:ext uri="{FF2B5EF4-FFF2-40B4-BE49-F238E27FC236}">
              <a16:creationId xmlns:a16="http://schemas.microsoft.com/office/drawing/2014/main" id="{89D206B5-7A62-43F3-9DE5-8437EEB6EB17}"/>
            </a:ext>
          </a:extLst>
        </xdr:cNvPr>
        <xdr:cNvSpPr/>
      </xdr:nvSpPr>
      <xdr:spPr>
        <a:xfrm>
          <a:off x="16268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76035</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3FE6882B-A26F-40A2-AB64-84D28288DD2B}"/>
            </a:ext>
          </a:extLst>
        </xdr:cNvPr>
        <xdr:cNvSpPr txBox="1"/>
      </xdr:nvSpPr>
      <xdr:spPr>
        <a:xfrm>
          <a:off x="16357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156028</xdr:rowOff>
    </xdr:from>
    <xdr:to>
      <xdr:col>81</xdr:col>
      <xdr:colOff>101600</xdr:colOff>
      <xdr:row>35</xdr:row>
      <xdr:rowOff>86178</xdr:rowOff>
    </xdr:to>
    <xdr:sp macro="" textlink="">
      <xdr:nvSpPr>
        <xdr:cNvPr id="539" name="楕円 538">
          <a:extLst>
            <a:ext uri="{FF2B5EF4-FFF2-40B4-BE49-F238E27FC236}">
              <a16:creationId xmlns:a16="http://schemas.microsoft.com/office/drawing/2014/main" id="{A977CC53-D6EA-4883-9ECA-303E3262F376}"/>
            </a:ext>
          </a:extLst>
        </xdr:cNvPr>
        <xdr:cNvSpPr/>
      </xdr:nvSpPr>
      <xdr:spPr>
        <a:xfrm>
          <a:off x="15430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35378</xdr:rowOff>
    </xdr:from>
    <xdr:to>
      <xdr:col>85</xdr:col>
      <xdr:colOff>127000</xdr:colOff>
      <xdr:row>35</xdr:row>
      <xdr:rowOff>103958</xdr:rowOff>
    </xdr:to>
    <xdr:cxnSp macro="">
      <xdr:nvCxnSpPr>
        <xdr:cNvPr id="540" name="直線コネクタ 539">
          <a:extLst>
            <a:ext uri="{FF2B5EF4-FFF2-40B4-BE49-F238E27FC236}">
              <a16:creationId xmlns:a16="http://schemas.microsoft.com/office/drawing/2014/main" id="{6FC30B1C-FC1D-4C9D-8143-D21773A76461}"/>
            </a:ext>
          </a:extLst>
        </xdr:cNvPr>
        <xdr:cNvCxnSpPr/>
      </xdr:nvCxnSpPr>
      <xdr:spPr>
        <a:xfrm>
          <a:off x="15481300" y="60361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80917</xdr:rowOff>
    </xdr:from>
    <xdr:to>
      <xdr:col>76</xdr:col>
      <xdr:colOff>165100</xdr:colOff>
      <xdr:row>35</xdr:row>
      <xdr:rowOff>11067</xdr:rowOff>
    </xdr:to>
    <xdr:sp macro="" textlink="">
      <xdr:nvSpPr>
        <xdr:cNvPr id="541" name="楕円 540">
          <a:extLst>
            <a:ext uri="{FF2B5EF4-FFF2-40B4-BE49-F238E27FC236}">
              <a16:creationId xmlns:a16="http://schemas.microsoft.com/office/drawing/2014/main" id="{E6170F01-06A2-4BF9-80A6-21C107EF143C}"/>
            </a:ext>
          </a:extLst>
        </xdr:cNvPr>
        <xdr:cNvSpPr/>
      </xdr:nvSpPr>
      <xdr:spPr>
        <a:xfrm>
          <a:off x="14541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131717</xdr:rowOff>
    </xdr:from>
    <xdr:to>
      <xdr:col>81</xdr:col>
      <xdr:colOff>50800</xdr:colOff>
      <xdr:row>35</xdr:row>
      <xdr:rowOff>35378</xdr:rowOff>
    </xdr:to>
    <xdr:cxnSp macro="">
      <xdr:nvCxnSpPr>
        <xdr:cNvPr id="542" name="直線コネクタ 541">
          <a:extLst>
            <a:ext uri="{FF2B5EF4-FFF2-40B4-BE49-F238E27FC236}">
              <a16:creationId xmlns:a16="http://schemas.microsoft.com/office/drawing/2014/main" id="{8A0C19D9-295D-4DF7-BAB4-6E847E64DE42}"/>
            </a:ext>
          </a:extLst>
        </xdr:cNvPr>
        <xdr:cNvCxnSpPr/>
      </xdr:nvCxnSpPr>
      <xdr:spPr>
        <a:xfrm>
          <a:off x="14592300" y="596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115207</xdr:rowOff>
    </xdr:from>
    <xdr:to>
      <xdr:col>72</xdr:col>
      <xdr:colOff>38100</xdr:colOff>
      <xdr:row>38</xdr:row>
      <xdr:rowOff>45357</xdr:rowOff>
    </xdr:to>
    <xdr:sp macro="" textlink="">
      <xdr:nvSpPr>
        <xdr:cNvPr id="543" name="楕円 542">
          <a:extLst>
            <a:ext uri="{FF2B5EF4-FFF2-40B4-BE49-F238E27FC236}">
              <a16:creationId xmlns:a16="http://schemas.microsoft.com/office/drawing/2014/main" id="{C527D308-CF24-4C8A-AAB1-960C2F0492BD}"/>
            </a:ext>
          </a:extLst>
        </xdr:cNvPr>
        <xdr:cNvSpPr/>
      </xdr:nvSpPr>
      <xdr:spPr>
        <a:xfrm>
          <a:off x="13652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131717</xdr:rowOff>
    </xdr:from>
    <xdr:to>
      <xdr:col>76</xdr:col>
      <xdr:colOff>114300</xdr:colOff>
      <xdr:row>37</xdr:row>
      <xdr:rowOff>166007</xdr:rowOff>
    </xdr:to>
    <xdr:cxnSp macro="">
      <xdr:nvCxnSpPr>
        <xdr:cNvPr id="544" name="直線コネクタ 543">
          <a:extLst>
            <a:ext uri="{FF2B5EF4-FFF2-40B4-BE49-F238E27FC236}">
              <a16:creationId xmlns:a16="http://schemas.microsoft.com/office/drawing/2014/main" id="{35AE8CC4-8E74-48DB-A478-315BDDC2BFD5}"/>
            </a:ext>
          </a:extLst>
        </xdr:cNvPr>
        <xdr:cNvCxnSpPr/>
      </xdr:nvCxnSpPr>
      <xdr:spPr>
        <a:xfrm flipV="1">
          <a:off x="13703300" y="5961017"/>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61323</xdr:rowOff>
    </xdr:from>
    <xdr:to>
      <xdr:col>67</xdr:col>
      <xdr:colOff>101600</xdr:colOff>
      <xdr:row>37</xdr:row>
      <xdr:rowOff>162923</xdr:rowOff>
    </xdr:to>
    <xdr:sp macro="" textlink="">
      <xdr:nvSpPr>
        <xdr:cNvPr id="545" name="楕円 544">
          <a:extLst>
            <a:ext uri="{FF2B5EF4-FFF2-40B4-BE49-F238E27FC236}">
              <a16:creationId xmlns:a16="http://schemas.microsoft.com/office/drawing/2014/main" id="{C5220058-7638-4E0B-8273-F4F8FDBF30F4}"/>
            </a:ext>
          </a:extLst>
        </xdr:cNvPr>
        <xdr:cNvSpPr/>
      </xdr:nvSpPr>
      <xdr:spPr>
        <a:xfrm>
          <a:off x="12763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112123</xdr:rowOff>
    </xdr:from>
    <xdr:to>
      <xdr:col>71</xdr:col>
      <xdr:colOff>177800</xdr:colOff>
      <xdr:row>37</xdr:row>
      <xdr:rowOff>166007</xdr:rowOff>
    </xdr:to>
    <xdr:cxnSp macro="">
      <xdr:nvCxnSpPr>
        <xdr:cNvPr id="546" name="直線コネクタ 545">
          <a:extLst>
            <a:ext uri="{FF2B5EF4-FFF2-40B4-BE49-F238E27FC236}">
              <a16:creationId xmlns:a16="http://schemas.microsoft.com/office/drawing/2014/main" id="{33EB1A3B-26CF-4C32-9855-C8D8A4D9CC27}"/>
            </a:ext>
          </a:extLst>
        </xdr:cNvPr>
        <xdr:cNvCxnSpPr/>
      </xdr:nvCxnSpPr>
      <xdr:spPr>
        <a:xfrm>
          <a:off x="12814300" y="64557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C08FE89A-E72F-4B31-868F-A16DE3EC457E}"/>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EE71C41A-0286-4443-A7D8-1783A4F2E27C}"/>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770C7713-1696-442B-BB1C-04AE724ECC99}"/>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19A632FB-BBE9-4366-8696-4C3813D61AD5}"/>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102705</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2AEDD5F3-4AA3-42F7-9B04-B4C31A1865BC}"/>
            </a:ext>
          </a:extLst>
        </xdr:cNvPr>
        <xdr:cNvSpPr txBox="1"/>
      </xdr:nvSpPr>
      <xdr:spPr>
        <a:xfrm>
          <a:off x="152660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27594</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BAE410E6-448B-4295-A8C8-2F64C721C13B}"/>
            </a:ext>
          </a:extLst>
        </xdr:cNvPr>
        <xdr:cNvSpPr txBox="1"/>
      </xdr:nvSpPr>
      <xdr:spPr>
        <a:xfrm>
          <a:off x="14389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36484</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EA399FD7-52BF-46CB-8537-B1F48DCFCA23}"/>
            </a:ext>
          </a:extLst>
        </xdr:cNvPr>
        <xdr:cNvSpPr txBox="1"/>
      </xdr:nvSpPr>
      <xdr:spPr>
        <a:xfrm>
          <a:off x="13500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BEB53830-AFE7-4B13-A1FF-C671B153813F}"/>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7776E60C-8CFD-4222-BA7E-6397A2C5C9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F5123C0D-26F5-4A8C-AF73-FB9BFC453E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1F000B5E-016F-41CA-B9AC-323161A3DE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A53D5FBA-83BD-41E9-A4F5-DC3B1B535F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35976E53-7F87-4EF3-998B-531A10B6BE2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1834CC5F-9CDD-4129-8EA7-E28F0113DF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80CF93A1-D1BC-4FC1-82A8-9CC4CBCC28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A578253-B263-47C3-8E7A-57C7AF57F8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48194F49-F59E-4098-9806-9F89C88E69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545D9B06-F4BF-4F03-AE52-E38A291787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4CE7C7AF-51CE-4E83-893F-B0693D9CF10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8948E2FE-D8F2-4CF5-8DE5-EEBFEBAAFFA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48BCE8AA-5A34-46BB-BCAC-5E548D4976B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35F6F49C-6F5C-4AAA-BDAE-45A6253181C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976EF16C-5B1B-42E7-98CE-CB1875D8E23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C71841AC-9039-416E-A42C-9631DBDC265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9FCFD679-9870-47B7-AD08-A6DE2F3DB0C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7FC6C9E0-4311-42DE-9103-D92810DDC04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AF17936-2135-4B56-B122-F698AC5743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3E98350A-5941-4552-9DCC-12D99046348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BDEE14B0-0893-4116-88A5-93F4596187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995D5C68-B123-441D-938A-CB45EB5B9666}"/>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E73F5259-5F40-446A-B225-6A98D29DCC77}"/>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0B1ED77E-E1BE-401F-BCA7-E93DB3B006C4}"/>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C20713CC-3758-45DE-9E42-10A50233E673}"/>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E0A19EF5-1730-4989-8EF5-AF33A7C9BC9F}"/>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FF678077-CB2F-4FD2-9C93-EE934B42D3D4}"/>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351F6982-FDE3-4900-993F-FCB27A035FC7}"/>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E56E43C8-035C-4670-BB21-13A90DE79D81}"/>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7E4549F6-75ED-4D01-B984-4CF1499374AD}"/>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086B4012-25CD-4981-84EF-76AB0230EC17}"/>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85E434B2-BF02-44B5-A0EB-5C39E9090A65}"/>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3E862B0-21EA-4DE8-9610-6140059ECA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E91F7C5-1F63-44A4-99A9-CB6D5CE7F8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62DFDE5-A094-449B-9C5D-95812477A4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018923C-A139-43C5-BC00-7F17C97544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4C50277-D161-4C7F-ACD1-D5B7624AF3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32534</xdr:rowOff>
    </xdr:from>
    <xdr:to>
      <xdr:col>116</xdr:col>
      <xdr:colOff>114300</xdr:colOff>
      <xdr:row>40</xdr:row>
      <xdr:rowOff>134134</xdr:rowOff>
    </xdr:to>
    <xdr:sp macro="" textlink="">
      <xdr:nvSpPr>
        <xdr:cNvPr id="592" name="楕円 591">
          <a:extLst>
            <a:ext uri="{FF2B5EF4-FFF2-40B4-BE49-F238E27FC236}">
              <a16:creationId xmlns:a16="http://schemas.microsoft.com/office/drawing/2014/main" id="{5CC5CE2B-3FE0-4019-AEFD-C1ADA43CC5CF}"/>
            </a:ext>
          </a:extLst>
        </xdr:cNvPr>
        <xdr:cNvSpPr/>
      </xdr:nvSpPr>
      <xdr:spPr>
        <a:xfrm>
          <a:off x="22110700" y="689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10961</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940A3DC5-6C9D-4D5C-B26A-BFAC503CCBC3}"/>
            </a:ext>
          </a:extLst>
        </xdr:cNvPr>
        <xdr:cNvSpPr txBox="1"/>
      </xdr:nvSpPr>
      <xdr:spPr>
        <a:xfrm>
          <a:off x="22199600" y="686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40090</xdr:rowOff>
    </xdr:from>
    <xdr:to>
      <xdr:col>112</xdr:col>
      <xdr:colOff>38100</xdr:colOff>
      <xdr:row>40</xdr:row>
      <xdr:rowOff>141690</xdr:rowOff>
    </xdr:to>
    <xdr:sp macro="" textlink="">
      <xdr:nvSpPr>
        <xdr:cNvPr id="594" name="楕円 593">
          <a:extLst>
            <a:ext uri="{FF2B5EF4-FFF2-40B4-BE49-F238E27FC236}">
              <a16:creationId xmlns:a16="http://schemas.microsoft.com/office/drawing/2014/main" id="{6C20D609-5AB8-4712-ABA0-0AEB84C5244C}"/>
            </a:ext>
          </a:extLst>
        </xdr:cNvPr>
        <xdr:cNvSpPr/>
      </xdr:nvSpPr>
      <xdr:spPr>
        <a:xfrm>
          <a:off x="21272500" y="68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83334</xdr:rowOff>
    </xdr:from>
    <xdr:to>
      <xdr:col>116</xdr:col>
      <xdr:colOff>63500</xdr:colOff>
      <xdr:row>40</xdr:row>
      <xdr:rowOff>90890</xdr:rowOff>
    </xdr:to>
    <xdr:cxnSp macro="">
      <xdr:nvCxnSpPr>
        <xdr:cNvPr id="595" name="直線コネクタ 594">
          <a:extLst>
            <a:ext uri="{FF2B5EF4-FFF2-40B4-BE49-F238E27FC236}">
              <a16:creationId xmlns:a16="http://schemas.microsoft.com/office/drawing/2014/main" id="{2654CC38-9CAE-419A-B1D4-603BE267AC21}"/>
            </a:ext>
          </a:extLst>
        </xdr:cNvPr>
        <xdr:cNvCxnSpPr/>
      </xdr:nvCxnSpPr>
      <xdr:spPr>
        <a:xfrm flipV="1">
          <a:off x="21323300" y="6941334"/>
          <a:ext cx="8382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42083</xdr:rowOff>
    </xdr:from>
    <xdr:to>
      <xdr:col>107</xdr:col>
      <xdr:colOff>101600</xdr:colOff>
      <xdr:row>40</xdr:row>
      <xdr:rowOff>143683</xdr:rowOff>
    </xdr:to>
    <xdr:sp macro="" textlink="">
      <xdr:nvSpPr>
        <xdr:cNvPr id="596" name="楕円 595">
          <a:extLst>
            <a:ext uri="{FF2B5EF4-FFF2-40B4-BE49-F238E27FC236}">
              <a16:creationId xmlns:a16="http://schemas.microsoft.com/office/drawing/2014/main" id="{F356D1C1-D51F-4EF6-A75F-9D0582C1CE7B}"/>
            </a:ext>
          </a:extLst>
        </xdr:cNvPr>
        <xdr:cNvSpPr/>
      </xdr:nvSpPr>
      <xdr:spPr>
        <a:xfrm>
          <a:off x="20383500" y="69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90890</xdr:rowOff>
    </xdr:from>
    <xdr:to>
      <xdr:col>111</xdr:col>
      <xdr:colOff>177800</xdr:colOff>
      <xdr:row>40</xdr:row>
      <xdr:rowOff>92883</xdr:rowOff>
    </xdr:to>
    <xdr:cxnSp macro="">
      <xdr:nvCxnSpPr>
        <xdr:cNvPr id="597" name="直線コネクタ 596">
          <a:extLst>
            <a:ext uri="{FF2B5EF4-FFF2-40B4-BE49-F238E27FC236}">
              <a16:creationId xmlns:a16="http://schemas.microsoft.com/office/drawing/2014/main" id="{EDE12083-7EDD-4976-978E-B65230E12035}"/>
            </a:ext>
          </a:extLst>
        </xdr:cNvPr>
        <xdr:cNvCxnSpPr/>
      </xdr:nvCxnSpPr>
      <xdr:spPr>
        <a:xfrm flipV="1">
          <a:off x="20434300" y="6948890"/>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80056</xdr:rowOff>
    </xdr:from>
    <xdr:to>
      <xdr:col>102</xdr:col>
      <xdr:colOff>165100</xdr:colOff>
      <xdr:row>42</xdr:row>
      <xdr:rowOff>10206</xdr:rowOff>
    </xdr:to>
    <xdr:sp macro="" textlink="">
      <xdr:nvSpPr>
        <xdr:cNvPr id="598" name="楕円 597">
          <a:extLst>
            <a:ext uri="{FF2B5EF4-FFF2-40B4-BE49-F238E27FC236}">
              <a16:creationId xmlns:a16="http://schemas.microsoft.com/office/drawing/2014/main" id="{76E0D2B9-8061-40CE-A501-521BF9E0390B}"/>
            </a:ext>
          </a:extLst>
        </xdr:cNvPr>
        <xdr:cNvSpPr/>
      </xdr:nvSpPr>
      <xdr:spPr>
        <a:xfrm>
          <a:off x="19494500" y="710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92883</xdr:rowOff>
    </xdr:from>
    <xdr:to>
      <xdr:col>107</xdr:col>
      <xdr:colOff>50800</xdr:colOff>
      <xdr:row>41</xdr:row>
      <xdr:rowOff>130856</xdr:rowOff>
    </xdr:to>
    <xdr:cxnSp macro="">
      <xdr:nvCxnSpPr>
        <xdr:cNvPr id="599" name="直線コネクタ 598">
          <a:extLst>
            <a:ext uri="{FF2B5EF4-FFF2-40B4-BE49-F238E27FC236}">
              <a16:creationId xmlns:a16="http://schemas.microsoft.com/office/drawing/2014/main" id="{215D3745-21D7-42C2-B845-2EAD58271AD4}"/>
            </a:ext>
          </a:extLst>
        </xdr:cNvPr>
        <xdr:cNvCxnSpPr/>
      </xdr:nvCxnSpPr>
      <xdr:spPr>
        <a:xfrm flipV="1">
          <a:off x="19545300" y="6950883"/>
          <a:ext cx="8890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80081</xdr:rowOff>
    </xdr:from>
    <xdr:to>
      <xdr:col>98</xdr:col>
      <xdr:colOff>38100</xdr:colOff>
      <xdr:row>42</xdr:row>
      <xdr:rowOff>10231</xdr:rowOff>
    </xdr:to>
    <xdr:sp macro="" textlink="">
      <xdr:nvSpPr>
        <xdr:cNvPr id="600" name="楕円 599">
          <a:extLst>
            <a:ext uri="{FF2B5EF4-FFF2-40B4-BE49-F238E27FC236}">
              <a16:creationId xmlns:a16="http://schemas.microsoft.com/office/drawing/2014/main" id="{29D2D206-6690-401E-8F3D-03C75657228C}"/>
            </a:ext>
          </a:extLst>
        </xdr:cNvPr>
        <xdr:cNvSpPr/>
      </xdr:nvSpPr>
      <xdr:spPr>
        <a:xfrm>
          <a:off x="18605500" y="71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130856</xdr:rowOff>
    </xdr:from>
    <xdr:to>
      <xdr:col>102</xdr:col>
      <xdr:colOff>114300</xdr:colOff>
      <xdr:row>41</xdr:row>
      <xdr:rowOff>130881</xdr:rowOff>
    </xdr:to>
    <xdr:cxnSp macro="">
      <xdr:nvCxnSpPr>
        <xdr:cNvPr id="601" name="直線コネクタ 600">
          <a:extLst>
            <a:ext uri="{FF2B5EF4-FFF2-40B4-BE49-F238E27FC236}">
              <a16:creationId xmlns:a16="http://schemas.microsoft.com/office/drawing/2014/main" id="{CC99359D-407E-418C-9769-05BFB87E471C}"/>
            </a:ext>
          </a:extLst>
        </xdr:cNvPr>
        <xdr:cNvCxnSpPr/>
      </xdr:nvCxnSpPr>
      <xdr:spPr>
        <a:xfrm flipV="1">
          <a:off x="18656300" y="7160306"/>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37E2C577-BEC5-49AC-A802-6D13F5F61C87}"/>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5DA05DCC-6FC0-43D9-9488-DF15F0D72C55}"/>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2E3B4281-A88D-4D6B-BA1A-A35F9E3786D8}"/>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68511D82-074C-47B6-8CCC-02E7030D572B}"/>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132817</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4E0EF9A3-7F27-4076-B125-63AD8598F973}"/>
            </a:ext>
          </a:extLst>
        </xdr:cNvPr>
        <xdr:cNvSpPr txBox="1"/>
      </xdr:nvSpPr>
      <xdr:spPr>
        <a:xfrm>
          <a:off x="21043411" y="699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134810</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C52DA312-FEFF-4A7E-AB10-743EED5679B4}"/>
            </a:ext>
          </a:extLst>
        </xdr:cNvPr>
        <xdr:cNvSpPr txBox="1"/>
      </xdr:nvSpPr>
      <xdr:spPr>
        <a:xfrm>
          <a:off x="20167111" y="69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1333</xdr:rowOff>
    </xdr:from>
    <xdr:ext cx="469744" cy="259045"/>
    <xdr:sp macro="" textlink="">
      <xdr:nvSpPr>
        <xdr:cNvPr id="608" name="n_3mainValue【一般廃棄物処理施設】&#10;一人当たり有形固定資産（償却資産）額">
          <a:extLst>
            <a:ext uri="{FF2B5EF4-FFF2-40B4-BE49-F238E27FC236}">
              <a16:creationId xmlns:a16="http://schemas.microsoft.com/office/drawing/2014/main" id="{2D0FFC0F-8147-4B9E-AC1D-392812112C3A}"/>
            </a:ext>
          </a:extLst>
        </xdr:cNvPr>
        <xdr:cNvSpPr txBox="1"/>
      </xdr:nvSpPr>
      <xdr:spPr>
        <a:xfrm>
          <a:off x="19310428" y="72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1358</xdr:rowOff>
    </xdr:from>
    <xdr:ext cx="469744" cy="259045"/>
    <xdr:sp macro="" textlink="">
      <xdr:nvSpPr>
        <xdr:cNvPr id="609" name="n_4mainValue【一般廃棄物処理施設】&#10;一人当たり有形固定資産（償却資産）額">
          <a:extLst>
            <a:ext uri="{FF2B5EF4-FFF2-40B4-BE49-F238E27FC236}">
              <a16:creationId xmlns:a16="http://schemas.microsoft.com/office/drawing/2014/main" id="{1740C259-6546-4EF2-BFEF-05068EE1B5E3}"/>
            </a:ext>
          </a:extLst>
        </xdr:cNvPr>
        <xdr:cNvSpPr txBox="1"/>
      </xdr:nvSpPr>
      <xdr:spPr>
        <a:xfrm>
          <a:off x="18421428" y="720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25C0AFEB-093A-4642-8CC3-4D9EA7DAD5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E74074A9-14EA-4F41-9F76-400C84E59B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E43450D-D2C1-49C7-9471-21FC9018D3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D08182AD-1E49-4BDD-B8E7-6DAC227A22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A705EF06-DC82-4BB1-B723-B5661EF0C6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710D270-51B1-4758-8DCB-45EB1915E13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CC84BD0-2316-40B6-BF5F-3B7CB649A2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33B320F-4574-492D-B3F3-B44A6518EC5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16526766-9755-44F5-A546-B3C6998D018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BC34478-CFC9-40EB-BA74-FA3EF9108D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A21461B-86D3-4A84-AA78-0324BCE013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A2AC366-BC0E-4229-B227-C4594588571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8412FF68-952F-46F3-A4C0-3D6F3714C5E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427E0E1D-EE70-436D-BD50-E9095F9CC65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9683585-3FF2-4ED2-BABC-C81CACAA9DB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10EB3122-AF4A-43CE-8AD2-4B20996E3C9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E2458C0E-68B0-4E91-B485-58D183BDBE8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1A14528D-4EE1-4EFF-B8F7-43C372CAEF9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BB722634-8B45-45E0-B0A8-D4DF1AD6E8C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C7905765-64C0-454E-A048-1642A2EE837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7E2F41FD-F8C9-4D93-B97D-7D2C2B990C6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D334C50C-A7CE-4555-9E8D-26E8AA010F6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11592D4-72E7-4239-80A4-87396E8220D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40AC93A8-583F-407B-84B8-E11F45C5A46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3FD8CD12-4735-47F5-BC2A-40F4C0E932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6BEB11B4-20E6-4534-9809-2D375C8E924D}"/>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FB4684BB-EE3D-4388-A608-0078F74DF4E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95EFFCD4-6310-4036-97E7-B7BC1FAFC9D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0B316EAE-CDE3-4228-99EA-5359E40F5339}"/>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a:extLst>
            <a:ext uri="{FF2B5EF4-FFF2-40B4-BE49-F238E27FC236}">
              <a16:creationId xmlns:a16="http://schemas.microsoft.com/office/drawing/2014/main" id="{D6732170-D632-48B8-9B9A-E5AFAC5EEFC5}"/>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85C8EEFE-0CA5-459A-9D58-0983E4145ADE}"/>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a:extLst>
            <a:ext uri="{FF2B5EF4-FFF2-40B4-BE49-F238E27FC236}">
              <a16:creationId xmlns:a16="http://schemas.microsoft.com/office/drawing/2014/main" id="{75664A31-FFA3-4EF8-9303-513AD1FEB3C5}"/>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a:extLst>
            <a:ext uri="{FF2B5EF4-FFF2-40B4-BE49-F238E27FC236}">
              <a16:creationId xmlns:a16="http://schemas.microsoft.com/office/drawing/2014/main" id="{341DFAF0-DFE9-4C0A-A9ED-4596B339F77D}"/>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965BC7CD-D7B4-44F1-BA99-B49979272245}"/>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a:extLst>
            <a:ext uri="{FF2B5EF4-FFF2-40B4-BE49-F238E27FC236}">
              <a16:creationId xmlns:a16="http://schemas.microsoft.com/office/drawing/2014/main" id="{75CD0212-A09C-4D8A-AC38-11E044B51C8F}"/>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a:extLst>
            <a:ext uri="{FF2B5EF4-FFF2-40B4-BE49-F238E27FC236}">
              <a16:creationId xmlns:a16="http://schemas.microsoft.com/office/drawing/2014/main" id="{732803F4-D1B5-44C0-9878-C77F8C4BDA75}"/>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3AB18DC-0E1F-4FDD-B41C-813146CD451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95521C6-AF99-4E01-A997-52ADDB565A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4BD62F2-A68A-4F38-B0DA-03A490E15C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3EFFF9D-3B9E-4898-A164-FF5A7BC206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52CB893-FC03-4A40-A130-0E9EE47A49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107587</xdr:rowOff>
    </xdr:from>
    <xdr:to>
      <xdr:col>85</xdr:col>
      <xdr:colOff>177800</xdr:colOff>
      <xdr:row>59</xdr:row>
      <xdr:rowOff>37737</xdr:rowOff>
    </xdr:to>
    <xdr:sp macro="" textlink="">
      <xdr:nvSpPr>
        <xdr:cNvPr id="651" name="楕円 650">
          <a:extLst>
            <a:ext uri="{FF2B5EF4-FFF2-40B4-BE49-F238E27FC236}">
              <a16:creationId xmlns:a16="http://schemas.microsoft.com/office/drawing/2014/main" id="{B0B1A206-CC1D-4172-8237-CB0FB86192B6}"/>
            </a:ext>
          </a:extLst>
        </xdr:cNvPr>
        <xdr:cNvSpPr/>
      </xdr:nvSpPr>
      <xdr:spPr>
        <a:xfrm>
          <a:off x="162687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130464</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EF7E2508-D8D8-4AF8-A851-527969D9550B}"/>
            </a:ext>
          </a:extLst>
        </xdr:cNvPr>
        <xdr:cNvSpPr txBox="1"/>
      </xdr:nvSpPr>
      <xdr:spPr>
        <a:xfrm>
          <a:off x="16357600" y="990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66766</xdr:rowOff>
    </xdr:from>
    <xdr:to>
      <xdr:col>81</xdr:col>
      <xdr:colOff>101600</xdr:colOff>
      <xdr:row>58</xdr:row>
      <xdr:rowOff>168366</xdr:rowOff>
    </xdr:to>
    <xdr:sp macro="" textlink="">
      <xdr:nvSpPr>
        <xdr:cNvPr id="653" name="楕円 652">
          <a:extLst>
            <a:ext uri="{FF2B5EF4-FFF2-40B4-BE49-F238E27FC236}">
              <a16:creationId xmlns:a16="http://schemas.microsoft.com/office/drawing/2014/main" id="{BD1E205B-7497-4CA4-A484-A39490462B1B}"/>
            </a:ext>
          </a:extLst>
        </xdr:cNvPr>
        <xdr:cNvSpPr/>
      </xdr:nvSpPr>
      <xdr:spPr>
        <a:xfrm>
          <a:off x="15430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117566</xdr:rowOff>
    </xdr:from>
    <xdr:to>
      <xdr:col>85</xdr:col>
      <xdr:colOff>127000</xdr:colOff>
      <xdr:row>58</xdr:row>
      <xdr:rowOff>158387</xdr:rowOff>
    </xdr:to>
    <xdr:cxnSp macro="">
      <xdr:nvCxnSpPr>
        <xdr:cNvPr id="654" name="直線コネクタ 653">
          <a:extLst>
            <a:ext uri="{FF2B5EF4-FFF2-40B4-BE49-F238E27FC236}">
              <a16:creationId xmlns:a16="http://schemas.microsoft.com/office/drawing/2014/main" id="{C61C7E66-40D3-49BC-B641-468030A28819}"/>
            </a:ext>
          </a:extLst>
        </xdr:cNvPr>
        <xdr:cNvCxnSpPr/>
      </xdr:nvCxnSpPr>
      <xdr:spPr>
        <a:xfrm>
          <a:off x="15481300" y="1006166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655" name="楕円 654">
          <a:extLst>
            <a:ext uri="{FF2B5EF4-FFF2-40B4-BE49-F238E27FC236}">
              <a16:creationId xmlns:a16="http://schemas.microsoft.com/office/drawing/2014/main" id="{3EE07299-CA6A-4DF9-BD0D-E85918D39F44}"/>
            </a:ext>
          </a:extLst>
        </xdr:cNvPr>
        <xdr:cNvSpPr/>
      </xdr:nvSpPr>
      <xdr:spPr>
        <a:xfrm>
          <a:off x="14541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75112</xdr:rowOff>
    </xdr:from>
    <xdr:to>
      <xdr:col>81</xdr:col>
      <xdr:colOff>50800</xdr:colOff>
      <xdr:row>58</xdr:row>
      <xdr:rowOff>117566</xdr:rowOff>
    </xdr:to>
    <xdr:cxnSp macro="">
      <xdr:nvCxnSpPr>
        <xdr:cNvPr id="656" name="直線コネクタ 655">
          <a:extLst>
            <a:ext uri="{FF2B5EF4-FFF2-40B4-BE49-F238E27FC236}">
              <a16:creationId xmlns:a16="http://schemas.microsoft.com/office/drawing/2014/main" id="{7461762F-87E8-4FB8-8378-17523A36C7A6}"/>
            </a:ext>
          </a:extLst>
        </xdr:cNvPr>
        <xdr:cNvCxnSpPr/>
      </xdr:nvCxnSpPr>
      <xdr:spPr>
        <a:xfrm>
          <a:off x="14592300" y="100192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161472</xdr:rowOff>
    </xdr:from>
    <xdr:to>
      <xdr:col>72</xdr:col>
      <xdr:colOff>38100</xdr:colOff>
      <xdr:row>58</xdr:row>
      <xdr:rowOff>91622</xdr:rowOff>
    </xdr:to>
    <xdr:sp macro="" textlink="">
      <xdr:nvSpPr>
        <xdr:cNvPr id="657" name="楕円 656">
          <a:extLst>
            <a:ext uri="{FF2B5EF4-FFF2-40B4-BE49-F238E27FC236}">
              <a16:creationId xmlns:a16="http://schemas.microsoft.com/office/drawing/2014/main" id="{2E27A8C2-2791-430C-946A-912EC9677220}"/>
            </a:ext>
          </a:extLst>
        </xdr:cNvPr>
        <xdr:cNvSpPr/>
      </xdr:nvSpPr>
      <xdr:spPr>
        <a:xfrm>
          <a:off x="13652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40822</xdr:rowOff>
    </xdr:from>
    <xdr:to>
      <xdr:col>76</xdr:col>
      <xdr:colOff>114300</xdr:colOff>
      <xdr:row>58</xdr:row>
      <xdr:rowOff>75112</xdr:rowOff>
    </xdr:to>
    <xdr:cxnSp macro="">
      <xdr:nvCxnSpPr>
        <xdr:cNvPr id="658" name="直線コネクタ 657">
          <a:extLst>
            <a:ext uri="{FF2B5EF4-FFF2-40B4-BE49-F238E27FC236}">
              <a16:creationId xmlns:a16="http://schemas.microsoft.com/office/drawing/2014/main" id="{80841F18-3CFA-434A-BF54-9A9500BBAB1F}"/>
            </a:ext>
          </a:extLst>
        </xdr:cNvPr>
        <xdr:cNvCxnSpPr/>
      </xdr:nvCxnSpPr>
      <xdr:spPr>
        <a:xfrm>
          <a:off x="13703300" y="99849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163104</xdr:rowOff>
    </xdr:from>
    <xdr:to>
      <xdr:col>67</xdr:col>
      <xdr:colOff>101600</xdr:colOff>
      <xdr:row>58</xdr:row>
      <xdr:rowOff>93254</xdr:rowOff>
    </xdr:to>
    <xdr:sp macro="" textlink="">
      <xdr:nvSpPr>
        <xdr:cNvPr id="659" name="楕円 658">
          <a:extLst>
            <a:ext uri="{FF2B5EF4-FFF2-40B4-BE49-F238E27FC236}">
              <a16:creationId xmlns:a16="http://schemas.microsoft.com/office/drawing/2014/main" id="{051EBBA0-E564-4809-8C50-FA7F1F9875DD}"/>
            </a:ext>
          </a:extLst>
        </xdr:cNvPr>
        <xdr:cNvSpPr/>
      </xdr:nvSpPr>
      <xdr:spPr>
        <a:xfrm>
          <a:off x="12763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40822</xdr:rowOff>
    </xdr:from>
    <xdr:to>
      <xdr:col>71</xdr:col>
      <xdr:colOff>177800</xdr:colOff>
      <xdr:row>58</xdr:row>
      <xdr:rowOff>42454</xdr:rowOff>
    </xdr:to>
    <xdr:cxnSp macro="">
      <xdr:nvCxnSpPr>
        <xdr:cNvPr id="660" name="直線コネクタ 659">
          <a:extLst>
            <a:ext uri="{FF2B5EF4-FFF2-40B4-BE49-F238E27FC236}">
              <a16:creationId xmlns:a16="http://schemas.microsoft.com/office/drawing/2014/main" id="{0CA5B72C-0CC7-4A4E-8C89-EEBE17AF6BAA}"/>
            </a:ext>
          </a:extLst>
        </xdr:cNvPr>
        <xdr:cNvCxnSpPr/>
      </xdr:nvCxnSpPr>
      <xdr:spPr>
        <a:xfrm flipV="1">
          <a:off x="12814300" y="99849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ECBA7D21-7CA7-4517-9680-94C59EF80016}"/>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374F927E-1AE5-4136-808C-EB829CBC921C}"/>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6E0C33E-6F9B-43D6-B2FD-572BC501ED9C}"/>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2EB81A96-836A-42EC-AE3B-C83D5506B825}"/>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13443</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5309A968-BFCB-494B-AFAC-F62A8FD6A62B}"/>
            </a:ext>
          </a:extLst>
        </xdr:cNvPr>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1201F1AB-6A7C-4EDF-8CD4-25778E9BC281}"/>
            </a:ext>
          </a:extLst>
        </xdr:cNvPr>
        <xdr:cNvSpPr txBox="1"/>
      </xdr:nvSpPr>
      <xdr:spPr>
        <a:xfrm>
          <a:off x="14389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108149</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2AD30A28-689D-48BD-8B7D-D0358FB28CFA}"/>
            </a:ext>
          </a:extLst>
        </xdr:cNvPr>
        <xdr:cNvSpPr txBox="1"/>
      </xdr:nvSpPr>
      <xdr:spPr>
        <a:xfrm>
          <a:off x="13500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109781</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9DB72CDE-80D0-4042-8318-6936E457A6CF}"/>
            </a:ext>
          </a:extLst>
        </xdr:cNvPr>
        <xdr:cNvSpPr txBox="1"/>
      </xdr:nvSpPr>
      <xdr:spPr>
        <a:xfrm>
          <a:off x="12611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83A357D4-F50B-44BC-AC10-A566CBDF85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CE71D973-6B2C-47AB-8FCD-C4DC49010E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FD77FC8-0971-493C-8162-D1AF3A826E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6002294A-C298-421D-B3D6-B7E25ED08A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9703CC14-7ACB-4C01-839E-F243181F0C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24F4C802-50CC-49E5-8357-C0848EA17D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3CAB00A7-36D4-4E4E-83F7-F71269B161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EC024653-1360-49BE-8634-BC777D2F34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9EBC391B-4246-47C1-A7B2-92CCDCCFD2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DD21C091-921E-405B-9648-A8E3585B5D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94898FAC-A990-4707-A4E2-F028B3CBFDE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2BAA4BD0-CDF5-4423-BCA2-05CF6BE5CAA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3C999937-F59E-450D-9A9A-06944FF302F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D1CCC918-F78B-432F-9DB0-E2150240EF6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CB942EA2-B46A-468C-82DD-2926786B129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B63BA108-CD48-450D-B465-EB6B266CD04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3B866BCC-0763-4596-8A49-DF63459FB18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18E9A42-5F1F-46AE-8752-72D46B26DA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F2629399-0713-44D7-AEE0-F53480259E2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39FCBA71-879B-420A-AB33-EC76BF2CAE0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E938936-B096-4B0D-AEAE-1AF36D5DF4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788831A2-6A0A-4035-8241-1C4519CBFF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6AE811B-EB7C-4A86-84EB-70B4DAE1DD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a:extLst>
            <a:ext uri="{FF2B5EF4-FFF2-40B4-BE49-F238E27FC236}">
              <a16:creationId xmlns:a16="http://schemas.microsoft.com/office/drawing/2014/main" id="{5A614BF9-9CAF-4CEA-B7F2-436A10D6D732}"/>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D913764-A72E-4B83-B6F7-31981D91E83D}"/>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a:extLst>
            <a:ext uri="{FF2B5EF4-FFF2-40B4-BE49-F238E27FC236}">
              <a16:creationId xmlns:a16="http://schemas.microsoft.com/office/drawing/2014/main" id="{0559B07D-9600-47C5-8356-3D4126E6593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9586B4FC-CB51-4C2C-94AE-94BD37716DCD}"/>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a:extLst>
            <a:ext uri="{FF2B5EF4-FFF2-40B4-BE49-F238E27FC236}">
              <a16:creationId xmlns:a16="http://schemas.microsoft.com/office/drawing/2014/main" id="{D3F63D7C-C36B-4CDC-80EB-523BB58A4952}"/>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3B1A5325-F10B-456B-9D77-8BB156883BDE}"/>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a:extLst>
            <a:ext uri="{FF2B5EF4-FFF2-40B4-BE49-F238E27FC236}">
              <a16:creationId xmlns:a16="http://schemas.microsoft.com/office/drawing/2014/main" id="{A16FCEA0-272D-4D30-975B-FB95D5EA0576}"/>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a:extLst>
            <a:ext uri="{FF2B5EF4-FFF2-40B4-BE49-F238E27FC236}">
              <a16:creationId xmlns:a16="http://schemas.microsoft.com/office/drawing/2014/main" id="{26BC599B-421E-4C0E-9F22-62DB448BD304}"/>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a:extLst>
            <a:ext uri="{FF2B5EF4-FFF2-40B4-BE49-F238E27FC236}">
              <a16:creationId xmlns:a16="http://schemas.microsoft.com/office/drawing/2014/main" id="{1C9260CC-26A5-40EB-8ED9-0AF4E48B7A83}"/>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a:extLst>
            <a:ext uri="{FF2B5EF4-FFF2-40B4-BE49-F238E27FC236}">
              <a16:creationId xmlns:a16="http://schemas.microsoft.com/office/drawing/2014/main" id="{0555F9EE-7C22-48A9-8EB6-EB853AF0DE5C}"/>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a:extLst>
            <a:ext uri="{FF2B5EF4-FFF2-40B4-BE49-F238E27FC236}">
              <a16:creationId xmlns:a16="http://schemas.microsoft.com/office/drawing/2014/main" id="{474A6D5A-B9FE-407C-AE9C-9A63FA87FAE4}"/>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53448C3-2B21-4252-A4B4-685744D84E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AD9DA1E-E1DD-4FB2-9ABA-FB583EAB25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6D86BEB-478C-4752-AB8A-8E457ED37A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31FFE5C-E303-42EE-B0B0-C69D8F22E0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CB9A3C8-35CC-4EB8-9A39-14C6462F27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8" name="楕円 707">
          <a:extLst>
            <a:ext uri="{FF2B5EF4-FFF2-40B4-BE49-F238E27FC236}">
              <a16:creationId xmlns:a16="http://schemas.microsoft.com/office/drawing/2014/main" id="{A2D464F4-8844-40E9-93A6-B8A7CE6094F3}"/>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CE4A9F8-61A3-499F-955D-B96B2E2B3C94}"/>
            </a:ext>
          </a:extLst>
        </xdr:cNvPr>
        <xdr:cNvSpPr txBox="1"/>
      </xdr:nvSpPr>
      <xdr:spPr>
        <a:xfrm>
          <a:off x="22199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0" name="楕円 709">
          <a:extLst>
            <a:ext uri="{FF2B5EF4-FFF2-40B4-BE49-F238E27FC236}">
              <a16:creationId xmlns:a16="http://schemas.microsoft.com/office/drawing/2014/main" id="{A5F349DA-847B-45A3-BA09-7EB1F689FE73}"/>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1" name="直線コネクタ 710">
          <a:extLst>
            <a:ext uri="{FF2B5EF4-FFF2-40B4-BE49-F238E27FC236}">
              <a16:creationId xmlns:a16="http://schemas.microsoft.com/office/drawing/2014/main" id="{6B57A1EB-35E3-4A3A-A332-C2CA3C03527F}"/>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xdr:rowOff>
    </xdr:from>
    <xdr:to>
      <xdr:col>107</xdr:col>
      <xdr:colOff>101600</xdr:colOff>
      <xdr:row>63</xdr:row>
      <xdr:rowOff>111760</xdr:rowOff>
    </xdr:to>
    <xdr:sp macro="" textlink="">
      <xdr:nvSpPr>
        <xdr:cNvPr id="712" name="楕円 711">
          <a:extLst>
            <a:ext uri="{FF2B5EF4-FFF2-40B4-BE49-F238E27FC236}">
              <a16:creationId xmlns:a16="http://schemas.microsoft.com/office/drawing/2014/main" id="{C03DE9B9-18B8-42DF-B34D-35550EC8E4CF}"/>
            </a:ext>
          </a:extLst>
        </xdr:cNvPr>
        <xdr:cNvSpPr/>
      </xdr:nvSpPr>
      <xdr:spPr>
        <a:xfrm>
          <a:off x="20383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60960</xdr:rowOff>
    </xdr:to>
    <xdr:cxnSp macro="">
      <xdr:nvCxnSpPr>
        <xdr:cNvPr id="713" name="直線コネクタ 712">
          <a:extLst>
            <a:ext uri="{FF2B5EF4-FFF2-40B4-BE49-F238E27FC236}">
              <a16:creationId xmlns:a16="http://schemas.microsoft.com/office/drawing/2014/main" id="{6BBA161B-F43F-48CB-8EFA-279DD553E688}"/>
            </a:ext>
          </a:extLst>
        </xdr:cNvPr>
        <xdr:cNvCxnSpPr/>
      </xdr:nvCxnSpPr>
      <xdr:spPr>
        <a:xfrm flipV="1">
          <a:off x="20434300" y="1085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xdr:rowOff>
    </xdr:from>
    <xdr:to>
      <xdr:col>102</xdr:col>
      <xdr:colOff>165100</xdr:colOff>
      <xdr:row>63</xdr:row>
      <xdr:rowOff>111760</xdr:rowOff>
    </xdr:to>
    <xdr:sp macro="" textlink="">
      <xdr:nvSpPr>
        <xdr:cNvPr id="714" name="楕円 713">
          <a:extLst>
            <a:ext uri="{FF2B5EF4-FFF2-40B4-BE49-F238E27FC236}">
              <a16:creationId xmlns:a16="http://schemas.microsoft.com/office/drawing/2014/main" id="{E9135892-AC6C-4C84-8A26-547219626B68}"/>
            </a:ext>
          </a:extLst>
        </xdr:cNvPr>
        <xdr:cNvSpPr/>
      </xdr:nvSpPr>
      <xdr:spPr>
        <a:xfrm>
          <a:off x="19494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60960</xdr:rowOff>
    </xdr:from>
    <xdr:to>
      <xdr:col>107</xdr:col>
      <xdr:colOff>50800</xdr:colOff>
      <xdr:row>63</xdr:row>
      <xdr:rowOff>60960</xdr:rowOff>
    </xdr:to>
    <xdr:cxnSp macro="">
      <xdr:nvCxnSpPr>
        <xdr:cNvPr id="715" name="直線コネクタ 714">
          <a:extLst>
            <a:ext uri="{FF2B5EF4-FFF2-40B4-BE49-F238E27FC236}">
              <a16:creationId xmlns:a16="http://schemas.microsoft.com/office/drawing/2014/main" id="{CA0C6CB6-521E-47F2-839E-1D06BAA49279}"/>
            </a:ext>
          </a:extLst>
        </xdr:cNvPr>
        <xdr:cNvCxnSpPr/>
      </xdr:nvCxnSpPr>
      <xdr:spPr>
        <a:xfrm>
          <a:off x="19545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16" name="楕円 715">
          <a:extLst>
            <a:ext uri="{FF2B5EF4-FFF2-40B4-BE49-F238E27FC236}">
              <a16:creationId xmlns:a16="http://schemas.microsoft.com/office/drawing/2014/main" id="{F010FB3A-9985-499C-9BCB-35333426A646}"/>
            </a:ext>
          </a:extLst>
        </xdr:cNvPr>
        <xdr:cNvSpPr/>
      </xdr:nvSpPr>
      <xdr:spPr>
        <a:xfrm>
          <a:off x="18605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60960</xdr:rowOff>
    </xdr:from>
    <xdr:to>
      <xdr:col>102</xdr:col>
      <xdr:colOff>114300</xdr:colOff>
      <xdr:row>63</xdr:row>
      <xdr:rowOff>64770</xdr:rowOff>
    </xdr:to>
    <xdr:cxnSp macro="">
      <xdr:nvCxnSpPr>
        <xdr:cNvPr id="717" name="直線コネクタ 716">
          <a:extLst>
            <a:ext uri="{FF2B5EF4-FFF2-40B4-BE49-F238E27FC236}">
              <a16:creationId xmlns:a16="http://schemas.microsoft.com/office/drawing/2014/main" id="{03C3E9C1-07F2-4204-BAC2-3FF0CEC2FBAE}"/>
            </a:ext>
          </a:extLst>
        </xdr:cNvPr>
        <xdr:cNvCxnSpPr/>
      </xdr:nvCxnSpPr>
      <xdr:spPr>
        <a:xfrm flipV="1">
          <a:off x="18656300" y="1086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a:extLst>
            <a:ext uri="{FF2B5EF4-FFF2-40B4-BE49-F238E27FC236}">
              <a16:creationId xmlns:a16="http://schemas.microsoft.com/office/drawing/2014/main" id="{F2086558-4EB8-43F2-994D-AE556E51E097}"/>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a:extLst>
            <a:ext uri="{FF2B5EF4-FFF2-40B4-BE49-F238E27FC236}">
              <a16:creationId xmlns:a16="http://schemas.microsoft.com/office/drawing/2014/main" id="{B58A1215-DF90-41A4-A4E2-12D6BFF09C8D}"/>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a:extLst>
            <a:ext uri="{FF2B5EF4-FFF2-40B4-BE49-F238E27FC236}">
              <a16:creationId xmlns:a16="http://schemas.microsoft.com/office/drawing/2014/main" id="{8E36F28D-69AF-4CF1-A3F8-86E1089AB3B1}"/>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a:extLst>
            <a:ext uri="{FF2B5EF4-FFF2-40B4-BE49-F238E27FC236}">
              <a16:creationId xmlns:a16="http://schemas.microsoft.com/office/drawing/2014/main" id="{E6C13B24-78E3-4628-8A39-E8CABEE5CE0D}"/>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2" name="n_1mainValue【保健センター・保健所】&#10;一人当たり面積">
          <a:extLst>
            <a:ext uri="{FF2B5EF4-FFF2-40B4-BE49-F238E27FC236}">
              <a16:creationId xmlns:a16="http://schemas.microsoft.com/office/drawing/2014/main" id="{35B39454-7EB4-4B31-9FE9-55B699C14014}"/>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102887</xdr:rowOff>
    </xdr:from>
    <xdr:ext cx="469744" cy="259045"/>
    <xdr:sp macro="" textlink="">
      <xdr:nvSpPr>
        <xdr:cNvPr id="723" name="n_2mainValue【保健センター・保健所】&#10;一人当たり面積">
          <a:extLst>
            <a:ext uri="{FF2B5EF4-FFF2-40B4-BE49-F238E27FC236}">
              <a16:creationId xmlns:a16="http://schemas.microsoft.com/office/drawing/2014/main" id="{40134864-2EE7-4F56-900D-79D0284DF804}"/>
            </a:ext>
          </a:extLst>
        </xdr:cNvPr>
        <xdr:cNvSpPr txBox="1"/>
      </xdr:nvSpPr>
      <xdr:spPr>
        <a:xfrm>
          <a:off x="20199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102887</xdr:rowOff>
    </xdr:from>
    <xdr:ext cx="469744" cy="259045"/>
    <xdr:sp macro="" textlink="">
      <xdr:nvSpPr>
        <xdr:cNvPr id="724" name="n_3mainValue【保健センター・保健所】&#10;一人当たり面積">
          <a:extLst>
            <a:ext uri="{FF2B5EF4-FFF2-40B4-BE49-F238E27FC236}">
              <a16:creationId xmlns:a16="http://schemas.microsoft.com/office/drawing/2014/main" id="{7C615046-77B4-47ED-83B3-B1ECEB377EEB}"/>
            </a:ext>
          </a:extLst>
        </xdr:cNvPr>
        <xdr:cNvSpPr txBox="1"/>
      </xdr:nvSpPr>
      <xdr:spPr>
        <a:xfrm>
          <a:off x="19310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725" name="n_4mainValue【保健センター・保健所】&#10;一人当たり面積">
          <a:extLst>
            <a:ext uri="{FF2B5EF4-FFF2-40B4-BE49-F238E27FC236}">
              <a16:creationId xmlns:a16="http://schemas.microsoft.com/office/drawing/2014/main" id="{89E9864A-E0FA-4CF9-9912-E86DAB98D690}"/>
            </a:ext>
          </a:extLst>
        </xdr:cNvPr>
        <xdr:cNvSpPr txBox="1"/>
      </xdr:nvSpPr>
      <xdr:spPr>
        <a:xfrm>
          <a:off x="18421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17B818BC-EFE8-4EC6-BA32-2F316ECF86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CA226E3F-F9C6-46BE-AFC9-08E245CD4E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D3E8B7F2-BB45-42E5-9A97-5F0A7289E8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CA1CE86-5E41-4BF8-91B5-EEC419C5294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F952726-7432-43B3-A24A-673129A181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8B66C42-1977-4823-8A52-708C43404D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B7DABA9A-F89E-43F4-8AAC-581A20A801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43C1B82A-75CC-4047-849B-3DC48F212CF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6C779BD3-6D99-43D7-ACA5-E26E84C175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27F6F802-F0B4-42C7-8DB7-3D7DE51B2EA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F99F2DBE-C802-4662-8EB5-D80DAD4D3DC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B18480A8-A592-49B0-B4FA-D82FBAAB342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83FC2A01-C024-4DE7-AA48-2A3F354E392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B40BCAB-B2E7-4A19-889A-458CF740A99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6439C2C0-84B3-499C-8CAB-9FE602336E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EB3B4F36-EE61-4B55-B3B5-13145B1AE16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A598C06D-CD5B-426D-9BDE-BCFE3A120C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C3ED5812-EA62-49A3-9036-20A9BC03ADC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F745F9FF-2017-4EAC-977E-767AD5716FD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1EF81FB6-AA6C-413B-97B4-62200634C4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4C54D762-2A20-4B5D-B3B0-11285E0EBC4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A212D758-BB57-4EB4-9BDF-C5E63E7D58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8EBC6335-873D-4AA9-8BCA-2CDA4247384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1CA66543-0D4C-4762-BBC1-78AC442A59DB}"/>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7B3B3957-6977-4F1A-85BC-521E169D7C3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83FDFF00-13FC-4135-8801-B2EC403B447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E0E3872A-9FFB-4F39-B554-CC35BE1ABC2F}"/>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a:extLst>
            <a:ext uri="{FF2B5EF4-FFF2-40B4-BE49-F238E27FC236}">
              <a16:creationId xmlns:a16="http://schemas.microsoft.com/office/drawing/2014/main" id="{8AF1BB19-EB7B-4485-B7AE-A4FEA406B70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922E3449-4418-4E01-89D5-13C7ADA20E04}"/>
            </a:ext>
          </a:extLst>
        </xdr:cNvPr>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a:extLst>
            <a:ext uri="{FF2B5EF4-FFF2-40B4-BE49-F238E27FC236}">
              <a16:creationId xmlns:a16="http://schemas.microsoft.com/office/drawing/2014/main" id="{198A6DE8-E31F-402B-9822-C3BC667289E2}"/>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a:extLst>
            <a:ext uri="{FF2B5EF4-FFF2-40B4-BE49-F238E27FC236}">
              <a16:creationId xmlns:a16="http://schemas.microsoft.com/office/drawing/2014/main" id="{4D41110F-F9C7-4635-ACF8-E1B281CE0C19}"/>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a:extLst>
            <a:ext uri="{FF2B5EF4-FFF2-40B4-BE49-F238E27FC236}">
              <a16:creationId xmlns:a16="http://schemas.microsoft.com/office/drawing/2014/main" id="{3F1709F1-F27E-4BB1-839F-31177669684B}"/>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a:extLst>
            <a:ext uri="{FF2B5EF4-FFF2-40B4-BE49-F238E27FC236}">
              <a16:creationId xmlns:a16="http://schemas.microsoft.com/office/drawing/2014/main" id="{284FD2FA-2B7A-443A-A1CC-BDF19687CA16}"/>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a:extLst>
            <a:ext uri="{FF2B5EF4-FFF2-40B4-BE49-F238E27FC236}">
              <a16:creationId xmlns:a16="http://schemas.microsoft.com/office/drawing/2014/main" id="{EA69FCE2-29DD-4776-B412-222A4CD700DE}"/>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AD4524A-0DEF-429A-80FC-66EC063E59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A0CB334-2367-4ECC-BE8A-B2DE8C2708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652B0EC-5913-410C-BE04-76C9D617A3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7636127-C991-4603-80AF-1EEEEE4DCB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4D72ECA-D602-4D33-95D8-4CEF8C66B4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765" name="楕円 764">
          <a:extLst>
            <a:ext uri="{FF2B5EF4-FFF2-40B4-BE49-F238E27FC236}">
              <a16:creationId xmlns:a16="http://schemas.microsoft.com/office/drawing/2014/main" id="{36335756-0A51-4994-9AAE-5B3ADE50C297}"/>
            </a:ext>
          </a:extLst>
        </xdr:cNvPr>
        <xdr:cNvSpPr/>
      </xdr:nvSpPr>
      <xdr:spPr>
        <a:xfrm>
          <a:off x="16268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19066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F5C66308-CA9F-40FE-A1A6-6F8AA48F1727}"/>
            </a:ext>
          </a:extLst>
        </xdr:cNvPr>
        <xdr:cNvSpPr txBox="1"/>
      </xdr:nvSpPr>
      <xdr:spPr>
        <a:xfrm>
          <a:off x="16357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17780</xdr:rowOff>
    </xdr:from>
    <xdr:to>
      <xdr:col>81</xdr:col>
      <xdr:colOff>101600</xdr:colOff>
      <xdr:row>83</xdr:row>
      <xdr:rowOff>119380</xdr:rowOff>
    </xdr:to>
    <xdr:sp macro="" textlink="">
      <xdr:nvSpPr>
        <xdr:cNvPr id="767" name="楕円 766">
          <a:extLst>
            <a:ext uri="{FF2B5EF4-FFF2-40B4-BE49-F238E27FC236}">
              <a16:creationId xmlns:a16="http://schemas.microsoft.com/office/drawing/2014/main" id="{460AE335-8B4F-49A1-B895-5A2738FC0E89}"/>
            </a:ext>
          </a:extLst>
        </xdr:cNvPr>
        <xdr:cNvSpPr/>
      </xdr:nvSpPr>
      <xdr:spPr>
        <a:xfrm>
          <a:off x="15430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68580</xdr:rowOff>
    </xdr:from>
    <xdr:to>
      <xdr:col>85</xdr:col>
      <xdr:colOff>127000</xdr:colOff>
      <xdr:row>83</xdr:row>
      <xdr:rowOff>91439</xdr:rowOff>
    </xdr:to>
    <xdr:cxnSp macro="">
      <xdr:nvCxnSpPr>
        <xdr:cNvPr id="768" name="直線コネクタ 767">
          <a:extLst>
            <a:ext uri="{FF2B5EF4-FFF2-40B4-BE49-F238E27FC236}">
              <a16:creationId xmlns:a16="http://schemas.microsoft.com/office/drawing/2014/main" id="{67B34E68-DCAC-4535-8E91-26EA1727D2C2}"/>
            </a:ext>
          </a:extLst>
        </xdr:cNvPr>
        <xdr:cNvCxnSpPr/>
      </xdr:nvCxnSpPr>
      <xdr:spPr>
        <a:xfrm>
          <a:off x="15481300" y="142989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1270</xdr:rowOff>
    </xdr:from>
    <xdr:to>
      <xdr:col>76</xdr:col>
      <xdr:colOff>165100</xdr:colOff>
      <xdr:row>83</xdr:row>
      <xdr:rowOff>102870</xdr:rowOff>
    </xdr:to>
    <xdr:sp macro="" textlink="">
      <xdr:nvSpPr>
        <xdr:cNvPr id="769" name="楕円 768">
          <a:extLst>
            <a:ext uri="{FF2B5EF4-FFF2-40B4-BE49-F238E27FC236}">
              <a16:creationId xmlns:a16="http://schemas.microsoft.com/office/drawing/2014/main" id="{5695357A-379A-4B77-AE18-2F0993284757}"/>
            </a:ext>
          </a:extLst>
        </xdr:cNvPr>
        <xdr:cNvSpPr/>
      </xdr:nvSpPr>
      <xdr:spPr>
        <a:xfrm>
          <a:off x="145415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52070</xdr:rowOff>
    </xdr:from>
    <xdr:to>
      <xdr:col>81</xdr:col>
      <xdr:colOff>50800</xdr:colOff>
      <xdr:row>83</xdr:row>
      <xdr:rowOff>68580</xdr:rowOff>
    </xdr:to>
    <xdr:cxnSp macro="">
      <xdr:nvCxnSpPr>
        <xdr:cNvPr id="770" name="直線コネクタ 769">
          <a:extLst>
            <a:ext uri="{FF2B5EF4-FFF2-40B4-BE49-F238E27FC236}">
              <a16:creationId xmlns:a16="http://schemas.microsoft.com/office/drawing/2014/main" id="{7F326213-C288-4682-81C9-447A7F8BD056}"/>
            </a:ext>
          </a:extLst>
        </xdr:cNvPr>
        <xdr:cNvCxnSpPr/>
      </xdr:nvCxnSpPr>
      <xdr:spPr>
        <a:xfrm>
          <a:off x="14592300" y="142824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71" name="楕円 770">
          <a:extLst>
            <a:ext uri="{FF2B5EF4-FFF2-40B4-BE49-F238E27FC236}">
              <a16:creationId xmlns:a16="http://schemas.microsoft.com/office/drawing/2014/main" id="{FD5DFD2B-B509-4E15-9D87-FF3A7DC4E1AB}"/>
            </a:ext>
          </a:extLst>
        </xdr:cNvPr>
        <xdr:cNvSpPr/>
      </xdr:nvSpPr>
      <xdr:spPr>
        <a:xfrm>
          <a:off x="1365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0</xdr:rowOff>
    </xdr:from>
    <xdr:to>
      <xdr:col>76</xdr:col>
      <xdr:colOff>114300</xdr:colOff>
      <xdr:row>83</xdr:row>
      <xdr:rowOff>52070</xdr:rowOff>
    </xdr:to>
    <xdr:cxnSp macro="">
      <xdr:nvCxnSpPr>
        <xdr:cNvPr id="772" name="直線コネクタ 771">
          <a:extLst>
            <a:ext uri="{FF2B5EF4-FFF2-40B4-BE49-F238E27FC236}">
              <a16:creationId xmlns:a16="http://schemas.microsoft.com/office/drawing/2014/main" id="{423FB99C-E9EB-4A18-BE53-C6CF698A542D}"/>
            </a:ext>
          </a:extLst>
        </xdr:cNvPr>
        <xdr:cNvCxnSpPr/>
      </xdr:nvCxnSpPr>
      <xdr:spPr>
        <a:xfrm>
          <a:off x="13703300" y="1423035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138430</xdr:rowOff>
    </xdr:from>
    <xdr:to>
      <xdr:col>67</xdr:col>
      <xdr:colOff>101600</xdr:colOff>
      <xdr:row>83</xdr:row>
      <xdr:rowOff>68580</xdr:rowOff>
    </xdr:to>
    <xdr:sp macro="" textlink="">
      <xdr:nvSpPr>
        <xdr:cNvPr id="773" name="楕円 772">
          <a:extLst>
            <a:ext uri="{FF2B5EF4-FFF2-40B4-BE49-F238E27FC236}">
              <a16:creationId xmlns:a16="http://schemas.microsoft.com/office/drawing/2014/main" id="{ECC9A6CC-8504-4BE9-BB34-7D64ADE1F49A}"/>
            </a:ext>
          </a:extLst>
        </xdr:cNvPr>
        <xdr:cNvSpPr/>
      </xdr:nvSpPr>
      <xdr:spPr>
        <a:xfrm>
          <a:off x="12763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0</xdr:rowOff>
    </xdr:from>
    <xdr:to>
      <xdr:col>71</xdr:col>
      <xdr:colOff>177800</xdr:colOff>
      <xdr:row>83</xdr:row>
      <xdr:rowOff>17780</xdr:rowOff>
    </xdr:to>
    <xdr:cxnSp macro="">
      <xdr:nvCxnSpPr>
        <xdr:cNvPr id="774" name="直線コネクタ 773">
          <a:extLst>
            <a:ext uri="{FF2B5EF4-FFF2-40B4-BE49-F238E27FC236}">
              <a16:creationId xmlns:a16="http://schemas.microsoft.com/office/drawing/2014/main" id="{177158A7-A052-4300-9994-D489B44EF36A}"/>
            </a:ext>
          </a:extLst>
        </xdr:cNvPr>
        <xdr:cNvCxnSpPr/>
      </xdr:nvCxnSpPr>
      <xdr:spPr>
        <a:xfrm flipV="1">
          <a:off x="12814300" y="1423035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5" name="n_1aveValue【消防施設】&#10;有形固定資産減価償却率">
          <a:extLst>
            <a:ext uri="{FF2B5EF4-FFF2-40B4-BE49-F238E27FC236}">
              <a16:creationId xmlns:a16="http://schemas.microsoft.com/office/drawing/2014/main" id="{A46AD7E2-43B8-4A17-A54E-E0C02FB64BFF}"/>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76" name="n_2aveValue【消防施設】&#10;有形固定資産減価償却率">
          <a:extLst>
            <a:ext uri="{FF2B5EF4-FFF2-40B4-BE49-F238E27FC236}">
              <a16:creationId xmlns:a16="http://schemas.microsoft.com/office/drawing/2014/main" id="{A96318A1-907E-4FDA-8F94-7B9D3379AFCE}"/>
            </a:ext>
          </a:extLst>
        </xdr:cNvPr>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a:extLst>
            <a:ext uri="{FF2B5EF4-FFF2-40B4-BE49-F238E27FC236}">
              <a16:creationId xmlns:a16="http://schemas.microsoft.com/office/drawing/2014/main" id="{947EA3F1-244F-426A-8557-507C2D1FAED3}"/>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778" name="n_4aveValue【消防施設】&#10;有形固定資産減価償却率">
          <a:extLst>
            <a:ext uri="{FF2B5EF4-FFF2-40B4-BE49-F238E27FC236}">
              <a16:creationId xmlns:a16="http://schemas.microsoft.com/office/drawing/2014/main" id="{576707C8-C31C-43AC-88A3-F7710680C11B}"/>
            </a:ext>
          </a:extLst>
        </xdr:cNvPr>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110507</xdr:rowOff>
    </xdr:from>
    <xdr:ext cx="405111" cy="259045"/>
    <xdr:sp macro="" textlink="">
      <xdr:nvSpPr>
        <xdr:cNvPr id="779" name="n_1mainValue【消防施設】&#10;有形固定資産減価償却率">
          <a:extLst>
            <a:ext uri="{FF2B5EF4-FFF2-40B4-BE49-F238E27FC236}">
              <a16:creationId xmlns:a16="http://schemas.microsoft.com/office/drawing/2014/main" id="{163AEA5F-B3A3-425A-B938-CD0306B20E2C}"/>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93997</xdr:rowOff>
    </xdr:from>
    <xdr:ext cx="405111" cy="259045"/>
    <xdr:sp macro="" textlink="">
      <xdr:nvSpPr>
        <xdr:cNvPr id="780" name="n_2mainValue【消防施設】&#10;有形固定資産減価償却率">
          <a:extLst>
            <a:ext uri="{FF2B5EF4-FFF2-40B4-BE49-F238E27FC236}">
              <a16:creationId xmlns:a16="http://schemas.microsoft.com/office/drawing/2014/main" id="{5060661E-F228-4440-A561-33448C2DB8E6}"/>
            </a:ext>
          </a:extLst>
        </xdr:cNvPr>
        <xdr:cNvSpPr txBox="1"/>
      </xdr:nvSpPr>
      <xdr:spPr>
        <a:xfrm>
          <a:off x="14389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781" name="n_3mainValue【消防施設】&#10;有形固定資産減価償却率">
          <a:extLst>
            <a:ext uri="{FF2B5EF4-FFF2-40B4-BE49-F238E27FC236}">
              <a16:creationId xmlns:a16="http://schemas.microsoft.com/office/drawing/2014/main" id="{7FEA00B7-AA38-495F-96DE-441F827A0924}"/>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59707</xdr:rowOff>
    </xdr:from>
    <xdr:ext cx="405111" cy="259045"/>
    <xdr:sp macro="" textlink="">
      <xdr:nvSpPr>
        <xdr:cNvPr id="782" name="n_4mainValue【消防施設】&#10;有形固定資産減価償却率">
          <a:extLst>
            <a:ext uri="{FF2B5EF4-FFF2-40B4-BE49-F238E27FC236}">
              <a16:creationId xmlns:a16="http://schemas.microsoft.com/office/drawing/2014/main" id="{47C91C8B-90D8-482B-8683-158BB514FDBE}"/>
            </a:ext>
          </a:extLst>
        </xdr:cNvPr>
        <xdr:cNvSpPr txBox="1"/>
      </xdr:nvSpPr>
      <xdr:spPr>
        <a:xfrm>
          <a:off x="12611744" y="1429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FFB85CE-F24D-48DA-80BC-FFF37A7075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7815C8A0-B808-4413-A109-FAFEC0E373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CCD21C79-A305-4DB2-BE5C-A76242EFFE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3BB59CBB-A6A5-4394-A9F7-A26B058D31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F43AD2BD-A8EB-4FF5-A24B-433EA5646AC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FCED3568-2366-466A-8DA1-4F54A06CF5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4AD469E4-565C-423B-B850-72F59E18CC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B80432EC-9DDD-45E0-B982-7CA366B64C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A0764166-380B-489C-B855-D28923A6D5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D46891A-BB7B-4540-AF11-C717E72117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FCAAA525-293F-4C1B-BC37-A488ECBAD04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E4828563-B3D8-49BF-ABF6-8BA30597D83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DEF10074-FDBC-48FE-860F-3C7B49C83CE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a:extLst>
            <a:ext uri="{FF2B5EF4-FFF2-40B4-BE49-F238E27FC236}">
              <a16:creationId xmlns:a16="http://schemas.microsoft.com/office/drawing/2014/main" id="{99ED9495-E332-4691-A2B7-5341C8CFA484}"/>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3EC771EC-4D39-47B8-82FB-EAC70E4FC45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a:extLst>
            <a:ext uri="{FF2B5EF4-FFF2-40B4-BE49-F238E27FC236}">
              <a16:creationId xmlns:a16="http://schemas.microsoft.com/office/drawing/2014/main" id="{D09BD0B0-8FC8-4A73-B4D2-75D375298D4F}"/>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19D306BC-1406-4825-9ED2-FCD21FA2A91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a:extLst>
            <a:ext uri="{FF2B5EF4-FFF2-40B4-BE49-F238E27FC236}">
              <a16:creationId xmlns:a16="http://schemas.microsoft.com/office/drawing/2014/main" id="{E5B6410B-1982-490E-91CC-8E283C828D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4A2AA104-49A8-41B0-B922-4E4735AFA39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a:extLst>
            <a:ext uri="{FF2B5EF4-FFF2-40B4-BE49-F238E27FC236}">
              <a16:creationId xmlns:a16="http://schemas.microsoft.com/office/drawing/2014/main" id="{E47A83A3-9548-4DCB-9ACB-38F6F7B81CEC}"/>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36981B1B-CA43-467A-B2D5-8101D49545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a:extLst>
            <a:ext uri="{FF2B5EF4-FFF2-40B4-BE49-F238E27FC236}">
              <a16:creationId xmlns:a16="http://schemas.microsoft.com/office/drawing/2014/main" id="{865261F8-FC9C-4D89-A18B-62F26BC1EA55}"/>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CA1D5D71-3781-43AA-AC9F-0E34FAED49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a:extLst>
            <a:ext uri="{FF2B5EF4-FFF2-40B4-BE49-F238E27FC236}">
              <a16:creationId xmlns:a16="http://schemas.microsoft.com/office/drawing/2014/main" id="{DA30ED90-350C-4AA8-835D-38C754C5535D}"/>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a:extLst>
            <a:ext uri="{FF2B5EF4-FFF2-40B4-BE49-F238E27FC236}">
              <a16:creationId xmlns:a16="http://schemas.microsoft.com/office/drawing/2014/main" id="{4BD3AC3E-B51E-4664-B688-A03CE80FBA33}"/>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a:extLst>
            <a:ext uri="{FF2B5EF4-FFF2-40B4-BE49-F238E27FC236}">
              <a16:creationId xmlns:a16="http://schemas.microsoft.com/office/drawing/2014/main" id="{F7D968F4-5DC5-44B2-84D2-77615B88D394}"/>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a:extLst>
            <a:ext uri="{FF2B5EF4-FFF2-40B4-BE49-F238E27FC236}">
              <a16:creationId xmlns:a16="http://schemas.microsoft.com/office/drawing/2014/main" id="{E96480E6-E8C2-47FF-9A4B-D059D7D1B2AA}"/>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a:extLst>
            <a:ext uri="{FF2B5EF4-FFF2-40B4-BE49-F238E27FC236}">
              <a16:creationId xmlns:a16="http://schemas.microsoft.com/office/drawing/2014/main" id="{07E3FCFE-3C74-4C4D-AA6C-F4F0C1809DD8}"/>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a:extLst>
            <a:ext uri="{FF2B5EF4-FFF2-40B4-BE49-F238E27FC236}">
              <a16:creationId xmlns:a16="http://schemas.microsoft.com/office/drawing/2014/main" id="{890801C8-4B4B-44E0-B53C-029B3D9318B1}"/>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a:extLst>
            <a:ext uri="{FF2B5EF4-FFF2-40B4-BE49-F238E27FC236}">
              <a16:creationId xmlns:a16="http://schemas.microsoft.com/office/drawing/2014/main" id="{B54AF7BD-6222-4AAF-A06C-38700E420EC7}"/>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a:extLst>
            <a:ext uri="{FF2B5EF4-FFF2-40B4-BE49-F238E27FC236}">
              <a16:creationId xmlns:a16="http://schemas.microsoft.com/office/drawing/2014/main" id="{10DFBE7A-00FB-4BB2-9920-338153D5C2B4}"/>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a:extLst>
            <a:ext uri="{FF2B5EF4-FFF2-40B4-BE49-F238E27FC236}">
              <a16:creationId xmlns:a16="http://schemas.microsoft.com/office/drawing/2014/main" id="{6A209A51-FB30-48C6-B2AD-670FB52311B3}"/>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a:extLst>
            <a:ext uri="{FF2B5EF4-FFF2-40B4-BE49-F238E27FC236}">
              <a16:creationId xmlns:a16="http://schemas.microsoft.com/office/drawing/2014/main" id="{4EEE093F-1B21-4589-B716-A503A3DFE57A}"/>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a:extLst>
            <a:ext uri="{FF2B5EF4-FFF2-40B4-BE49-F238E27FC236}">
              <a16:creationId xmlns:a16="http://schemas.microsoft.com/office/drawing/2014/main" id="{723822ED-0880-4F03-8FFF-B1B65F953ABB}"/>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B6A65FF-B833-4F1D-80FF-AEC6D0FDC61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4885D59-B1CA-45B4-887B-2A062625B5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7900DD5-0668-45E6-BCE3-9F88A69CCE5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4CEF224-88D5-48B8-BB44-6423AA0974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6004166-951E-4953-AABF-6543F29416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63103</xdr:rowOff>
    </xdr:from>
    <xdr:to>
      <xdr:col>116</xdr:col>
      <xdr:colOff>114300</xdr:colOff>
      <xdr:row>86</xdr:row>
      <xdr:rowOff>164703</xdr:rowOff>
    </xdr:to>
    <xdr:sp macro="" textlink="">
      <xdr:nvSpPr>
        <xdr:cNvPr id="822" name="楕円 821">
          <a:extLst>
            <a:ext uri="{FF2B5EF4-FFF2-40B4-BE49-F238E27FC236}">
              <a16:creationId xmlns:a16="http://schemas.microsoft.com/office/drawing/2014/main" id="{E6122F6D-8E58-4D91-BD00-E16C0A1E696E}"/>
            </a:ext>
          </a:extLst>
        </xdr:cNvPr>
        <xdr:cNvSpPr/>
      </xdr:nvSpPr>
      <xdr:spPr>
        <a:xfrm>
          <a:off x="22110700" y="148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34485</xdr:rowOff>
    </xdr:from>
    <xdr:ext cx="469744" cy="259045"/>
    <xdr:sp macro="" textlink="">
      <xdr:nvSpPr>
        <xdr:cNvPr id="823" name="【消防施設】&#10;一人当たり面積該当値テキスト">
          <a:extLst>
            <a:ext uri="{FF2B5EF4-FFF2-40B4-BE49-F238E27FC236}">
              <a16:creationId xmlns:a16="http://schemas.microsoft.com/office/drawing/2014/main" id="{CB4C3E7D-530A-4CB9-8C47-C179804B5EE9}"/>
            </a:ext>
          </a:extLst>
        </xdr:cNvPr>
        <xdr:cNvSpPr txBox="1"/>
      </xdr:nvSpPr>
      <xdr:spPr>
        <a:xfrm>
          <a:off x="22199600" y="147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63100</xdr:rowOff>
    </xdr:from>
    <xdr:to>
      <xdr:col>112</xdr:col>
      <xdr:colOff>38100</xdr:colOff>
      <xdr:row>86</xdr:row>
      <xdr:rowOff>164700</xdr:rowOff>
    </xdr:to>
    <xdr:sp macro="" textlink="">
      <xdr:nvSpPr>
        <xdr:cNvPr id="824" name="楕円 823">
          <a:extLst>
            <a:ext uri="{FF2B5EF4-FFF2-40B4-BE49-F238E27FC236}">
              <a16:creationId xmlns:a16="http://schemas.microsoft.com/office/drawing/2014/main" id="{57826BA8-E866-4A33-B5FC-4508BB00BDBA}"/>
            </a:ext>
          </a:extLst>
        </xdr:cNvPr>
        <xdr:cNvSpPr/>
      </xdr:nvSpPr>
      <xdr:spPr>
        <a:xfrm>
          <a:off x="21272500" y="148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113900</xdr:rowOff>
    </xdr:from>
    <xdr:to>
      <xdr:col>116</xdr:col>
      <xdr:colOff>63500</xdr:colOff>
      <xdr:row>86</xdr:row>
      <xdr:rowOff>113903</xdr:rowOff>
    </xdr:to>
    <xdr:cxnSp macro="">
      <xdr:nvCxnSpPr>
        <xdr:cNvPr id="825" name="直線コネクタ 824">
          <a:extLst>
            <a:ext uri="{FF2B5EF4-FFF2-40B4-BE49-F238E27FC236}">
              <a16:creationId xmlns:a16="http://schemas.microsoft.com/office/drawing/2014/main" id="{E95A2D9C-D1A0-4997-95E7-6470686A63AE}"/>
            </a:ext>
          </a:extLst>
        </xdr:cNvPr>
        <xdr:cNvCxnSpPr/>
      </xdr:nvCxnSpPr>
      <xdr:spPr>
        <a:xfrm>
          <a:off x="21323300" y="14858600"/>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63108</xdr:rowOff>
    </xdr:from>
    <xdr:to>
      <xdr:col>107</xdr:col>
      <xdr:colOff>101600</xdr:colOff>
      <xdr:row>86</xdr:row>
      <xdr:rowOff>164708</xdr:rowOff>
    </xdr:to>
    <xdr:sp macro="" textlink="">
      <xdr:nvSpPr>
        <xdr:cNvPr id="826" name="楕円 825">
          <a:extLst>
            <a:ext uri="{FF2B5EF4-FFF2-40B4-BE49-F238E27FC236}">
              <a16:creationId xmlns:a16="http://schemas.microsoft.com/office/drawing/2014/main" id="{3CAE919B-D0D2-4915-8B54-0C4607B96011}"/>
            </a:ext>
          </a:extLst>
        </xdr:cNvPr>
        <xdr:cNvSpPr/>
      </xdr:nvSpPr>
      <xdr:spPr>
        <a:xfrm>
          <a:off x="20383500" y="148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113900</xdr:rowOff>
    </xdr:from>
    <xdr:to>
      <xdr:col>111</xdr:col>
      <xdr:colOff>177800</xdr:colOff>
      <xdr:row>86</xdr:row>
      <xdr:rowOff>113908</xdr:rowOff>
    </xdr:to>
    <xdr:cxnSp macro="">
      <xdr:nvCxnSpPr>
        <xdr:cNvPr id="827" name="直線コネクタ 826">
          <a:extLst>
            <a:ext uri="{FF2B5EF4-FFF2-40B4-BE49-F238E27FC236}">
              <a16:creationId xmlns:a16="http://schemas.microsoft.com/office/drawing/2014/main" id="{24ADC108-9ED3-4980-80E9-76338808B7B3}"/>
            </a:ext>
          </a:extLst>
        </xdr:cNvPr>
        <xdr:cNvCxnSpPr/>
      </xdr:nvCxnSpPr>
      <xdr:spPr>
        <a:xfrm flipV="1">
          <a:off x="20434300" y="1485860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63336</xdr:rowOff>
    </xdr:from>
    <xdr:to>
      <xdr:col>102</xdr:col>
      <xdr:colOff>165100</xdr:colOff>
      <xdr:row>86</xdr:row>
      <xdr:rowOff>164936</xdr:rowOff>
    </xdr:to>
    <xdr:sp macro="" textlink="">
      <xdr:nvSpPr>
        <xdr:cNvPr id="828" name="楕円 827">
          <a:extLst>
            <a:ext uri="{FF2B5EF4-FFF2-40B4-BE49-F238E27FC236}">
              <a16:creationId xmlns:a16="http://schemas.microsoft.com/office/drawing/2014/main" id="{960B2AB6-7660-4BCB-9779-A1362B190F92}"/>
            </a:ext>
          </a:extLst>
        </xdr:cNvPr>
        <xdr:cNvSpPr/>
      </xdr:nvSpPr>
      <xdr:spPr>
        <a:xfrm>
          <a:off x="19494500" y="148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113908</xdr:rowOff>
    </xdr:from>
    <xdr:to>
      <xdr:col>107</xdr:col>
      <xdr:colOff>50800</xdr:colOff>
      <xdr:row>86</xdr:row>
      <xdr:rowOff>114136</xdr:rowOff>
    </xdr:to>
    <xdr:cxnSp macro="">
      <xdr:nvCxnSpPr>
        <xdr:cNvPr id="829" name="直線コネクタ 828">
          <a:extLst>
            <a:ext uri="{FF2B5EF4-FFF2-40B4-BE49-F238E27FC236}">
              <a16:creationId xmlns:a16="http://schemas.microsoft.com/office/drawing/2014/main" id="{4156EAC2-6DB4-4D73-A961-F3AEF056169D}"/>
            </a:ext>
          </a:extLst>
        </xdr:cNvPr>
        <xdr:cNvCxnSpPr/>
      </xdr:nvCxnSpPr>
      <xdr:spPr>
        <a:xfrm flipV="1">
          <a:off x="19545300" y="1485860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63340</xdr:rowOff>
    </xdr:from>
    <xdr:to>
      <xdr:col>98</xdr:col>
      <xdr:colOff>38100</xdr:colOff>
      <xdr:row>86</xdr:row>
      <xdr:rowOff>164940</xdr:rowOff>
    </xdr:to>
    <xdr:sp macro="" textlink="">
      <xdr:nvSpPr>
        <xdr:cNvPr id="830" name="楕円 829">
          <a:extLst>
            <a:ext uri="{FF2B5EF4-FFF2-40B4-BE49-F238E27FC236}">
              <a16:creationId xmlns:a16="http://schemas.microsoft.com/office/drawing/2014/main" id="{F2FD2FA0-1BCD-42BD-97D1-45B8A8C6705A}"/>
            </a:ext>
          </a:extLst>
        </xdr:cNvPr>
        <xdr:cNvSpPr/>
      </xdr:nvSpPr>
      <xdr:spPr>
        <a:xfrm>
          <a:off x="18605500" y="148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114136</xdr:rowOff>
    </xdr:from>
    <xdr:to>
      <xdr:col>102</xdr:col>
      <xdr:colOff>114300</xdr:colOff>
      <xdr:row>86</xdr:row>
      <xdr:rowOff>114140</xdr:rowOff>
    </xdr:to>
    <xdr:cxnSp macro="">
      <xdr:nvCxnSpPr>
        <xdr:cNvPr id="831" name="直線コネクタ 830">
          <a:extLst>
            <a:ext uri="{FF2B5EF4-FFF2-40B4-BE49-F238E27FC236}">
              <a16:creationId xmlns:a16="http://schemas.microsoft.com/office/drawing/2014/main" id="{63FEC4B3-B3B0-4E73-B623-ECEFDECAE257}"/>
            </a:ext>
          </a:extLst>
        </xdr:cNvPr>
        <xdr:cNvCxnSpPr/>
      </xdr:nvCxnSpPr>
      <xdr:spPr>
        <a:xfrm flipV="1">
          <a:off x="18656300" y="1485883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832" name="n_1aveValue【消防施設】&#10;一人当たり面積">
          <a:extLst>
            <a:ext uri="{FF2B5EF4-FFF2-40B4-BE49-F238E27FC236}">
              <a16:creationId xmlns:a16="http://schemas.microsoft.com/office/drawing/2014/main" id="{BBA2E2C9-045C-49D0-9D60-0B381FB19A39}"/>
            </a:ext>
          </a:extLst>
        </xdr:cNvPr>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33" name="n_2aveValue【消防施設】&#10;一人当たり面積">
          <a:extLst>
            <a:ext uri="{FF2B5EF4-FFF2-40B4-BE49-F238E27FC236}">
              <a16:creationId xmlns:a16="http://schemas.microsoft.com/office/drawing/2014/main" id="{94E41C43-24F2-411A-9BA4-40ED5A835CCD}"/>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34" name="n_3aveValue【消防施設】&#10;一人当たり面積">
          <a:extLst>
            <a:ext uri="{FF2B5EF4-FFF2-40B4-BE49-F238E27FC236}">
              <a16:creationId xmlns:a16="http://schemas.microsoft.com/office/drawing/2014/main" id="{63FDD87C-5D6B-4AE6-B4BB-D1029A408A57}"/>
            </a:ext>
          </a:extLst>
        </xdr:cNvPr>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35" name="n_4aveValue【消防施設】&#10;一人当たり面積">
          <a:extLst>
            <a:ext uri="{FF2B5EF4-FFF2-40B4-BE49-F238E27FC236}">
              <a16:creationId xmlns:a16="http://schemas.microsoft.com/office/drawing/2014/main" id="{50C4DC92-824E-4516-9ABE-EB0922C8B760}"/>
            </a:ext>
          </a:extLst>
        </xdr:cNvPr>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155827</xdr:rowOff>
    </xdr:from>
    <xdr:ext cx="469744" cy="259045"/>
    <xdr:sp macro="" textlink="">
      <xdr:nvSpPr>
        <xdr:cNvPr id="836" name="n_1mainValue【消防施設】&#10;一人当たり面積">
          <a:extLst>
            <a:ext uri="{FF2B5EF4-FFF2-40B4-BE49-F238E27FC236}">
              <a16:creationId xmlns:a16="http://schemas.microsoft.com/office/drawing/2014/main" id="{AF1E2698-C676-4935-909A-740032134EF3}"/>
            </a:ext>
          </a:extLst>
        </xdr:cNvPr>
        <xdr:cNvSpPr txBox="1"/>
      </xdr:nvSpPr>
      <xdr:spPr>
        <a:xfrm>
          <a:off x="21075727" y="1490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155835</xdr:rowOff>
    </xdr:from>
    <xdr:ext cx="469744" cy="259045"/>
    <xdr:sp macro="" textlink="">
      <xdr:nvSpPr>
        <xdr:cNvPr id="837" name="n_2mainValue【消防施設】&#10;一人当たり面積">
          <a:extLst>
            <a:ext uri="{FF2B5EF4-FFF2-40B4-BE49-F238E27FC236}">
              <a16:creationId xmlns:a16="http://schemas.microsoft.com/office/drawing/2014/main" id="{F76D6B52-702D-4A67-A7E2-11B866229DE6}"/>
            </a:ext>
          </a:extLst>
        </xdr:cNvPr>
        <xdr:cNvSpPr txBox="1"/>
      </xdr:nvSpPr>
      <xdr:spPr>
        <a:xfrm>
          <a:off x="20199427" y="149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156063</xdr:rowOff>
    </xdr:from>
    <xdr:ext cx="469744" cy="259045"/>
    <xdr:sp macro="" textlink="">
      <xdr:nvSpPr>
        <xdr:cNvPr id="838" name="n_3mainValue【消防施設】&#10;一人当たり面積">
          <a:extLst>
            <a:ext uri="{FF2B5EF4-FFF2-40B4-BE49-F238E27FC236}">
              <a16:creationId xmlns:a16="http://schemas.microsoft.com/office/drawing/2014/main" id="{F03D3949-591D-45F8-95DB-25608F60B56B}"/>
            </a:ext>
          </a:extLst>
        </xdr:cNvPr>
        <xdr:cNvSpPr txBox="1"/>
      </xdr:nvSpPr>
      <xdr:spPr>
        <a:xfrm>
          <a:off x="19310427" y="1490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156067</xdr:rowOff>
    </xdr:from>
    <xdr:ext cx="469744" cy="259045"/>
    <xdr:sp macro="" textlink="">
      <xdr:nvSpPr>
        <xdr:cNvPr id="839" name="n_4mainValue【消防施設】&#10;一人当たり面積">
          <a:extLst>
            <a:ext uri="{FF2B5EF4-FFF2-40B4-BE49-F238E27FC236}">
              <a16:creationId xmlns:a16="http://schemas.microsoft.com/office/drawing/2014/main" id="{338C1E69-019E-4E0F-BC8A-CB5DDAF75B58}"/>
            </a:ext>
          </a:extLst>
        </xdr:cNvPr>
        <xdr:cNvSpPr txBox="1"/>
      </xdr:nvSpPr>
      <xdr:spPr>
        <a:xfrm>
          <a:off x="18421427" y="149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95CDEF74-21B7-4B49-84CB-9433ACCAF0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E414ED67-4D78-4D9B-99E2-2C591755C5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4CEB41D1-5FBE-4244-9B92-840CA0D449F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232A6568-312F-440F-8B10-180907691A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653F72B9-6239-47DE-BC20-D5C298394B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DA4A635D-7CA0-4251-A491-C68F55CA3D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1F8120AB-7F13-4988-BC7A-DD55CD74B6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CA7AEBE2-8A6A-42D0-9511-6AA92F9CAB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81F790C4-9306-401A-A56F-CFFDCE868D9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211C06F-9A78-422B-8539-5EE07E99B0C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D6E892EF-56AF-488B-AF89-5F58CF550E7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3A49CD57-193B-4884-AF61-CDE629F231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412B0E8F-B32E-48B2-B2B6-4A43D73260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98B1B3AA-FBB1-47BC-AE1F-150084EF1A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E127E9B5-27BF-4771-99C5-6059969EF6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FBFFD604-8249-493C-BB6D-6F07A25752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C87AA427-1713-4A40-8F32-8B14533A4EE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DBA72E96-DC19-42FF-AFF4-7780252D163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4DC022B4-8B98-4643-BBCF-A7972BBB39F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FA19286A-3CCD-45E7-9C4F-BA76F86547E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1E8E41FF-230E-48A9-AD2A-09BCF176535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8C85F4F1-EDF2-4D7B-9890-E5A382B9FDB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FE1C9386-2781-459B-A62E-550BAAC50DE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5461162B-C1EE-420C-B201-AAC001A42B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1ED36E5C-1E30-43C8-BE2B-4EEDBC81B5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6A7FFA8-1D38-4D80-B9B7-09DA667C5694}"/>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39DF315E-3561-4B35-A9D5-B0F568FD195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8158E829-860B-48B4-A9E3-3415C31C3DB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40A6387F-2577-4B73-8D8F-91E77DD52497}"/>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871855CA-DD6C-4B45-A188-7D3BB39D841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70" name="【庁舎】&#10;有形固定資産減価償却率平均値テキスト">
          <a:extLst>
            <a:ext uri="{FF2B5EF4-FFF2-40B4-BE49-F238E27FC236}">
              <a16:creationId xmlns:a16="http://schemas.microsoft.com/office/drawing/2014/main" id="{2D659219-37B7-4289-83BB-BF4F1E142327}"/>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a:extLst>
            <a:ext uri="{FF2B5EF4-FFF2-40B4-BE49-F238E27FC236}">
              <a16:creationId xmlns:a16="http://schemas.microsoft.com/office/drawing/2014/main" id="{7326A91A-5E22-4D41-B99C-65AC3E7D3C79}"/>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a:extLst>
            <a:ext uri="{FF2B5EF4-FFF2-40B4-BE49-F238E27FC236}">
              <a16:creationId xmlns:a16="http://schemas.microsoft.com/office/drawing/2014/main" id="{D15C5D8F-2A12-481B-BD18-D0F15E39AE6E}"/>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a:extLst>
            <a:ext uri="{FF2B5EF4-FFF2-40B4-BE49-F238E27FC236}">
              <a16:creationId xmlns:a16="http://schemas.microsoft.com/office/drawing/2014/main" id="{BF15A517-7588-48E6-B326-C9A0BBAB0A33}"/>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a:extLst>
            <a:ext uri="{FF2B5EF4-FFF2-40B4-BE49-F238E27FC236}">
              <a16:creationId xmlns:a16="http://schemas.microsoft.com/office/drawing/2014/main" id="{6AF044C1-BCF7-4D4D-BE39-2EAB739CFD7A}"/>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a:extLst>
            <a:ext uri="{FF2B5EF4-FFF2-40B4-BE49-F238E27FC236}">
              <a16:creationId xmlns:a16="http://schemas.microsoft.com/office/drawing/2014/main" id="{5412BF8B-3213-4B11-BC68-91117BA97AD7}"/>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866522C-D8B7-4D84-B420-B6E7EADFF6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643250D-C24E-431E-AD6D-357F5B76B4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E90C048-CA74-4BFC-B944-E876958CC8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5EA2012-3BD1-4F4A-85A2-CC4B47BCE1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2E09F13-FC19-41C4-9027-99DD74F725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93980</xdr:rowOff>
    </xdr:from>
    <xdr:to>
      <xdr:col>85</xdr:col>
      <xdr:colOff>177800</xdr:colOff>
      <xdr:row>101</xdr:row>
      <xdr:rowOff>24130</xdr:rowOff>
    </xdr:to>
    <xdr:sp macro="" textlink="">
      <xdr:nvSpPr>
        <xdr:cNvPr id="881" name="楕円 880">
          <a:extLst>
            <a:ext uri="{FF2B5EF4-FFF2-40B4-BE49-F238E27FC236}">
              <a16:creationId xmlns:a16="http://schemas.microsoft.com/office/drawing/2014/main" id="{56CD89AE-77B0-47A1-A8AB-39D28E8A97BA}"/>
            </a:ext>
          </a:extLst>
        </xdr:cNvPr>
        <xdr:cNvSpPr/>
      </xdr:nvSpPr>
      <xdr:spPr>
        <a:xfrm>
          <a:off x="16268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8907</xdr:rowOff>
    </xdr:from>
    <xdr:ext cx="405111" cy="259045"/>
    <xdr:sp macro="" textlink="">
      <xdr:nvSpPr>
        <xdr:cNvPr id="882" name="【庁舎】&#10;有形固定資産減価償却率該当値テキスト">
          <a:extLst>
            <a:ext uri="{FF2B5EF4-FFF2-40B4-BE49-F238E27FC236}">
              <a16:creationId xmlns:a16="http://schemas.microsoft.com/office/drawing/2014/main" id="{CA75EEAA-D028-4EDE-991E-BB4ED3607873}"/>
            </a:ext>
          </a:extLst>
        </xdr:cNvPr>
        <xdr:cNvSpPr txBox="1"/>
      </xdr:nvSpPr>
      <xdr:spPr>
        <a:xfrm>
          <a:off x="16357600" y="1715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72752</xdr:rowOff>
    </xdr:from>
    <xdr:to>
      <xdr:col>81</xdr:col>
      <xdr:colOff>101600</xdr:colOff>
      <xdr:row>101</xdr:row>
      <xdr:rowOff>2902</xdr:rowOff>
    </xdr:to>
    <xdr:sp macro="" textlink="">
      <xdr:nvSpPr>
        <xdr:cNvPr id="883" name="楕円 882">
          <a:extLst>
            <a:ext uri="{FF2B5EF4-FFF2-40B4-BE49-F238E27FC236}">
              <a16:creationId xmlns:a16="http://schemas.microsoft.com/office/drawing/2014/main" id="{20A363EB-6A6E-414A-8076-64821EC76910}"/>
            </a:ext>
          </a:extLst>
        </xdr:cNvPr>
        <xdr:cNvSpPr/>
      </xdr:nvSpPr>
      <xdr:spPr>
        <a:xfrm>
          <a:off x="15430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123552</xdr:rowOff>
    </xdr:from>
    <xdr:to>
      <xdr:col>85</xdr:col>
      <xdr:colOff>127000</xdr:colOff>
      <xdr:row>100</xdr:row>
      <xdr:rowOff>144780</xdr:rowOff>
    </xdr:to>
    <xdr:cxnSp macro="">
      <xdr:nvCxnSpPr>
        <xdr:cNvPr id="884" name="直線コネクタ 883">
          <a:extLst>
            <a:ext uri="{FF2B5EF4-FFF2-40B4-BE49-F238E27FC236}">
              <a16:creationId xmlns:a16="http://schemas.microsoft.com/office/drawing/2014/main" id="{160B16BA-2561-4635-AB32-7D98F523D799}"/>
            </a:ext>
          </a:extLst>
        </xdr:cNvPr>
        <xdr:cNvCxnSpPr/>
      </xdr:nvCxnSpPr>
      <xdr:spPr>
        <a:xfrm>
          <a:off x="15481300" y="17268552"/>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885" name="楕円 884">
          <a:extLst>
            <a:ext uri="{FF2B5EF4-FFF2-40B4-BE49-F238E27FC236}">
              <a16:creationId xmlns:a16="http://schemas.microsoft.com/office/drawing/2014/main" id="{DFB75DF9-D121-40B4-B599-F523B74F8B9A}"/>
            </a:ext>
          </a:extLst>
        </xdr:cNvPr>
        <xdr:cNvSpPr/>
      </xdr:nvSpPr>
      <xdr:spPr>
        <a:xfrm>
          <a:off x="14541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123552</xdr:rowOff>
    </xdr:from>
    <xdr:to>
      <xdr:col>81</xdr:col>
      <xdr:colOff>50800</xdr:colOff>
      <xdr:row>106</xdr:row>
      <xdr:rowOff>115388</xdr:rowOff>
    </xdr:to>
    <xdr:cxnSp macro="">
      <xdr:nvCxnSpPr>
        <xdr:cNvPr id="886" name="直線コネクタ 885">
          <a:extLst>
            <a:ext uri="{FF2B5EF4-FFF2-40B4-BE49-F238E27FC236}">
              <a16:creationId xmlns:a16="http://schemas.microsoft.com/office/drawing/2014/main" id="{A21840FC-13AA-4DAE-BD62-9F8140703ED3}"/>
            </a:ext>
          </a:extLst>
        </xdr:cNvPr>
        <xdr:cNvCxnSpPr/>
      </xdr:nvCxnSpPr>
      <xdr:spPr>
        <a:xfrm flipV="1">
          <a:off x="14592300" y="17268552"/>
          <a:ext cx="889000" cy="10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125005</xdr:rowOff>
    </xdr:from>
    <xdr:to>
      <xdr:col>72</xdr:col>
      <xdr:colOff>38100</xdr:colOff>
      <xdr:row>107</xdr:row>
      <xdr:rowOff>55155</xdr:rowOff>
    </xdr:to>
    <xdr:sp macro="" textlink="">
      <xdr:nvSpPr>
        <xdr:cNvPr id="887" name="楕円 886">
          <a:extLst>
            <a:ext uri="{FF2B5EF4-FFF2-40B4-BE49-F238E27FC236}">
              <a16:creationId xmlns:a16="http://schemas.microsoft.com/office/drawing/2014/main" id="{F01784D5-0C60-4EC0-93C2-7BDB6291399D}"/>
            </a:ext>
          </a:extLst>
        </xdr:cNvPr>
        <xdr:cNvSpPr/>
      </xdr:nvSpPr>
      <xdr:spPr>
        <a:xfrm>
          <a:off x="13652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115388</xdr:rowOff>
    </xdr:from>
    <xdr:to>
      <xdr:col>76</xdr:col>
      <xdr:colOff>114300</xdr:colOff>
      <xdr:row>107</xdr:row>
      <xdr:rowOff>4355</xdr:rowOff>
    </xdr:to>
    <xdr:cxnSp macro="">
      <xdr:nvCxnSpPr>
        <xdr:cNvPr id="888" name="直線コネクタ 887">
          <a:extLst>
            <a:ext uri="{FF2B5EF4-FFF2-40B4-BE49-F238E27FC236}">
              <a16:creationId xmlns:a16="http://schemas.microsoft.com/office/drawing/2014/main" id="{9314B3FA-0976-485A-AF2E-8F8F4D9396D3}"/>
            </a:ext>
          </a:extLst>
        </xdr:cNvPr>
        <xdr:cNvCxnSpPr/>
      </xdr:nvCxnSpPr>
      <xdr:spPr>
        <a:xfrm flipV="1">
          <a:off x="13703300" y="1828908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46627</xdr:rowOff>
    </xdr:from>
    <xdr:to>
      <xdr:col>67</xdr:col>
      <xdr:colOff>101600</xdr:colOff>
      <xdr:row>107</xdr:row>
      <xdr:rowOff>148227</xdr:rowOff>
    </xdr:to>
    <xdr:sp macro="" textlink="">
      <xdr:nvSpPr>
        <xdr:cNvPr id="889" name="楕円 888">
          <a:extLst>
            <a:ext uri="{FF2B5EF4-FFF2-40B4-BE49-F238E27FC236}">
              <a16:creationId xmlns:a16="http://schemas.microsoft.com/office/drawing/2014/main" id="{88660D8D-D40E-4BD4-8C29-CA933B008E5F}"/>
            </a:ext>
          </a:extLst>
        </xdr:cNvPr>
        <xdr:cNvSpPr/>
      </xdr:nvSpPr>
      <xdr:spPr>
        <a:xfrm>
          <a:off x="12763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4355</xdr:rowOff>
    </xdr:from>
    <xdr:to>
      <xdr:col>71</xdr:col>
      <xdr:colOff>177800</xdr:colOff>
      <xdr:row>107</xdr:row>
      <xdr:rowOff>97427</xdr:rowOff>
    </xdr:to>
    <xdr:cxnSp macro="">
      <xdr:nvCxnSpPr>
        <xdr:cNvPr id="890" name="直線コネクタ 889">
          <a:extLst>
            <a:ext uri="{FF2B5EF4-FFF2-40B4-BE49-F238E27FC236}">
              <a16:creationId xmlns:a16="http://schemas.microsoft.com/office/drawing/2014/main" id="{16BB33D8-EBA3-475D-8F0F-D8DEEB9C499F}"/>
            </a:ext>
          </a:extLst>
        </xdr:cNvPr>
        <xdr:cNvCxnSpPr/>
      </xdr:nvCxnSpPr>
      <xdr:spPr>
        <a:xfrm flipV="1">
          <a:off x="12814300" y="18349505"/>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91" name="n_1aveValue【庁舎】&#10;有形固定資産減価償却率">
          <a:extLst>
            <a:ext uri="{FF2B5EF4-FFF2-40B4-BE49-F238E27FC236}">
              <a16:creationId xmlns:a16="http://schemas.microsoft.com/office/drawing/2014/main" id="{BF253561-615E-4BF3-957A-FAD86587AB16}"/>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a:extLst>
            <a:ext uri="{FF2B5EF4-FFF2-40B4-BE49-F238E27FC236}">
              <a16:creationId xmlns:a16="http://schemas.microsoft.com/office/drawing/2014/main" id="{7309A703-CAED-47D6-82E2-348175FF1212}"/>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a:extLst>
            <a:ext uri="{FF2B5EF4-FFF2-40B4-BE49-F238E27FC236}">
              <a16:creationId xmlns:a16="http://schemas.microsoft.com/office/drawing/2014/main" id="{79E7CF02-E9CB-4BC6-A71A-29E4894C526C}"/>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94" name="n_4aveValue【庁舎】&#10;有形固定資産減価償却率">
          <a:extLst>
            <a:ext uri="{FF2B5EF4-FFF2-40B4-BE49-F238E27FC236}">
              <a16:creationId xmlns:a16="http://schemas.microsoft.com/office/drawing/2014/main" id="{7240A11E-9EEA-4AAC-8BB8-CFC9C715887D}"/>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19429</xdr:rowOff>
    </xdr:from>
    <xdr:ext cx="405111" cy="259045"/>
    <xdr:sp macro="" textlink="">
      <xdr:nvSpPr>
        <xdr:cNvPr id="895" name="n_1mainValue【庁舎】&#10;有形固定資産減価償却率">
          <a:extLst>
            <a:ext uri="{FF2B5EF4-FFF2-40B4-BE49-F238E27FC236}">
              <a16:creationId xmlns:a16="http://schemas.microsoft.com/office/drawing/2014/main" id="{27D797B7-8640-4567-8A99-402B82EDEA7F}"/>
            </a:ext>
          </a:extLst>
        </xdr:cNvPr>
        <xdr:cNvSpPr txBox="1"/>
      </xdr:nvSpPr>
      <xdr:spPr>
        <a:xfrm>
          <a:off x="152660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896" name="n_2mainValue【庁舎】&#10;有形固定資産減価償却率">
          <a:extLst>
            <a:ext uri="{FF2B5EF4-FFF2-40B4-BE49-F238E27FC236}">
              <a16:creationId xmlns:a16="http://schemas.microsoft.com/office/drawing/2014/main" id="{1925C72D-7C10-43ED-BAFD-6BCB046CB00E}"/>
            </a:ext>
          </a:extLst>
        </xdr:cNvPr>
        <xdr:cNvSpPr txBox="1"/>
      </xdr:nvSpPr>
      <xdr:spPr>
        <a:xfrm>
          <a:off x="14389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46282</xdr:rowOff>
    </xdr:from>
    <xdr:ext cx="405111" cy="259045"/>
    <xdr:sp macro="" textlink="">
      <xdr:nvSpPr>
        <xdr:cNvPr id="897" name="n_3mainValue【庁舎】&#10;有形固定資産減価償却率">
          <a:extLst>
            <a:ext uri="{FF2B5EF4-FFF2-40B4-BE49-F238E27FC236}">
              <a16:creationId xmlns:a16="http://schemas.microsoft.com/office/drawing/2014/main" id="{E91D2CF4-9C36-4A53-98D4-1D3FB2A91F7A}"/>
            </a:ext>
          </a:extLst>
        </xdr:cNvPr>
        <xdr:cNvSpPr txBox="1"/>
      </xdr:nvSpPr>
      <xdr:spPr>
        <a:xfrm>
          <a:off x="13500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139354</xdr:rowOff>
    </xdr:from>
    <xdr:ext cx="405111" cy="259045"/>
    <xdr:sp macro="" textlink="">
      <xdr:nvSpPr>
        <xdr:cNvPr id="898" name="n_4mainValue【庁舎】&#10;有形固定資産減価償却率">
          <a:extLst>
            <a:ext uri="{FF2B5EF4-FFF2-40B4-BE49-F238E27FC236}">
              <a16:creationId xmlns:a16="http://schemas.microsoft.com/office/drawing/2014/main" id="{FA8300BF-A584-4A4A-9351-1F4F9C911661}"/>
            </a:ext>
          </a:extLst>
        </xdr:cNvPr>
        <xdr:cNvSpPr txBox="1"/>
      </xdr:nvSpPr>
      <xdr:spPr>
        <a:xfrm>
          <a:off x="12611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C723AEEB-E257-456B-ACC5-62CAC17BA3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288DC7-8C57-4839-835C-3303094C1B8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650295B1-B1EF-4572-A484-4AC3830E3E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73449D9D-FF37-4897-BBD9-0A4E4E337D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E5EC8A37-3F4F-44BC-BCB5-7F68F64196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374FBF6C-5243-4CBE-9181-236AB7DAD8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B272BCB-D0C8-471C-818A-E2B65A62E8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C1DCA11C-1105-410F-B665-02CAE9D5B0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22E105AB-8694-4676-AD2E-374767AFBC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F2927EDB-65E7-479C-940A-9A555EA81D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300C0555-7235-4A71-B609-BC3ECD55740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E294BDE8-BB15-40D1-9C74-A68A93C6F9B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F3D2CD07-2ACC-487D-9312-68D5149986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BB666681-D8F2-44AE-A8CA-32F8DE0001D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AE3FA03E-53EE-4BB8-9CCF-FFA6546EA2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02123CCB-8FF7-4E8B-847E-5171E9295D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B4072251-C820-491F-A038-53FD2C33076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39D966BF-9DDB-441C-91C1-E331A4EA63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5A978E91-1529-4280-99A9-51FF5D75D0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8465BA6B-D553-4EB7-A5BA-CA7F3D014C6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0FC74E2D-B8F9-44E0-889C-5865E5D6213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9BB4F971-387A-45DF-B91D-53DCA2AFEBC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1C5DAD31-F9DF-4173-BAC3-3AF2205683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6294707E-A07F-4FA3-ADA8-1425DEE538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8AFA2F08-DB31-4A7C-8DDE-04D3FCD9E8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a:extLst>
            <a:ext uri="{FF2B5EF4-FFF2-40B4-BE49-F238E27FC236}">
              <a16:creationId xmlns:a16="http://schemas.microsoft.com/office/drawing/2014/main" id="{DCB19437-644C-44F4-B6CA-3D71383E9CD6}"/>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a:extLst>
            <a:ext uri="{FF2B5EF4-FFF2-40B4-BE49-F238E27FC236}">
              <a16:creationId xmlns:a16="http://schemas.microsoft.com/office/drawing/2014/main" id="{D4141436-99A7-4ADB-899C-FE46B88978A8}"/>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a:extLst>
            <a:ext uri="{FF2B5EF4-FFF2-40B4-BE49-F238E27FC236}">
              <a16:creationId xmlns:a16="http://schemas.microsoft.com/office/drawing/2014/main" id="{43FFC0D1-9E62-4A54-AC81-0F02FDE8CBC8}"/>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a:extLst>
            <a:ext uri="{FF2B5EF4-FFF2-40B4-BE49-F238E27FC236}">
              <a16:creationId xmlns:a16="http://schemas.microsoft.com/office/drawing/2014/main" id="{82A55528-F586-4721-81B5-C4A1A48946FD}"/>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a:extLst>
            <a:ext uri="{FF2B5EF4-FFF2-40B4-BE49-F238E27FC236}">
              <a16:creationId xmlns:a16="http://schemas.microsoft.com/office/drawing/2014/main" id="{3CCDCDFC-6AFD-4114-B810-27C2312F836F}"/>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29" name="【庁舎】&#10;一人当たり面積平均値テキスト">
          <a:extLst>
            <a:ext uri="{FF2B5EF4-FFF2-40B4-BE49-F238E27FC236}">
              <a16:creationId xmlns:a16="http://schemas.microsoft.com/office/drawing/2014/main" id="{09D451CA-596F-4BBB-82F9-BF7C0AA49703}"/>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a:extLst>
            <a:ext uri="{FF2B5EF4-FFF2-40B4-BE49-F238E27FC236}">
              <a16:creationId xmlns:a16="http://schemas.microsoft.com/office/drawing/2014/main" id="{55174885-B8D7-4785-A4FB-1DF59D4D5C99}"/>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a:extLst>
            <a:ext uri="{FF2B5EF4-FFF2-40B4-BE49-F238E27FC236}">
              <a16:creationId xmlns:a16="http://schemas.microsoft.com/office/drawing/2014/main" id="{9067BA5E-16A6-45F4-8589-82CA25386663}"/>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a:extLst>
            <a:ext uri="{FF2B5EF4-FFF2-40B4-BE49-F238E27FC236}">
              <a16:creationId xmlns:a16="http://schemas.microsoft.com/office/drawing/2014/main" id="{7909790C-C887-484D-B4C6-86A7FD9DE985}"/>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a:extLst>
            <a:ext uri="{FF2B5EF4-FFF2-40B4-BE49-F238E27FC236}">
              <a16:creationId xmlns:a16="http://schemas.microsoft.com/office/drawing/2014/main" id="{A1A0DAF5-D47D-49C9-8FA7-A46B542F12E4}"/>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a:extLst>
            <a:ext uri="{FF2B5EF4-FFF2-40B4-BE49-F238E27FC236}">
              <a16:creationId xmlns:a16="http://schemas.microsoft.com/office/drawing/2014/main" id="{C58AFB27-6FD6-4554-80A7-1DB5AB6CECC9}"/>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E951B55-41CA-445A-AD58-97212BD2C9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CB3EA1E-8EAF-4F20-A6FF-AEE51DA1C6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81EE8E3-8BFA-4E78-972C-D7450C5D0D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AD3990A-5321-4044-A1C3-42DEB8554D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BC17498-CCE2-47CD-8481-DDDD96F26DD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940" name="楕円 939">
          <a:extLst>
            <a:ext uri="{FF2B5EF4-FFF2-40B4-BE49-F238E27FC236}">
              <a16:creationId xmlns:a16="http://schemas.microsoft.com/office/drawing/2014/main" id="{DFFFFCF3-F2B6-4D78-BCBE-C0664ACF8015}"/>
            </a:ext>
          </a:extLst>
        </xdr:cNvPr>
        <xdr:cNvSpPr/>
      </xdr:nvSpPr>
      <xdr:spPr>
        <a:xfrm>
          <a:off x="22110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7093</xdr:rowOff>
    </xdr:from>
    <xdr:ext cx="469744" cy="259045"/>
    <xdr:sp macro="" textlink="">
      <xdr:nvSpPr>
        <xdr:cNvPr id="941" name="【庁舎】&#10;一人当たり面積該当値テキスト">
          <a:extLst>
            <a:ext uri="{FF2B5EF4-FFF2-40B4-BE49-F238E27FC236}">
              <a16:creationId xmlns:a16="http://schemas.microsoft.com/office/drawing/2014/main" id="{00A881F5-F3FC-4C1C-92F5-D839A662C4C5}"/>
            </a:ext>
          </a:extLst>
        </xdr:cNvPr>
        <xdr:cNvSpPr txBox="1"/>
      </xdr:nvSpPr>
      <xdr:spPr>
        <a:xfrm>
          <a:off x="22199600"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133169</xdr:rowOff>
    </xdr:from>
    <xdr:to>
      <xdr:col>112</xdr:col>
      <xdr:colOff>38100</xdr:colOff>
      <xdr:row>106</xdr:row>
      <xdr:rowOff>63319</xdr:rowOff>
    </xdr:to>
    <xdr:sp macro="" textlink="">
      <xdr:nvSpPr>
        <xdr:cNvPr id="942" name="楕円 941">
          <a:extLst>
            <a:ext uri="{FF2B5EF4-FFF2-40B4-BE49-F238E27FC236}">
              <a16:creationId xmlns:a16="http://schemas.microsoft.com/office/drawing/2014/main" id="{8CDC4B72-97B2-468E-A76F-0717C35BBD40}"/>
            </a:ext>
          </a:extLst>
        </xdr:cNvPr>
        <xdr:cNvSpPr/>
      </xdr:nvSpPr>
      <xdr:spPr>
        <a:xfrm>
          <a:off x="2127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12519</xdr:rowOff>
    </xdr:from>
    <xdr:to>
      <xdr:col>116</xdr:col>
      <xdr:colOff>63500</xdr:colOff>
      <xdr:row>106</xdr:row>
      <xdr:rowOff>79466</xdr:rowOff>
    </xdr:to>
    <xdr:cxnSp macro="">
      <xdr:nvCxnSpPr>
        <xdr:cNvPr id="943" name="直線コネクタ 942">
          <a:extLst>
            <a:ext uri="{FF2B5EF4-FFF2-40B4-BE49-F238E27FC236}">
              <a16:creationId xmlns:a16="http://schemas.microsoft.com/office/drawing/2014/main" id="{564C5BF6-77C8-43C9-A08A-155EDED7FF7F}"/>
            </a:ext>
          </a:extLst>
        </xdr:cNvPr>
        <xdr:cNvCxnSpPr/>
      </xdr:nvCxnSpPr>
      <xdr:spPr>
        <a:xfrm>
          <a:off x="21323300" y="1818621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116839</xdr:rowOff>
    </xdr:from>
    <xdr:to>
      <xdr:col>107</xdr:col>
      <xdr:colOff>101600</xdr:colOff>
      <xdr:row>108</xdr:row>
      <xdr:rowOff>46989</xdr:rowOff>
    </xdr:to>
    <xdr:sp macro="" textlink="">
      <xdr:nvSpPr>
        <xdr:cNvPr id="944" name="楕円 943">
          <a:extLst>
            <a:ext uri="{FF2B5EF4-FFF2-40B4-BE49-F238E27FC236}">
              <a16:creationId xmlns:a16="http://schemas.microsoft.com/office/drawing/2014/main" id="{34A022E5-2FD2-4520-9E7F-8BA279551626}"/>
            </a:ext>
          </a:extLst>
        </xdr:cNvPr>
        <xdr:cNvSpPr/>
      </xdr:nvSpPr>
      <xdr:spPr>
        <a:xfrm>
          <a:off x="2038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12519</xdr:rowOff>
    </xdr:from>
    <xdr:to>
      <xdr:col>111</xdr:col>
      <xdr:colOff>177800</xdr:colOff>
      <xdr:row>107</xdr:row>
      <xdr:rowOff>167639</xdr:rowOff>
    </xdr:to>
    <xdr:cxnSp macro="">
      <xdr:nvCxnSpPr>
        <xdr:cNvPr id="945" name="直線コネクタ 944">
          <a:extLst>
            <a:ext uri="{FF2B5EF4-FFF2-40B4-BE49-F238E27FC236}">
              <a16:creationId xmlns:a16="http://schemas.microsoft.com/office/drawing/2014/main" id="{F49239D0-A6F0-4913-BD60-B05A44D7D328}"/>
            </a:ext>
          </a:extLst>
        </xdr:cNvPr>
        <xdr:cNvCxnSpPr/>
      </xdr:nvCxnSpPr>
      <xdr:spPr>
        <a:xfrm flipV="1">
          <a:off x="20434300" y="18186219"/>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946" name="楕円 945">
          <a:extLst>
            <a:ext uri="{FF2B5EF4-FFF2-40B4-BE49-F238E27FC236}">
              <a16:creationId xmlns:a16="http://schemas.microsoft.com/office/drawing/2014/main" id="{97131D7C-7C5E-4FD0-BEE1-C7610D604B68}"/>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167639</xdr:rowOff>
    </xdr:to>
    <xdr:cxnSp macro="">
      <xdr:nvCxnSpPr>
        <xdr:cNvPr id="947" name="直線コネクタ 946">
          <a:extLst>
            <a:ext uri="{FF2B5EF4-FFF2-40B4-BE49-F238E27FC236}">
              <a16:creationId xmlns:a16="http://schemas.microsoft.com/office/drawing/2014/main" id="{C24BDA7D-A475-4887-961B-349727B528B9}"/>
            </a:ext>
          </a:extLst>
        </xdr:cNvPr>
        <xdr:cNvCxnSpPr/>
      </xdr:nvCxnSpPr>
      <xdr:spPr>
        <a:xfrm>
          <a:off x="19545300" y="185046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48" name="楕円 947">
          <a:extLst>
            <a:ext uri="{FF2B5EF4-FFF2-40B4-BE49-F238E27FC236}">
              <a16:creationId xmlns:a16="http://schemas.microsoft.com/office/drawing/2014/main" id="{1B6B9A41-C41D-4BDF-AD7E-5DB08882910E}"/>
            </a:ext>
          </a:extLst>
        </xdr:cNvPr>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159476</xdr:rowOff>
    </xdr:to>
    <xdr:cxnSp macro="">
      <xdr:nvCxnSpPr>
        <xdr:cNvPr id="949" name="直線コネクタ 948">
          <a:extLst>
            <a:ext uri="{FF2B5EF4-FFF2-40B4-BE49-F238E27FC236}">
              <a16:creationId xmlns:a16="http://schemas.microsoft.com/office/drawing/2014/main" id="{CE5C5A15-3ACF-4601-AEF2-692F7CCC842A}"/>
            </a:ext>
          </a:extLst>
        </xdr:cNvPr>
        <xdr:cNvCxnSpPr/>
      </xdr:nvCxnSpPr>
      <xdr:spPr>
        <a:xfrm>
          <a:off x="18656300" y="18406655"/>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950" name="n_1aveValue【庁舎】&#10;一人当たり面積">
          <a:extLst>
            <a:ext uri="{FF2B5EF4-FFF2-40B4-BE49-F238E27FC236}">
              <a16:creationId xmlns:a16="http://schemas.microsoft.com/office/drawing/2014/main" id="{6FA1B435-2D18-4E40-AB81-A99415B56EA0}"/>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1" name="n_2aveValue【庁舎】&#10;一人当たり面積">
          <a:extLst>
            <a:ext uri="{FF2B5EF4-FFF2-40B4-BE49-F238E27FC236}">
              <a16:creationId xmlns:a16="http://schemas.microsoft.com/office/drawing/2014/main" id="{F83D0F55-6B31-4B54-BDC6-EFD5ABCD90D6}"/>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2" name="n_3aveValue【庁舎】&#10;一人当たり面積">
          <a:extLst>
            <a:ext uri="{FF2B5EF4-FFF2-40B4-BE49-F238E27FC236}">
              <a16:creationId xmlns:a16="http://schemas.microsoft.com/office/drawing/2014/main" id="{169278E1-1D0A-445F-BDE6-DBB2055C2BBE}"/>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53" name="n_4aveValue【庁舎】&#10;一人当たり面積">
          <a:extLst>
            <a:ext uri="{FF2B5EF4-FFF2-40B4-BE49-F238E27FC236}">
              <a16:creationId xmlns:a16="http://schemas.microsoft.com/office/drawing/2014/main" id="{E6111A8D-83A7-4F00-819F-78CE1AC500BE}"/>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54446</xdr:rowOff>
    </xdr:from>
    <xdr:ext cx="469744" cy="259045"/>
    <xdr:sp macro="" textlink="">
      <xdr:nvSpPr>
        <xdr:cNvPr id="954" name="n_1mainValue【庁舎】&#10;一人当たり面積">
          <a:extLst>
            <a:ext uri="{FF2B5EF4-FFF2-40B4-BE49-F238E27FC236}">
              <a16:creationId xmlns:a16="http://schemas.microsoft.com/office/drawing/2014/main" id="{CD686A1B-C94F-4F09-95E6-C4B3F7417CF9}"/>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38116</xdr:rowOff>
    </xdr:from>
    <xdr:ext cx="469744" cy="259045"/>
    <xdr:sp macro="" textlink="">
      <xdr:nvSpPr>
        <xdr:cNvPr id="955" name="n_2mainValue【庁舎】&#10;一人当たり面積">
          <a:extLst>
            <a:ext uri="{FF2B5EF4-FFF2-40B4-BE49-F238E27FC236}">
              <a16:creationId xmlns:a16="http://schemas.microsoft.com/office/drawing/2014/main" id="{B62427AE-730B-410A-AED0-4903BF05375E}"/>
            </a:ext>
          </a:extLst>
        </xdr:cNvPr>
        <xdr:cNvSpPr txBox="1"/>
      </xdr:nvSpPr>
      <xdr:spPr>
        <a:xfrm>
          <a:off x="20199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956" name="n_3mainValue【庁舎】&#10;一人当たり面積">
          <a:extLst>
            <a:ext uri="{FF2B5EF4-FFF2-40B4-BE49-F238E27FC236}">
              <a16:creationId xmlns:a16="http://schemas.microsoft.com/office/drawing/2014/main" id="{A0DCC954-7BA5-4AD7-9233-8862C30E8B21}"/>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957" name="n_4mainValue【庁舎】&#10;一人当たり面積">
          <a:extLst>
            <a:ext uri="{FF2B5EF4-FFF2-40B4-BE49-F238E27FC236}">
              <a16:creationId xmlns:a16="http://schemas.microsoft.com/office/drawing/2014/main" id="{EEE1F1AD-005C-4914-8492-57B96D12474A}"/>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EA3C5302-9176-445C-AB02-169B886159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FA8395AE-C44C-451C-B588-108DC76FD9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104A3A22-8123-4E62-808B-7A991C4F63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一般廃棄物処理施設の数値が類似団体平均より大きく低下しているのは、平成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年度、新たにし尿処理施設を建設したことによるものである。</a:t>
          </a:r>
          <a:endParaRPr lang="ja-JP" altLang="ja-JP" sz="1400">
            <a:effectLst/>
          </a:endParaRPr>
        </a:p>
        <a:p>
          <a:r>
            <a:rPr lang="ja-JP" altLang="en-US" sz="1100">
              <a:solidFill>
                <a:schemeClr val="dk1"/>
              </a:solidFill>
              <a:effectLst/>
              <a:latin typeface="+mn-lt"/>
              <a:ea typeface="+mn-ea"/>
              <a:cs typeface="+mn-cs"/>
            </a:rPr>
            <a:t>　市民会館の数値が高いのは、資産額の</a:t>
          </a:r>
          <a:r>
            <a:rPr lang="en-US" altLang="ja-JP" sz="1100">
              <a:solidFill>
                <a:schemeClr val="dk1"/>
              </a:solidFill>
              <a:effectLst/>
              <a:latin typeface="+mn-lt"/>
              <a:ea typeface="+mn-ea"/>
              <a:cs typeface="+mn-cs"/>
            </a:rPr>
            <a:t>9</a:t>
          </a:r>
          <a:r>
            <a:rPr lang="ja-JP" altLang="en-US" sz="1100">
              <a:solidFill>
                <a:schemeClr val="dk1"/>
              </a:solidFill>
              <a:effectLst/>
              <a:latin typeface="+mn-lt"/>
              <a:ea typeface="+mn-ea"/>
              <a:cs typeface="+mn-cs"/>
            </a:rPr>
            <a:t>割以上を占める大型市民会館</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施設の内、昭和</a:t>
          </a:r>
          <a:r>
            <a:rPr lang="en-US" altLang="ja-JP" sz="1100">
              <a:solidFill>
                <a:schemeClr val="dk1"/>
              </a:solidFill>
              <a:effectLst/>
              <a:latin typeface="+mn-lt"/>
              <a:ea typeface="+mn-ea"/>
              <a:cs typeface="+mn-cs"/>
            </a:rPr>
            <a:t>49</a:t>
          </a:r>
          <a:r>
            <a:rPr lang="ja-JP" altLang="en-US" sz="1100">
              <a:solidFill>
                <a:schemeClr val="dk1"/>
              </a:solidFill>
              <a:effectLst/>
              <a:latin typeface="+mn-lt"/>
              <a:ea typeface="+mn-ea"/>
              <a:cs typeface="+mn-cs"/>
            </a:rPr>
            <a:t>年に建造した１施設の減価償却が終了し、もう</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施設も約</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割が終了しているためである。</a:t>
          </a:r>
          <a:endParaRPr lang="ja-JP" altLang="ja-JP" sz="1400">
            <a:effectLst/>
          </a:endParaRPr>
        </a:p>
        <a:p>
          <a:r>
            <a:rPr lang="ja-JP" altLang="ja-JP" sz="1100">
              <a:solidFill>
                <a:schemeClr val="dk1"/>
              </a:solidFill>
              <a:effectLst/>
              <a:latin typeface="+mn-lt"/>
              <a:ea typeface="+mn-ea"/>
              <a:cs typeface="+mn-cs"/>
            </a:rPr>
            <a:t>　庁舎については、類似団体内平均を大きく下回っているが、平成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年度から令和元年度で新庁舎を建設しているため、減価償却率が低下したものである。</a:t>
          </a:r>
          <a:endParaRPr lang="ja-JP" altLang="ja-JP" sz="1400">
            <a:effectLst/>
          </a:endParaRPr>
        </a:p>
        <a:p>
          <a:r>
            <a:rPr lang="ja-JP" altLang="ja-JP" sz="1100">
              <a:solidFill>
                <a:schemeClr val="dk1"/>
              </a:solidFill>
              <a:effectLst/>
              <a:latin typeface="+mn-lt"/>
              <a:ea typeface="+mn-ea"/>
              <a:cs typeface="+mn-cs"/>
            </a:rPr>
            <a:t>　全体的に見て、一人当たりの面積が類似団体内平均よりも低いのは、効率的な施設運営ができていると捉えられる反面、住民に対する行政サービスの低下を招く怖れがあるため、この点に留意して資産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44,386
43,925
82.96
28,892,487
28,450,652
301,967
11,335,554
23,805,356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本市の指数は、前年度同数であり、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全国平均よりも０．０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ポイント低く、長崎県平均よりも０．０５ポイント、類似団体内平均よりも０．０５ポイント高い水準にある。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年度単年度の財政力指数は０．４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前年度より０．０１ポイント改善している。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分子の基準財政収入額が地方消費税交付金や固定資産税などにより増加したことに加え、分母の基準財政需要額が合併特例債償還費や道路橋りょう費などにより減少したためである。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今後も徴税体制の強化などによる歳入の確保と、事務事業の見直しなどの歳出削減に努める。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本市の比率は前年度より１．４ポイント悪化しており、全国平均より０．５ポイント低い水準にあるものの、長崎県平均より０．５ポイント、類似団体内平均より０．１ポイント高い水準にある。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比率悪化の要因は、分子の経常経費充当一般財源が人件費や維持補修費の増に伴い増額したこと、分母の経常経費充当一般財源が普通交付税、地方税の減に伴い減額したことによる。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今後、交付税総額の減少など一般財源確保に課題が残る中、扶助費や公債費の増加が想定されるため、行財政改革を引き続き推進し、経常経費のさらなる削減に努める。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32294</xdr:rowOff>
    </xdr:from>
    <xdr:to>
      <xdr:col>23</xdr:col>
      <xdr:colOff>133350</xdr:colOff>
      <xdr:row>60</xdr:row>
      <xdr:rowOff>80554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192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21953</xdr:rowOff>
    </xdr:from>
    <xdr:to>
      <xdr:col>19</xdr:col>
      <xdr:colOff>133350</xdr:colOff>
      <xdr:row>60</xdr:row>
      <xdr:rowOff>32294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0895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60</xdr:row>
      <xdr:rowOff>21953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020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15059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8827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29754</xdr:rowOff>
    </xdr:from>
    <xdr:to>
      <xdr:col>23</xdr:col>
      <xdr:colOff>184150</xdr:colOff>
      <xdr:row>60</xdr:row>
      <xdr:rowOff>131354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1831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8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152944</xdr:rowOff>
    </xdr:from>
    <xdr:to>
      <xdr:col>19</xdr:col>
      <xdr:colOff>184150</xdr:colOff>
      <xdr:row>60</xdr:row>
      <xdr:rowOff>83094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93271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142603</xdr:rowOff>
    </xdr:from>
    <xdr:to>
      <xdr:col>15</xdr:col>
      <xdr:colOff>133350</xdr:colOff>
      <xdr:row>60</xdr:row>
      <xdr:rowOff>72753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82930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135709</xdr:rowOff>
    </xdr:from>
    <xdr:to>
      <xdr:col>11</xdr:col>
      <xdr:colOff>82550</xdr:colOff>
      <xdr:row>60</xdr:row>
      <xdr:rowOff>65859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76036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本市の決算額は、全国や長崎県平均、類似団体内平均よりも低い決算額となっており、類似団体内順位も上位にある。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主な要因としては、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廃棄物処理業務や救急・消防業務などを一部事務組合で処理していることが挙げられる。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前年度と比較して増額となったのは、会計年度任用職員制度の開始による賃金から給料等への変更に伴う人件費の増、ふるさとしまばら寄附金事業、小中学校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スクールネットワーク整備事業に伴う物件費の増によるものである。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効率的な財政運営を行うため、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、経費の削減に努める。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140477</xdr:rowOff>
    </xdr:from>
    <xdr:to>
      <xdr:col>23</xdr:col>
      <xdr:colOff>133350</xdr:colOff>
      <xdr:row>82</xdr:row>
      <xdr:rowOff>154842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99377"/>
          <a:ext cx="8382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114117</xdr:rowOff>
    </xdr:from>
    <xdr:to>
      <xdr:col>19</xdr:col>
      <xdr:colOff>133350</xdr:colOff>
      <xdr:row>82</xdr:row>
      <xdr:rowOff>140477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73017"/>
          <a:ext cx="889000" cy="2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114117</xdr:rowOff>
    </xdr:from>
    <xdr:to>
      <xdr:col>15</xdr:col>
      <xdr:colOff>82550</xdr:colOff>
      <xdr:row>82</xdr:row>
      <xdr:rowOff>117425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173017"/>
          <a:ext cx="889000" cy="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117425</xdr:rowOff>
    </xdr:from>
    <xdr:to>
      <xdr:col>11</xdr:col>
      <xdr:colOff>31750</xdr:colOff>
      <xdr:row>82</xdr:row>
      <xdr:rowOff>130208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176325"/>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104042</xdr:rowOff>
    </xdr:from>
    <xdr:to>
      <xdr:col>23</xdr:col>
      <xdr:colOff>184150</xdr:colOff>
      <xdr:row>83</xdr:row>
      <xdr:rowOff>34192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25319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8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89677</xdr:rowOff>
    </xdr:from>
    <xdr:to>
      <xdr:col>19</xdr:col>
      <xdr:colOff>184150</xdr:colOff>
      <xdr:row>83</xdr:row>
      <xdr:rowOff>19827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30004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1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63317</xdr:rowOff>
    </xdr:from>
    <xdr:to>
      <xdr:col>15</xdr:col>
      <xdr:colOff>133350</xdr:colOff>
      <xdr:row>82</xdr:row>
      <xdr:rowOff>164917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2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9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66625</xdr:rowOff>
    </xdr:from>
    <xdr:to>
      <xdr:col>11</xdr:col>
      <xdr:colOff>82550</xdr:colOff>
      <xdr:row>82</xdr:row>
      <xdr:rowOff>168225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9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79408</xdr:rowOff>
    </xdr:from>
    <xdr:to>
      <xdr:col>7</xdr:col>
      <xdr:colOff>31750</xdr:colOff>
      <xdr:row>83</xdr:row>
      <xdr:rowOff>9558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19735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0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本市のラスパイレス指数は９７．４（令和３年４月１日現在）となっており、令和２年４月１日現在と比較すると０．３ポイント増加しているが、県内の１３市の中では下位の状況にある。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本市の指数が低くなっている要因としては、資格基準での昇格年数が国と異なることが主なものである。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85</xdr:row>
      <xdr:rowOff>20259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590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8768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8768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705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本市の人口千人当たり職員数は、全国平均及び県平均を下回り、類似団体平均との比較では▲３．２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人と大きく下回っている状況である。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職員定数は、合併時に２９人を削減し、職員数についても第４次行政改革大綱に基づく適正化により、平成１８年から令和２年までに７２人の削減を達成した。</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４月１日現在の職員数は３５１人となっており、今後は第５次行政改革大綱に基づき、業務の民間委託や効率化を図る一方で、新たな行政課題や重点的な取り組みが必要な分野には大胆に人員配置を行い、平成２９年４月１日現在の職員数を基準に適正な定員管理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109280</xdr:rowOff>
    </xdr:from>
    <xdr:to>
      <xdr:col>81</xdr:col>
      <xdr:colOff>44450</xdr:colOff>
      <xdr:row>60</xdr:row>
      <xdr:rowOff>118473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396280"/>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111578</xdr:rowOff>
    </xdr:from>
    <xdr:to>
      <xdr:col>77</xdr:col>
      <xdr:colOff>44450</xdr:colOff>
      <xdr:row>60</xdr:row>
      <xdr:rowOff>118473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985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104684</xdr:rowOff>
    </xdr:from>
    <xdr:to>
      <xdr:col>72</xdr:col>
      <xdr:colOff>203200</xdr:colOff>
      <xdr:row>60</xdr:row>
      <xdr:rowOff>111578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916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103536</xdr:rowOff>
    </xdr:from>
    <xdr:to>
      <xdr:col>68</xdr:col>
      <xdr:colOff>152400</xdr:colOff>
      <xdr:row>60</xdr:row>
      <xdr:rowOff>104684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90536"/>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58480</xdr:rowOff>
    </xdr:from>
    <xdr:to>
      <xdr:col>81</xdr:col>
      <xdr:colOff>95250</xdr:colOff>
      <xdr:row>60</xdr:row>
      <xdr:rowOff>160080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75007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8000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60778</xdr:rowOff>
    </xdr:from>
    <xdr:to>
      <xdr:col>73</xdr:col>
      <xdr:colOff>44450</xdr:colOff>
      <xdr:row>60</xdr:row>
      <xdr:rowOff>162378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53884</xdr:rowOff>
    </xdr:from>
    <xdr:to>
      <xdr:col>68</xdr:col>
      <xdr:colOff>203200</xdr:colOff>
      <xdr:row>60</xdr:row>
      <xdr:rowOff>155484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165661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52736</xdr:rowOff>
    </xdr:from>
    <xdr:to>
      <xdr:col>64</xdr:col>
      <xdr:colOff>152400</xdr:colOff>
      <xdr:row>60</xdr:row>
      <xdr:rowOff>154336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164513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本市の比率は、前年度よりも０．２ポイント改善し、全国平均・長崎県平均よりも２．６ポイント、類似団体平均よりも６．１ポイント低く、類似団体内順位も上位となっている。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改善の主な要因は、合併振興基金造成事業や地方特定道路整備事業などの財源として借り入れた起債償還の終了により地方債の元利償還金の減、一部事務組合の起こした地方債に充てたと認められる負担金の減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今後の大型施設建設については、交付税措置率の高い起債の活用を図り、実質公債費比率の抑制に努める。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70803</xdr:rowOff>
    </xdr:from>
    <xdr:to>
      <xdr:col>81</xdr:col>
      <xdr:colOff>44450</xdr:colOff>
      <xdr:row>36</xdr:row>
      <xdr:rowOff>74824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24300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74824</xdr:rowOff>
    </xdr:from>
    <xdr:to>
      <xdr:col>77</xdr:col>
      <xdr:colOff>44450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24702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86889</xdr:rowOff>
    </xdr:from>
    <xdr:to>
      <xdr:col>72</xdr:col>
      <xdr:colOff>203200</xdr:colOff>
      <xdr:row>36</xdr:row>
      <xdr:rowOff>88900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5908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86889</xdr:rowOff>
    </xdr:from>
    <xdr:to>
      <xdr:col>68</xdr:col>
      <xdr:colOff>152400</xdr:colOff>
      <xdr:row>36</xdr:row>
      <xdr:rowOff>94933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5908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20003</xdr:rowOff>
    </xdr:from>
    <xdr:to>
      <xdr:col>81</xdr:col>
      <xdr:colOff>95250</xdr:colOff>
      <xdr:row>36</xdr:row>
      <xdr:rowOff>121603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36530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3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24024</xdr:rowOff>
    </xdr:from>
    <xdr:to>
      <xdr:col>77</xdr:col>
      <xdr:colOff>95250</xdr:colOff>
      <xdr:row>36</xdr:row>
      <xdr:rowOff>125624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135801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6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36089</xdr:rowOff>
    </xdr:from>
    <xdr:to>
      <xdr:col>68</xdr:col>
      <xdr:colOff>203200</xdr:colOff>
      <xdr:row>36</xdr:row>
      <xdr:rowOff>137689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147866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7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44133</xdr:rowOff>
    </xdr:from>
    <xdr:to>
      <xdr:col>64</xdr:col>
      <xdr:colOff>152400</xdr:colOff>
      <xdr:row>36</xdr:row>
      <xdr:rowOff>145733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155910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将来負担額は、一部事務組合負担見込額の減はあるものの、地方債現在高及び退職手当負担見込額の増により増額となった（＋５８６百万円）。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また、将来負担額から控除する充当可能特定財源等の額は、公債費等に係る基準財政需要額算入見込額、充当可能基金の増により増額となった（＋１，２７６百万円）。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将来負担額よりも控除する充当可能財源等の額が上回ったことにより分子がマイナスとなったため、将来負担比率はなしとなっている。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今後も将来負担の抑制を図り、財政の健全化に努める。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109516</xdr:rowOff>
    </xdr:from>
    <xdr:to>
      <xdr:col>77</xdr:col>
      <xdr:colOff>95250</xdr:colOff>
      <xdr:row>14</xdr:row>
      <xdr:rowOff>39666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49843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107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44,386
43,925
82.96
28,892,487
28,450,652
301,967
11,335,554
23,805,356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比率は２４．８％で類似団体より０．９ポイント、全国平均よりも２．０ポイントそれぞれ低い水準にある。比率を下げている要因として、消防業務、廃棄物処理業務を一部事務組合で行っていることや業務委託等の推進により人件費が一部事務組合負担金や委託料へシフトしていることなどが挙げられ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人口千人当たり職員数は類似団体よりも３．２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人少なく、ラスパイレス指数も県内で下位に位置している。人件費は、経常収支比率の中のウェイトが大きく、市民サービスの低下を招くことがないよう適正化に努める。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72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本市の比率は、全国平均よりも１．２ポイント、長崎県平均よりも０．５ポイント低いものの、類似団体内平均よりも０．３ポイント高い水準にある。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前年度と比較して１．３ポイント減少した要因は、会計年度任用職員制度が開始されたことで、賃金が皆減となったことによる。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今後も市民サービスの維持・向上を確保しつつ、より効果的な財政運営を行うため、事務事業の見直しを行い経費削減・効率化に努めるとともに業務の民間委託等に積極的に取り組む。</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38100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24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8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44450</xdr:rowOff>
    </xdr:from>
    <xdr:to>
      <xdr:col>73</xdr:col>
      <xdr:colOff>180975</xdr:colOff>
      <xdr:row>19</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0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82550</xdr:rowOff>
    </xdr:from>
    <xdr:to>
      <xdr:col>69</xdr:col>
      <xdr:colOff>92075</xdr:colOff>
      <xdr:row>19</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4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165100</xdr:rowOff>
    </xdr:from>
    <xdr:to>
      <xdr:col>74</xdr:col>
      <xdr:colOff>31750</xdr:colOff>
      <xdr:row>19</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31750</xdr:rowOff>
    </xdr:from>
    <xdr:to>
      <xdr:col>65</xdr:col>
      <xdr:colOff>53975</xdr:colOff>
      <xdr:row>19</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本市の比率は、全国平均よりも３．２ポイント、長崎県平均よりも２．０ポイント、類似団体内平均よりも７．２ポイント、いずれも高い水準にある。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前年度と比較して０．３ポイント減少している要因は、生活保護医療扶助費、児童扶養手当が減少したためである。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障害者自立支援給付費や子供のための教育・保育給付費が年々増加傾向にあり、類似団体内で扶助費は最も高い水準にある。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今後も扶助費の増加傾向が見込まれるため、引き続き資格審査等の適正化に努める。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110672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82749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110672</xdr:rowOff>
    </xdr:from>
    <xdr:to>
      <xdr:col>24</xdr:col>
      <xdr:colOff>114300</xdr:colOff>
      <xdr:row>60</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9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60</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97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77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59</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34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59</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111578</xdr:rowOff>
    </xdr:from>
    <xdr:to>
      <xdr:col>15</xdr:col>
      <xdr:colOff>149225</xdr:colOff>
      <xdr:row>60</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本市の比率は、全国平均よりも０．５ポイント、長崎県平均よりも０．９ポイント、類似団体内平均よりも１．１ポイント、いずれも低い水準にある。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前年度と比較して比率が上がった要因は、繰出金の比率の上昇によるもので、島原地域広域市町村圏組合介護保険運営費負担金の増加の影響である。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なお、繰出金については、各年度の比率が年々増加しているため、今後も安定的な事業運営を行い、普通会計の負担額を減らしていくように努める。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3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62230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55</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38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本市の比率は、類似団体内平均よりも０．９ポイント低いものの、全国平均よりも１．７ポイント、長崎県平均よりも２．８ポイント高い水準にある。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比率を上げている主な要因は、廃棄物処理業務や消防、介護保険業務などを一部事務組合で行っているためである。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今後は、団体等に対する補助金、負担金等について、公益性や妥当性など交付に当たっての明確な基準を設け、補助金の見直しや廃止を図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168148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31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168148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本市の比率は全国平均よりも１．７ポイント、長崎県平均よりも４．２ポイント、類似団体内平均よりも４．５ポイント、いずれも低い水準にある。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しかしながら、今後は平成２８年度で終了した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汚泥再生処理センター整備事業や過疎対策事業、また、平成２９年度から３カ年の継続事業として取り組んでいる新庁舎整備事業の財源として活用する起債償還に伴う公債費の増加が見込まれることから、緊急度や住民ニーズを的確に把握しつつ、新発債の発行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100330</xdr:rowOff>
    </xdr:from>
    <xdr:to>
      <xdr:col>24</xdr:col>
      <xdr:colOff>25400</xdr:colOff>
      <xdr:row>74</xdr:row>
      <xdr:rowOff>111760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76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74</xdr:row>
      <xdr:rowOff>121285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990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121285</xdr:rowOff>
    </xdr:from>
    <xdr:to>
      <xdr:col>15</xdr:col>
      <xdr:colOff>98425</xdr:colOff>
      <xdr:row>74</xdr:row>
      <xdr:rowOff>125095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08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125095</xdr:rowOff>
    </xdr:from>
    <xdr:to>
      <xdr:col>11</xdr:col>
      <xdr:colOff>9525</xdr:colOff>
      <xdr:row>74</xdr:row>
      <xdr:rowOff>144145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123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49530</xdr:rowOff>
    </xdr:from>
    <xdr:to>
      <xdr:col>24</xdr:col>
      <xdr:colOff>76200</xdr:colOff>
      <xdr:row>74</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129557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60960</xdr:rowOff>
    </xdr:from>
    <xdr:to>
      <xdr:col>20</xdr:col>
      <xdr:colOff>38100</xdr:colOff>
      <xdr:row>74</xdr:row>
      <xdr:rowOff>162560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70485</xdr:rowOff>
    </xdr:from>
    <xdr:to>
      <xdr:col>15</xdr:col>
      <xdr:colOff>149225</xdr:colOff>
      <xdr:row>75</xdr:row>
      <xdr:rowOff>635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10812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74295</xdr:rowOff>
    </xdr:from>
    <xdr:to>
      <xdr:col>11</xdr:col>
      <xdr:colOff>60325</xdr:colOff>
      <xdr:row>75</xdr:row>
      <xdr:rowOff>4445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93345</xdr:rowOff>
    </xdr:from>
    <xdr:to>
      <xdr:col>6</xdr:col>
      <xdr:colOff>171450</xdr:colOff>
      <xdr:row>75</xdr:row>
      <xdr:rowOff>23495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33672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本市の比率は、全国平均よりも１．２ポイント、長崎県平均よりも４．７ポイント、類似団体内平均よりも４．６ポイント、それぞれ高い水準にある。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比率が増加した主な要因は、人件費の増加によるもので、令和２年度においては会計年度任用職員制度が開始されたことによる。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今後も事業の選択と集中を図りながら、経常経費の削減に取り組む。</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172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80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77</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98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85623</xdr:rowOff>
    </xdr:from>
    <xdr:to>
      <xdr:col>29</xdr:col>
      <xdr:colOff>127000</xdr:colOff>
      <xdr:row>19</xdr:row>
      <xdr:rowOff>88378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90798"/>
          <a:ext cx="647700" cy="2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84742</xdr:rowOff>
    </xdr:from>
    <xdr:to>
      <xdr:col>26</xdr:col>
      <xdr:colOff>50800</xdr:colOff>
      <xdr:row>19</xdr:row>
      <xdr:rowOff>88378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89917"/>
          <a:ext cx="698500" cy="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84742</xdr:rowOff>
    </xdr:from>
    <xdr:to>
      <xdr:col>22</xdr:col>
      <xdr:colOff>114300</xdr:colOff>
      <xdr:row>19</xdr:row>
      <xdr:rowOff>85406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9917"/>
          <a:ext cx="698500" cy="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82608</xdr:rowOff>
    </xdr:from>
    <xdr:to>
      <xdr:col>18</xdr:col>
      <xdr:colOff>177800</xdr:colOff>
      <xdr:row>19</xdr:row>
      <xdr:rowOff>85406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87783"/>
          <a:ext cx="698500" cy="2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34823</xdr:rowOff>
    </xdr:from>
    <xdr:to>
      <xdr:col>29</xdr:col>
      <xdr:colOff>177800</xdr:colOff>
      <xdr:row>19</xdr:row>
      <xdr:rowOff>136423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3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6900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1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37578</xdr:rowOff>
    </xdr:from>
    <xdr:to>
      <xdr:col>26</xdr:col>
      <xdr:colOff>101600</xdr:colOff>
      <xdr:row>19</xdr:row>
      <xdr:rowOff>139178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123955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2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33942</xdr:rowOff>
    </xdr:from>
    <xdr:to>
      <xdr:col>22</xdr:col>
      <xdr:colOff>165100</xdr:colOff>
      <xdr:row>19</xdr:row>
      <xdr:rowOff>135542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120319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34606</xdr:rowOff>
    </xdr:from>
    <xdr:to>
      <xdr:col>19</xdr:col>
      <xdr:colOff>38100</xdr:colOff>
      <xdr:row>19</xdr:row>
      <xdr:rowOff>136206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9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120983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31808</xdr:rowOff>
    </xdr:from>
    <xdr:to>
      <xdr:col>15</xdr:col>
      <xdr:colOff>101600</xdr:colOff>
      <xdr:row>19</xdr:row>
      <xdr:rowOff>133408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118185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63582</xdr:rowOff>
    </xdr:from>
    <xdr:to>
      <xdr:col>29</xdr:col>
      <xdr:colOff>127000</xdr:colOff>
      <xdr:row>38</xdr:row>
      <xdr:rowOff>66470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31182"/>
          <a:ext cx="647700" cy="2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57166</xdr:rowOff>
    </xdr:from>
    <xdr:to>
      <xdr:col>26</xdr:col>
      <xdr:colOff>50800</xdr:colOff>
      <xdr:row>38</xdr:row>
      <xdr:rowOff>66470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524766"/>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57166</xdr:rowOff>
    </xdr:from>
    <xdr:to>
      <xdr:col>22</xdr:col>
      <xdr:colOff>114300</xdr:colOff>
      <xdr:row>38</xdr:row>
      <xdr:rowOff>59296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24766"/>
          <a:ext cx="698500" cy="2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50693</xdr:rowOff>
    </xdr:from>
    <xdr:to>
      <xdr:col>18</xdr:col>
      <xdr:colOff>177800</xdr:colOff>
      <xdr:row>38</xdr:row>
      <xdr:rowOff>59296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18293"/>
          <a:ext cx="698500" cy="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12782</xdr:rowOff>
    </xdr:from>
    <xdr:to>
      <xdr:col>29</xdr:col>
      <xdr:colOff>177800</xdr:colOff>
      <xdr:row>38</xdr:row>
      <xdr:rowOff>114382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80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264259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15670</xdr:rowOff>
    </xdr:from>
    <xdr:to>
      <xdr:col>26</xdr:col>
      <xdr:colOff>101600</xdr:colOff>
      <xdr:row>38</xdr:row>
      <xdr:rowOff>117270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8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102047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6366</xdr:rowOff>
    </xdr:from>
    <xdr:to>
      <xdr:col>22</xdr:col>
      <xdr:colOff>165100</xdr:colOff>
      <xdr:row>38</xdr:row>
      <xdr:rowOff>107966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92743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8496</xdr:rowOff>
    </xdr:from>
    <xdr:to>
      <xdr:col>19</xdr:col>
      <xdr:colOff>38100</xdr:colOff>
      <xdr:row>38</xdr:row>
      <xdr:rowOff>110096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7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94873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6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342793</xdr:rowOff>
    </xdr:from>
    <xdr:to>
      <xdr:col>15</xdr:col>
      <xdr:colOff>101600</xdr:colOff>
      <xdr:row>38</xdr:row>
      <xdr:rowOff>101493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6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86270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5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44,386
43,925
82.96
28,892,487
28,450,652
301,967
11,335,554
23,805,356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157585</xdr:rowOff>
    </xdr:from>
    <xdr:to>
      <xdr:col>24</xdr:col>
      <xdr:colOff>63500</xdr:colOff>
      <xdr:row>37</xdr:row>
      <xdr:rowOff>92053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9785"/>
          <a:ext cx="8382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47835</xdr:rowOff>
    </xdr:from>
    <xdr:to>
      <xdr:col>19</xdr:col>
      <xdr:colOff>177800</xdr:colOff>
      <xdr:row>37</xdr:row>
      <xdr:rowOff>92053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91485"/>
          <a:ext cx="8890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45996</xdr:rowOff>
    </xdr:from>
    <xdr:to>
      <xdr:col>15</xdr:col>
      <xdr:colOff>50800</xdr:colOff>
      <xdr:row>37</xdr:row>
      <xdr:rowOff>47835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89646"/>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45996</xdr:rowOff>
    </xdr:from>
    <xdr:to>
      <xdr:col>10</xdr:col>
      <xdr:colOff>114300</xdr:colOff>
      <xdr:row>37</xdr:row>
      <xdr:rowOff>51395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9646"/>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106785</xdr:rowOff>
    </xdr:from>
    <xdr:to>
      <xdr:col>24</xdr:col>
      <xdr:colOff>114300</xdr:colOff>
      <xdr:row>37</xdr:row>
      <xdr:rowOff>36935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85212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41253</xdr:rowOff>
    </xdr:from>
    <xdr:to>
      <xdr:col>20</xdr:col>
      <xdr:colOff>38100</xdr:colOff>
      <xdr:row>37</xdr:row>
      <xdr:rowOff>142853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133980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168485</xdr:rowOff>
    </xdr:from>
    <xdr:to>
      <xdr:col>15</xdr:col>
      <xdr:colOff>101600</xdr:colOff>
      <xdr:row>37</xdr:row>
      <xdr:rowOff>98635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89762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166646</xdr:rowOff>
    </xdr:from>
    <xdr:to>
      <xdr:col>10</xdr:col>
      <xdr:colOff>165100</xdr:colOff>
      <xdr:row>37</xdr:row>
      <xdr:rowOff>96796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87923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595</xdr:rowOff>
    </xdr:from>
    <xdr:to>
      <xdr:col>6</xdr:col>
      <xdr:colOff>38100</xdr:colOff>
      <xdr:row>37</xdr:row>
      <xdr:rowOff>102195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93322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39397</xdr:rowOff>
    </xdr:from>
    <xdr:to>
      <xdr:col>24</xdr:col>
      <xdr:colOff>63500</xdr:colOff>
      <xdr:row>58</xdr:row>
      <xdr:rowOff>52982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83497"/>
          <a:ext cx="8382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39397</xdr:rowOff>
    </xdr:from>
    <xdr:to>
      <xdr:col>19</xdr:col>
      <xdr:colOff>177800</xdr:colOff>
      <xdr:row>58</xdr:row>
      <xdr:rowOff>73066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83497"/>
          <a:ext cx="8890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68152</xdr:rowOff>
    </xdr:from>
    <xdr:to>
      <xdr:col>15</xdr:col>
      <xdr:colOff>50800</xdr:colOff>
      <xdr:row>58</xdr:row>
      <xdr:rowOff>73066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12252"/>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51519</xdr:rowOff>
    </xdr:from>
    <xdr:to>
      <xdr:col>10</xdr:col>
      <xdr:colOff>114300</xdr:colOff>
      <xdr:row>58</xdr:row>
      <xdr:rowOff>68152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95619"/>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2182</xdr:rowOff>
    </xdr:from>
    <xdr:to>
      <xdr:col>24</xdr:col>
      <xdr:colOff>114300</xdr:colOff>
      <xdr:row>58</xdr:row>
      <xdr:rowOff>103782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88559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160047</xdr:rowOff>
    </xdr:from>
    <xdr:to>
      <xdr:col>20</xdr:col>
      <xdr:colOff>38100</xdr:colOff>
      <xdr:row>58</xdr:row>
      <xdr:rowOff>90197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81324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2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22266</xdr:rowOff>
    </xdr:from>
    <xdr:to>
      <xdr:col>15</xdr:col>
      <xdr:colOff>101600</xdr:colOff>
      <xdr:row>58</xdr:row>
      <xdr:rowOff>123866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114993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17352</xdr:rowOff>
    </xdr:from>
    <xdr:to>
      <xdr:col>10</xdr:col>
      <xdr:colOff>165100</xdr:colOff>
      <xdr:row>58</xdr:row>
      <xdr:rowOff>118952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110079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719</xdr:rowOff>
    </xdr:from>
    <xdr:to>
      <xdr:col>6</xdr:col>
      <xdr:colOff>38100</xdr:colOff>
      <xdr:row>58</xdr:row>
      <xdr:rowOff>102319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93446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3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150540</xdr:rowOff>
    </xdr:from>
    <xdr:to>
      <xdr:col>24</xdr:col>
      <xdr:colOff>63500</xdr:colOff>
      <xdr:row>78</xdr:row>
      <xdr:rowOff>150577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23640"/>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150540</xdr:rowOff>
    </xdr:from>
    <xdr:to>
      <xdr:col>19</xdr:col>
      <xdr:colOff>177800</xdr:colOff>
      <xdr:row>78</xdr:row>
      <xdr:rowOff>153797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23640"/>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152788</xdr:rowOff>
    </xdr:from>
    <xdr:to>
      <xdr:col>15</xdr:col>
      <xdr:colOff>50800</xdr:colOff>
      <xdr:row>78</xdr:row>
      <xdr:rowOff>153797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25888"/>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152788</xdr:rowOff>
    </xdr:from>
    <xdr:to>
      <xdr:col>10</xdr:col>
      <xdr:colOff>114300</xdr:colOff>
      <xdr:row>78</xdr:row>
      <xdr:rowOff>157645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5888"/>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99777</xdr:rowOff>
    </xdr:from>
    <xdr:to>
      <xdr:col>24</xdr:col>
      <xdr:colOff>114300</xdr:colOff>
      <xdr:row>79</xdr:row>
      <xdr:rowOff>29927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14704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99740</xdr:rowOff>
    </xdr:from>
    <xdr:to>
      <xdr:col>20</xdr:col>
      <xdr:colOff>38100</xdr:colOff>
      <xdr:row>79</xdr:row>
      <xdr:rowOff>29890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21017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6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102997</xdr:rowOff>
    </xdr:from>
    <xdr:to>
      <xdr:col>15</xdr:col>
      <xdr:colOff>101600</xdr:colOff>
      <xdr:row>79</xdr:row>
      <xdr:rowOff>33147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24274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101988</xdr:rowOff>
    </xdr:from>
    <xdr:to>
      <xdr:col>10</xdr:col>
      <xdr:colOff>165100</xdr:colOff>
      <xdr:row>79</xdr:row>
      <xdr:rowOff>32138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23265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106845</xdr:rowOff>
    </xdr:from>
    <xdr:to>
      <xdr:col>6</xdr:col>
      <xdr:colOff>38100</xdr:colOff>
      <xdr:row>79</xdr:row>
      <xdr:rowOff>36995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28122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170357</xdr:rowOff>
    </xdr:from>
    <xdr:to>
      <xdr:col>24</xdr:col>
      <xdr:colOff>63500</xdr:colOff>
      <xdr:row>93</xdr:row>
      <xdr:rowOff>43853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5943757"/>
          <a:ext cx="838200" cy="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43853</xdr:rowOff>
    </xdr:from>
    <xdr:to>
      <xdr:col>19</xdr:col>
      <xdr:colOff>177800</xdr:colOff>
      <xdr:row>93</xdr:row>
      <xdr:rowOff>111316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88703"/>
          <a:ext cx="889000" cy="6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111316</xdr:rowOff>
    </xdr:from>
    <xdr:to>
      <xdr:col>15</xdr:col>
      <xdr:colOff>50800</xdr:colOff>
      <xdr:row>93</xdr:row>
      <xdr:rowOff>115049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056166"/>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115049</xdr:rowOff>
    </xdr:from>
    <xdr:to>
      <xdr:col>10</xdr:col>
      <xdr:colOff>114300</xdr:colOff>
      <xdr:row>93</xdr:row>
      <xdr:rowOff>143929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059899"/>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119557</xdr:rowOff>
    </xdr:from>
    <xdr:to>
      <xdr:col>24</xdr:col>
      <xdr:colOff>114300</xdr:colOff>
      <xdr:row>93</xdr:row>
      <xdr:rowOff>49707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8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142434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4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164503</xdr:rowOff>
    </xdr:from>
    <xdr:to>
      <xdr:col>20</xdr:col>
      <xdr:colOff>38100</xdr:colOff>
      <xdr:row>93</xdr:row>
      <xdr:rowOff>94653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111180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1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60516</xdr:rowOff>
    </xdr:from>
    <xdr:to>
      <xdr:col>15</xdr:col>
      <xdr:colOff>101600</xdr:colOff>
      <xdr:row>93</xdr:row>
      <xdr:rowOff>162116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0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7193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78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64249</xdr:rowOff>
    </xdr:from>
    <xdr:to>
      <xdr:col>10</xdr:col>
      <xdr:colOff>165100</xdr:colOff>
      <xdr:row>93</xdr:row>
      <xdr:rowOff>165849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0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10926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78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93129</xdr:rowOff>
    </xdr:from>
    <xdr:to>
      <xdr:col>6</xdr:col>
      <xdr:colOff>38100</xdr:colOff>
      <xdr:row>94</xdr:row>
      <xdr:rowOff>23279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0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39806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81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39191</xdr:rowOff>
    </xdr:from>
    <xdr:to>
      <xdr:col>55</xdr:col>
      <xdr:colOff>0</xdr:colOff>
      <xdr:row>38</xdr:row>
      <xdr:rowOff>85548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11391"/>
          <a:ext cx="838200" cy="38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85548</xdr:rowOff>
    </xdr:from>
    <xdr:to>
      <xdr:col>50</xdr:col>
      <xdr:colOff>114300</xdr:colOff>
      <xdr:row>38</xdr:row>
      <xdr:rowOff>91580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60064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91580</xdr:rowOff>
    </xdr:from>
    <xdr:to>
      <xdr:col>45</xdr:col>
      <xdr:colOff>177800</xdr:colOff>
      <xdr:row>38</xdr:row>
      <xdr:rowOff>94679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06680"/>
          <a:ext cx="8890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94679</xdr:rowOff>
    </xdr:from>
    <xdr:to>
      <xdr:col>41</xdr:col>
      <xdr:colOff>50800</xdr:colOff>
      <xdr:row>38</xdr:row>
      <xdr:rowOff>97141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09779"/>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159841</xdr:rowOff>
    </xdr:from>
    <xdr:to>
      <xdr:col>55</xdr:col>
      <xdr:colOff>50800</xdr:colOff>
      <xdr:row>36</xdr:row>
      <xdr:rowOff>89991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138268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3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34748</xdr:rowOff>
    </xdr:from>
    <xdr:to>
      <xdr:col>50</xdr:col>
      <xdr:colOff>165100</xdr:colOff>
      <xdr:row>38</xdr:row>
      <xdr:rowOff>136348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127475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4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40780</xdr:rowOff>
    </xdr:from>
    <xdr:to>
      <xdr:col>46</xdr:col>
      <xdr:colOff>38100</xdr:colOff>
      <xdr:row>38</xdr:row>
      <xdr:rowOff>142380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133507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4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43879</xdr:rowOff>
    </xdr:from>
    <xdr:to>
      <xdr:col>41</xdr:col>
      <xdr:colOff>101600</xdr:colOff>
      <xdr:row>38</xdr:row>
      <xdr:rowOff>145479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136606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46341</xdr:rowOff>
    </xdr:from>
    <xdr:to>
      <xdr:col>36</xdr:col>
      <xdr:colOff>165100</xdr:colOff>
      <xdr:row>38</xdr:row>
      <xdr:rowOff>147941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6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139068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18812</xdr:rowOff>
    </xdr:from>
    <xdr:to>
      <xdr:col>55</xdr:col>
      <xdr:colOff>0</xdr:colOff>
      <xdr:row>57</xdr:row>
      <xdr:rowOff>121243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91462"/>
          <a:ext cx="838200" cy="10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108227</xdr:rowOff>
    </xdr:from>
    <xdr:to>
      <xdr:col>50</xdr:col>
      <xdr:colOff>114300</xdr:colOff>
      <xdr:row>57</xdr:row>
      <xdr:rowOff>121243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80877"/>
          <a:ext cx="8890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108227</xdr:rowOff>
    </xdr:from>
    <xdr:to>
      <xdr:col>45</xdr:col>
      <xdr:colOff>177800</xdr:colOff>
      <xdr:row>57</xdr:row>
      <xdr:rowOff>122180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80877"/>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13394</xdr:rowOff>
    </xdr:from>
    <xdr:to>
      <xdr:col>41</xdr:col>
      <xdr:colOff>50800</xdr:colOff>
      <xdr:row>57</xdr:row>
      <xdr:rowOff>122180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86044"/>
          <a:ext cx="889000" cy="10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139462</xdr:rowOff>
    </xdr:from>
    <xdr:to>
      <xdr:col>55</xdr:col>
      <xdr:colOff>50800</xdr:colOff>
      <xdr:row>57</xdr:row>
      <xdr:rowOff>69612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117889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1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70443</xdr:rowOff>
    </xdr:from>
    <xdr:to>
      <xdr:col>50</xdr:col>
      <xdr:colOff>165100</xdr:colOff>
      <xdr:row>58</xdr:row>
      <xdr:rowOff>593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163170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3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57427</xdr:rowOff>
    </xdr:from>
    <xdr:to>
      <xdr:col>46</xdr:col>
      <xdr:colOff>38100</xdr:colOff>
      <xdr:row>57</xdr:row>
      <xdr:rowOff>159027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150154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71380</xdr:rowOff>
    </xdr:from>
    <xdr:to>
      <xdr:col>41</xdr:col>
      <xdr:colOff>101600</xdr:colOff>
      <xdr:row>58</xdr:row>
      <xdr:rowOff>1530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164107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3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134044</xdr:rowOff>
    </xdr:from>
    <xdr:to>
      <xdr:col>36</xdr:col>
      <xdr:colOff>165100</xdr:colOff>
      <xdr:row>57</xdr:row>
      <xdr:rowOff>64194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55321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95892</xdr:rowOff>
    </xdr:from>
    <xdr:to>
      <xdr:col>55</xdr:col>
      <xdr:colOff>0</xdr:colOff>
      <xdr:row>78</xdr:row>
      <xdr:rowOff>119757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8992"/>
          <a:ext cx="8382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119757</xdr:rowOff>
    </xdr:from>
    <xdr:to>
      <xdr:col>50</xdr:col>
      <xdr:colOff>114300</xdr:colOff>
      <xdr:row>78</xdr:row>
      <xdr:rowOff>133116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2857"/>
          <a:ext cx="8890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133116</xdr:rowOff>
    </xdr:from>
    <xdr:to>
      <xdr:col>45</xdr:col>
      <xdr:colOff>177800</xdr:colOff>
      <xdr:row>78</xdr:row>
      <xdr:rowOff>134176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06216"/>
          <a:ext cx="889000" cy="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133437</xdr:rowOff>
    </xdr:from>
    <xdr:to>
      <xdr:col>41</xdr:col>
      <xdr:colOff>50800</xdr:colOff>
      <xdr:row>78</xdr:row>
      <xdr:rowOff>134176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6537"/>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45092</xdr:rowOff>
    </xdr:from>
    <xdr:to>
      <xdr:col>55</xdr:col>
      <xdr:colOff>50800</xdr:colOff>
      <xdr:row>78</xdr:row>
      <xdr:rowOff>146692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131469</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68957</xdr:rowOff>
    </xdr:from>
    <xdr:to>
      <xdr:col>50</xdr:col>
      <xdr:colOff>165100</xdr:colOff>
      <xdr:row>78</xdr:row>
      <xdr:rowOff>170557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161684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82316</xdr:rowOff>
    </xdr:from>
    <xdr:to>
      <xdr:col>46</xdr:col>
      <xdr:colOff>38100</xdr:colOff>
      <xdr:row>79</xdr:row>
      <xdr:rowOff>12466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3593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4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83376</xdr:rowOff>
    </xdr:from>
    <xdr:to>
      <xdr:col>41</xdr:col>
      <xdr:colOff>101600</xdr:colOff>
      <xdr:row>79</xdr:row>
      <xdr:rowOff>13526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4653</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49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82637</xdr:rowOff>
    </xdr:from>
    <xdr:to>
      <xdr:col>36</xdr:col>
      <xdr:colOff>165100</xdr:colOff>
      <xdr:row>79</xdr:row>
      <xdr:rowOff>12787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3914</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548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87885</xdr:rowOff>
    </xdr:from>
    <xdr:to>
      <xdr:col>55</xdr:col>
      <xdr:colOff>0</xdr:colOff>
      <xdr:row>98</xdr:row>
      <xdr:rowOff>63881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18535"/>
          <a:ext cx="838200" cy="14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63881</xdr:rowOff>
    </xdr:from>
    <xdr:to>
      <xdr:col>50</xdr:col>
      <xdr:colOff>114300</xdr:colOff>
      <xdr:row>98</xdr:row>
      <xdr:rowOff>145176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65981"/>
          <a:ext cx="889000" cy="8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78032</xdr:rowOff>
    </xdr:from>
    <xdr:to>
      <xdr:col>45</xdr:col>
      <xdr:colOff>177800</xdr:colOff>
      <xdr:row>98</xdr:row>
      <xdr:rowOff>145176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80132"/>
          <a:ext cx="889000" cy="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78904</xdr:rowOff>
    </xdr:from>
    <xdr:to>
      <xdr:col>41</xdr:col>
      <xdr:colOff>50800</xdr:colOff>
      <xdr:row>98</xdr:row>
      <xdr:rowOff>78032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38104"/>
          <a:ext cx="889000" cy="34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37085</xdr:rowOff>
    </xdr:from>
    <xdr:to>
      <xdr:col>55</xdr:col>
      <xdr:colOff>50800</xdr:colOff>
      <xdr:row>97</xdr:row>
      <xdr:rowOff>138685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15512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13081</xdr:rowOff>
    </xdr:from>
    <xdr:to>
      <xdr:col>50</xdr:col>
      <xdr:colOff>165100</xdr:colOff>
      <xdr:row>98</xdr:row>
      <xdr:rowOff>114681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105808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94376</xdr:rowOff>
    </xdr:from>
    <xdr:to>
      <xdr:col>46</xdr:col>
      <xdr:colOff>38100</xdr:colOff>
      <xdr:row>99</xdr:row>
      <xdr:rowOff>24526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15653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27232</xdr:rowOff>
    </xdr:from>
    <xdr:to>
      <xdr:col>41</xdr:col>
      <xdr:colOff>101600</xdr:colOff>
      <xdr:row>98</xdr:row>
      <xdr:rowOff>128832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119959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28104</xdr:rowOff>
    </xdr:from>
    <xdr:to>
      <xdr:col>36</xdr:col>
      <xdr:colOff>165100</xdr:colOff>
      <xdr:row>96</xdr:row>
      <xdr:rowOff>129704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146231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16713</xdr:rowOff>
    </xdr:from>
    <xdr:to>
      <xdr:col>85</xdr:col>
      <xdr:colOff>127000</xdr:colOff>
      <xdr:row>38</xdr:row>
      <xdr:rowOff>154115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017463"/>
          <a:ext cx="838200" cy="6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16713</xdr:rowOff>
    </xdr:from>
    <xdr:to>
      <xdr:col>81</xdr:col>
      <xdr:colOff>50800</xdr:colOff>
      <xdr:row>36</xdr:row>
      <xdr:rowOff>108001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017463"/>
          <a:ext cx="889000" cy="2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108001</xdr:rowOff>
    </xdr:from>
    <xdr:to>
      <xdr:col>76</xdr:col>
      <xdr:colOff>114300</xdr:colOff>
      <xdr:row>39</xdr:row>
      <xdr:rowOff>43714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280201"/>
          <a:ext cx="889000" cy="4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38938</xdr:rowOff>
    </xdr:from>
    <xdr:to>
      <xdr:col>71</xdr:col>
      <xdr:colOff>177800</xdr:colOff>
      <xdr:row>39</xdr:row>
      <xdr:rowOff>43714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5488"/>
          <a:ext cx="8890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103315</xdr:rowOff>
    </xdr:from>
    <xdr:to>
      <xdr:col>85</xdr:col>
      <xdr:colOff>177800</xdr:colOff>
      <xdr:row>39</xdr:row>
      <xdr:rowOff>33465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26561</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137363</xdr:rowOff>
    </xdr:from>
    <xdr:to>
      <xdr:col>81</xdr:col>
      <xdr:colOff>101600</xdr:colOff>
      <xdr:row>35</xdr:row>
      <xdr:rowOff>67513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84040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7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57201</xdr:rowOff>
    </xdr:from>
    <xdr:to>
      <xdr:col>76</xdr:col>
      <xdr:colOff>165100</xdr:colOff>
      <xdr:row>36</xdr:row>
      <xdr:rowOff>158801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3878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0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164364</xdr:rowOff>
    </xdr:from>
    <xdr:to>
      <xdr:col>72</xdr:col>
      <xdr:colOff>38100</xdr:colOff>
      <xdr:row>39</xdr:row>
      <xdr:rowOff>94514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85641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7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159588</xdr:rowOff>
    </xdr:from>
    <xdr:to>
      <xdr:col>67</xdr:col>
      <xdr:colOff>101600</xdr:colOff>
      <xdr:row>39</xdr:row>
      <xdr:rowOff>89738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80865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135141</xdr:rowOff>
    </xdr:from>
    <xdr:to>
      <xdr:col>85</xdr:col>
      <xdr:colOff>127000</xdr:colOff>
      <xdr:row>78</xdr:row>
      <xdr:rowOff>139895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508241"/>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129615</xdr:rowOff>
    </xdr:from>
    <xdr:to>
      <xdr:col>81</xdr:col>
      <xdr:colOff>50800</xdr:colOff>
      <xdr:row>78</xdr:row>
      <xdr:rowOff>135141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502715"/>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126324</xdr:rowOff>
    </xdr:from>
    <xdr:to>
      <xdr:col>76</xdr:col>
      <xdr:colOff>114300</xdr:colOff>
      <xdr:row>78</xdr:row>
      <xdr:rowOff>129615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99424"/>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119295</xdr:rowOff>
    </xdr:from>
    <xdr:to>
      <xdr:col>71</xdr:col>
      <xdr:colOff>177800</xdr:colOff>
      <xdr:row>78</xdr:row>
      <xdr:rowOff>126324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9239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89095</xdr:rowOff>
    </xdr:from>
    <xdr:to>
      <xdr:col>85</xdr:col>
      <xdr:colOff>177800</xdr:colOff>
      <xdr:row>79</xdr:row>
      <xdr:rowOff>19245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4022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7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84341</xdr:rowOff>
    </xdr:from>
    <xdr:to>
      <xdr:col>81</xdr:col>
      <xdr:colOff>101600</xdr:colOff>
      <xdr:row>79</xdr:row>
      <xdr:rowOff>14491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5618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5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78815</xdr:rowOff>
    </xdr:from>
    <xdr:to>
      <xdr:col>76</xdr:col>
      <xdr:colOff>165100</xdr:colOff>
      <xdr:row>79</xdr:row>
      <xdr:rowOff>8965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75524</xdr:rowOff>
    </xdr:from>
    <xdr:to>
      <xdr:col>72</xdr:col>
      <xdr:colOff>38100</xdr:colOff>
      <xdr:row>79</xdr:row>
      <xdr:rowOff>5674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168251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68495</xdr:rowOff>
    </xdr:from>
    <xdr:to>
      <xdr:col>67</xdr:col>
      <xdr:colOff>101600</xdr:colOff>
      <xdr:row>78</xdr:row>
      <xdr:rowOff>170095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161222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3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105556</xdr:rowOff>
    </xdr:from>
    <xdr:to>
      <xdr:col>85</xdr:col>
      <xdr:colOff>127000</xdr:colOff>
      <xdr:row>98</xdr:row>
      <xdr:rowOff>114753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7656"/>
          <a:ext cx="8382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114753</xdr:rowOff>
    </xdr:from>
    <xdr:to>
      <xdr:col>81</xdr:col>
      <xdr:colOff>50800</xdr:colOff>
      <xdr:row>98</xdr:row>
      <xdr:rowOff>118376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16853"/>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118376</xdr:rowOff>
    </xdr:from>
    <xdr:to>
      <xdr:col>76</xdr:col>
      <xdr:colOff>114300</xdr:colOff>
      <xdr:row>98</xdr:row>
      <xdr:rowOff>132300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20476"/>
          <a:ext cx="889000" cy="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97763</xdr:rowOff>
    </xdr:from>
    <xdr:to>
      <xdr:col>71</xdr:col>
      <xdr:colOff>177800</xdr:colOff>
      <xdr:row>98</xdr:row>
      <xdr:rowOff>132300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99863"/>
          <a:ext cx="889000" cy="3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54756</xdr:rowOff>
    </xdr:from>
    <xdr:to>
      <xdr:col>85</xdr:col>
      <xdr:colOff>177800</xdr:colOff>
      <xdr:row>98</xdr:row>
      <xdr:rowOff>156356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63953</xdr:rowOff>
    </xdr:from>
    <xdr:to>
      <xdr:col>81</xdr:col>
      <xdr:colOff>101600</xdr:colOff>
      <xdr:row>98</xdr:row>
      <xdr:rowOff>165553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156680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67576</xdr:rowOff>
    </xdr:from>
    <xdr:to>
      <xdr:col>76</xdr:col>
      <xdr:colOff>165100</xdr:colOff>
      <xdr:row>98</xdr:row>
      <xdr:rowOff>169176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160303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81500</xdr:rowOff>
    </xdr:from>
    <xdr:to>
      <xdr:col>72</xdr:col>
      <xdr:colOff>38100</xdr:colOff>
      <xdr:row>99</xdr:row>
      <xdr:rowOff>11650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2777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46963</xdr:rowOff>
    </xdr:from>
    <xdr:to>
      <xdr:col>67</xdr:col>
      <xdr:colOff>101600</xdr:colOff>
      <xdr:row>98</xdr:row>
      <xdr:rowOff>148563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139690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4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138192</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3292"/>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136682</xdr:rowOff>
    </xdr:from>
    <xdr:to>
      <xdr:col>111</xdr:col>
      <xdr:colOff>177800</xdr:colOff>
      <xdr:row>38</xdr:row>
      <xdr:rowOff>138192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1782"/>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14244</xdr:rowOff>
    </xdr:from>
    <xdr:to>
      <xdr:col>107</xdr:col>
      <xdr:colOff>50800</xdr:colOff>
      <xdr:row>38</xdr:row>
      <xdr:rowOff>136682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29344"/>
          <a:ext cx="889000" cy="1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13102</xdr:rowOff>
    </xdr:from>
    <xdr:to>
      <xdr:col>102</xdr:col>
      <xdr:colOff>114300</xdr:colOff>
      <xdr:row>38</xdr:row>
      <xdr:rowOff>14244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2820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87392</xdr:rowOff>
    </xdr:from>
    <xdr:to>
      <xdr:col>112</xdr:col>
      <xdr:colOff>38100</xdr:colOff>
      <xdr:row>39</xdr:row>
      <xdr:rowOff>17542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8669</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85882</xdr:rowOff>
    </xdr:from>
    <xdr:to>
      <xdr:col>107</xdr:col>
      <xdr:colOff>101600</xdr:colOff>
      <xdr:row>39</xdr:row>
      <xdr:rowOff>16032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7159</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134894</xdr:rowOff>
    </xdr:from>
    <xdr:to>
      <xdr:col>102</xdr:col>
      <xdr:colOff>165100</xdr:colOff>
      <xdr:row>38</xdr:row>
      <xdr:rowOff>65044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81571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25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133751</xdr:rowOff>
    </xdr:from>
    <xdr:to>
      <xdr:col>98</xdr:col>
      <xdr:colOff>38100</xdr:colOff>
      <xdr:row>38</xdr:row>
      <xdr:rowOff>63902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774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80428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26412</xdr:rowOff>
    </xdr:from>
    <xdr:to>
      <xdr:col>116</xdr:col>
      <xdr:colOff>63500</xdr:colOff>
      <xdr:row>59</xdr:row>
      <xdr:rowOff>87988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41962"/>
          <a:ext cx="838200" cy="6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87988</xdr:rowOff>
    </xdr:from>
    <xdr:to>
      <xdr:col>111</xdr:col>
      <xdr:colOff>177800</xdr:colOff>
      <xdr:row>59</xdr:row>
      <xdr:rowOff>88085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3538"/>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88085</xdr:rowOff>
    </xdr:from>
    <xdr:to>
      <xdr:col>107</xdr:col>
      <xdr:colOff>50800</xdr:colOff>
      <xdr:row>59</xdr:row>
      <xdr:rowOff>88216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0363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88216</xdr:rowOff>
    </xdr:from>
    <xdr:to>
      <xdr:col>102</xdr:col>
      <xdr:colOff>114300</xdr:colOff>
      <xdr:row>59</xdr:row>
      <xdr:rowOff>88330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20376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147062</xdr:rowOff>
    </xdr:from>
    <xdr:to>
      <xdr:col>116</xdr:col>
      <xdr:colOff>114300</xdr:colOff>
      <xdr:row>59</xdr:row>
      <xdr:rowOff>77212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3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37188</xdr:rowOff>
    </xdr:from>
    <xdr:to>
      <xdr:col>112</xdr:col>
      <xdr:colOff>38100</xdr:colOff>
      <xdr:row>59</xdr:row>
      <xdr:rowOff>138788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129915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37285</xdr:rowOff>
    </xdr:from>
    <xdr:to>
      <xdr:col>107</xdr:col>
      <xdr:colOff>101600</xdr:colOff>
      <xdr:row>59</xdr:row>
      <xdr:rowOff>138885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130012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5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37416</xdr:rowOff>
    </xdr:from>
    <xdr:to>
      <xdr:col>102</xdr:col>
      <xdr:colOff>165100</xdr:colOff>
      <xdr:row>59</xdr:row>
      <xdr:rowOff>139016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130143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37530</xdr:rowOff>
    </xdr:from>
    <xdr:to>
      <xdr:col>98</xdr:col>
      <xdr:colOff>38100</xdr:colOff>
      <xdr:row>59</xdr:row>
      <xdr:rowOff>139130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130257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145586</xdr:rowOff>
    </xdr:from>
    <xdr:to>
      <xdr:col>116</xdr:col>
      <xdr:colOff>63500</xdr:colOff>
      <xdr:row>75</xdr:row>
      <xdr:rowOff>146196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004336"/>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76968</xdr:rowOff>
    </xdr:from>
    <xdr:to>
      <xdr:col>111</xdr:col>
      <xdr:colOff>177800</xdr:colOff>
      <xdr:row>75</xdr:row>
      <xdr:rowOff>145586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935718"/>
          <a:ext cx="889000" cy="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76968</xdr:rowOff>
    </xdr:from>
    <xdr:to>
      <xdr:col>107</xdr:col>
      <xdr:colOff>50800</xdr:colOff>
      <xdr:row>75</xdr:row>
      <xdr:rowOff>122212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35718"/>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119697</xdr:rowOff>
    </xdr:from>
    <xdr:to>
      <xdr:col>102</xdr:col>
      <xdr:colOff>114300</xdr:colOff>
      <xdr:row>75</xdr:row>
      <xdr:rowOff>122212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7844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95396</xdr:rowOff>
    </xdr:from>
    <xdr:to>
      <xdr:col>116</xdr:col>
      <xdr:colOff>114300</xdr:colOff>
      <xdr:row>76</xdr:row>
      <xdr:rowOff>25546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73823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94786</xdr:rowOff>
    </xdr:from>
    <xdr:to>
      <xdr:col>112</xdr:col>
      <xdr:colOff>38100</xdr:colOff>
      <xdr:row>76</xdr:row>
      <xdr:rowOff>24936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26168</xdr:rowOff>
    </xdr:from>
    <xdr:to>
      <xdr:col>107</xdr:col>
      <xdr:colOff>101600</xdr:colOff>
      <xdr:row>75</xdr:row>
      <xdr:rowOff>127768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118896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71412</xdr:rowOff>
    </xdr:from>
    <xdr:to>
      <xdr:col>102</xdr:col>
      <xdr:colOff>165100</xdr:colOff>
      <xdr:row>76</xdr:row>
      <xdr:rowOff>1563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301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164140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68897</xdr:rowOff>
    </xdr:from>
    <xdr:to>
      <xdr:col>98</xdr:col>
      <xdr:colOff>38100</xdr:colOff>
      <xdr:row>75</xdr:row>
      <xdr:rowOff>170498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27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161625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年度決算において、住民一人当たりのコストが類似団体内平均より高い水準にあるのは、扶助費となっている。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扶助費は、障害者自立支援給付費や子どものための教育・保育給付費、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まち・ひと・しごと総合戦略事業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として取り組んでいる福祉医療給付事業などの影響により類似団体内平均よりも大幅に高い水準で推移しており、類似団体内順位も上位にある。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災害復旧事業費については、地震により被災した本庁舎の建て替え事業の影響により、平成３０年度及び令和元年度は類似団体内平均より高い水準となった。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一方で人件費については、類似団体内平均よりも低い水準で推移している。その要因は、行政改革大綱に基づく職員数の適正化を図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り減少したこと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や廃棄物処理業務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救急・消防業務などを一部事務組合で行っていること、業務委託等の推進により一部事務組合負担金や委託料へシフトしていることなどが挙げられる。</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a:effectLst/>
              <a:latin typeface="ＭＳ Ｐゴシック" panose="020B0600070205080204" pitchFamily="50" charset="-128"/>
              <a:ea typeface="ＭＳ Ｐゴシック" panose="020B0600070205080204" pitchFamily="50" charset="-128"/>
            </a:rPr>
            <a:t>　その他の費目については、おおむね類似団体平均よりも低い水準で推移している。</a:t>
          </a:r>
          <a:endParaRPr lang="en-US" altLang="ja-JP" sz="1200">
            <a:effectLst/>
            <a:latin typeface="ＭＳ Ｐゴシック" panose="020B0600070205080204" pitchFamily="50" charset="-128"/>
            <a:ea typeface="ＭＳ Ｐゴシック" panose="020B0600070205080204" pitchFamily="50" charset="-128"/>
          </a:endParaRPr>
        </a:p>
        <a:p>
          <a:r>
            <a:rPr lang="ja-JP" altLang="en-US" sz="1200">
              <a:effectLst/>
              <a:latin typeface="ＭＳ Ｐゴシック" panose="020B0600070205080204" pitchFamily="50" charset="-128"/>
              <a:ea typeface="ＭＳ Ｐゴシック" panose="020B0600070205080204" pitchFamily="50" charset="-128"/>
            </a:rPr>
            <a:t>　　今後も市民サービスの質を維持し、より効果的な財政運営を行うため事務事業の見直しを行い、経費削減と効率化に努める。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44,386
43,925
82.96
28,892,487
28,450,652
301,967
11,335,554
23,805,356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64072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9604"/>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36</xdr:row>
      <xdr:rowOff>84265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9604"/>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38735</xdr:rowOff>
    </xdr:from>
    <xdr:to>
      <xdr:col>15</xdr:col>
      <xdr:colOff>50800</xdr:colOff>
      <xdr:row>36</xdr:row>
      <xdr:rowOff>84265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0935"/>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38735</xdr:rowOff>
    </xdr:from>
    <xdr:to>
      <xdr:col>10</xdr:col>
      <xdr:colOff>114300</xdr:colOff>
      <xdr:row>36</xdr:row>
      <xdr:rowOff>60452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09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13272</xdr:rowOff>
    </xdr:from>
    <xdr:to>
      <xdr:col>24</xdr:col>
      <xdr:colOff>114300</xdr:colOff>
      <xdr:row>36</xdr:row>
      <xdr:rowOff>114872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163149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xdr:rowOff>
    </xdr:from>
    <xdr:to>
      <xdr:col>20</xdr:col>
      <xdr:colOff>38100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33465</xdr:rowOff>
    </xdr:from>
    <xdr:to>
      <xdr:col>15</xdr:col>
      <xdr:colOff>101600</xdr:colOff>
      <xdr:row>36</xdr:row>
      <xdr:rowOff>135065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159385</xdr:rowOff>
    </xdr:from>
    <xdr:to>
      <xdr:col>10</xdr:col>
      <xdr:colOff>165100</xdr:colOff>
      <xdr:row>36</xdr:row>
      <xdr:rowOff>89535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80662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9652</xdr:rowOff>
    </xdr:from>
    <xdr:to>
      <xdr:col>6</xdr:col>
      <xdr:colOff>38100</xdr:colOff>
      <xdr:row>36</xdr:row>
      <xdr:rowOff>111252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102379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166487</xdr:rowOff>
    </xdr:from>
    <xdr:to>
      <xdr:col>24</xdr:col>
      <xdr:colOff>63500</xdr:colOff>
      <xdr:row>59</xdr:row>
      <xdr:rowOff>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9137"/>
          <a:ext cx="838200" cy="17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xdr:rowOff>
    </xdr:from>
    <xdr:to>
      <xdr:col>19</xdr:col>
      <xdr:colOff>177800</xdr:colOff>
      <xdr:row>59</xdr:row>
      <xdr:rowOff>8635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15564"/>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8635</xdr:rowOff>
    </xdr:from>
    <xdr:to>
      <xdr:col>15</xdr:col>
      <xdr:colOff>50800</xdr:colOff>
      <xdr:row>59</xdr:row>
      <xdr:rowOff>9083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4185"/>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149109</xdr:rowOff>
    </xdr:from>
    <xdr:to>
      <xdr:col>10</xdr:col>
      <xdr:colOff>114300</xdr:colOff>
      <xdr:row>59</xdr:row>
      <xdr:rowOff>9083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93209"/>
          <a:ext cx="889000" cy="3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115687</xdr:rowOff>
    </xdr:from>
    <xdr:to>
      <xdr:col>24</xdr:col>
      <xdr:colOff>114300</xdr:colOff>
      <xdr:row>58</xdr:row>
      <xdr:rowOff>45837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30614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120664</xdr:rowOff>
    </xdr:from>
    <xdr:to>
      <xdr:col>20</xdr:col>
      <xdr:colOff>38100</xdr:colOff>
      <xdr:row>59</xdr:row>
      <xdr:rowOff>50814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41941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129285</xdr:rowOff>
    </xdr:from>
    <xdr:to>
      <xdr:col>15</xdr:col>
      <xdr:colOff>101600</xdr:colOff>
      <xdr:row>59</xdr:row>
      <xdr:rowOff>59435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50562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129733</xdr:rowOff>
    </xdr:from>
    <xdr:to>
      <xdr:col>10</xdr:col>
      <xdr:colOff>165100</xdr:colOff>
      <xdr:row>59</xdr:row>
      <xdr:rowOff>59883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51010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98309</xdr:rowOff>
    </xdr:from>
    <xdr:to>
      <xdr:col>6</xdr:col>
      <xdr:colOff>38100</xdr:colOff>
      <xdr:row>59</xdr:row>
      <xdr:rowOff>28459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19586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113859</xdr:rowOff>
    </xdr:from>
    <xdr:to>
      <xdr:col>24</xdr:col>
      <xdr:colOff>63500</xdr:colOff>
      <xdr:row>75</xdr:row>
      <xdr:rowOff>125468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2609"/>
          <a:ext cx="8382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125468</xdr:rowOff>
    </xdr:from>
    <xdr:to>
      <xdr:col>19</xdr:col>
      <xdr:colOff>177800</xdr:colOff>
      <xdr:row>75</xdr:row>
      <xdr:rowOff>167987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84218"/>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160635</xdr:rowOff>
    </xdr:from>
    <xdr:to>
      <xdr:col>15</xdr:col>
      <xdr:colOff>50800</xdr:colOff>
      <xdr:row>75</xdr:row>
      <xdr:rowOff>167987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9385"/>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160635</xdr:rowOff>
    </xdr:from>
    <xdr:to>
      <xdr:col>10</xdr:col>
      <xdr:colOff>114300</xdr:colOff>
      <xdr:row>75</xdr:row>
      <xdr:rowOff>164201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9385"/>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63059</xdr:rowOff>
    </xdr:from>
    <xdr:to>
      <xdr:col>24</xdr:col>
      <xdr:colOff>114300</xdr:colOff>
      <xdr:row>75</xdr:row>
      <xdr:rowOff>164660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1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85936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74668</xdr:rowOff>
    </xdr:from>
    <xdr:to>
      <xdr:col>20</xdr:col>
      <xdr:colOff>38100</xdr:colOff>
      <xdr:row>76</xdr:row>
      <xdr:rowOff>4818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21345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117187</xdr:rowOff>
    </xdr:from>
    <xdr:to>
      <xdr:col>15</xdr:col>
      <xdr:colOff>101600</xdr:colOff>
      <xdr:row>76</xdr:row>
      <xdr:rowOff>47337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63864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109835</xdr:rowOff>
    </xdr:from>
    <xdr:to>
      <xdr:col>10</xdr:col>
      <xdr:colOff>165100</xdr:colOff>
      <xdr:row>76</xdr:row>
      <xdr:rowOff>39985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56512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113402</xdr:rowOff>
    </xdr:from>
    <xdr:to>
      <xdr:col>6</xdr:col>
      <xdr:colOff>38100</xdr:colOff>
      <xdr:row>76</xdr:row>
      <xdr:rowOff>43551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21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60079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134116</xdr:rowOff>
    </xdr:from>
    <xdr:to>
      <xdr:col>24</xdr:col>
      <xdr:colOff>63500</xdr:colOff>
      <xdr:row>97</xdr:row>
      <xdr:rowOff>5414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93316"/>
          <a:ext cx="8382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3346</xdr:rowOff>
    </xdr:from>
    <xdr:to>
      <xdr:col>19</xdr:col>
      <xdr:colOff>177800</xdr:colOff>
      <xdr:row>97</xdr:row>
      <xdr:rowOff>5414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3399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138536</xdr:rowOff>
    </xdr:from>
    <xdr:to>
      <xdr:col>15</xdr:col>
      <xdr:colOff>50800</xdr:colOff>
      <xdr:row>97</xdr:row>
      <xdr:rowOff>3346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97736"/>
          <a:ext cx="889000" cy="3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119605</xdr:rowOff>
    </xdr:from>
    <xdr:to>
      <xdr:col>10</xdr:col>
      <xdr:colOff>114300</xdr:colOff>
      <xdr:row>96</xdr:row>
      <xdr:rowOff>138536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235905"/>
          <a:ext cx="889000" cy="3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83316</xdr:rowOff>
    </xdr:from>
    <xdr:to>
      <xdr:col>24</xdr:col>
      <xdr:colOff>114300</xdr:colOff>
      <xdr:row>97</xdr:row>
      <xdr:rowOff>13466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61743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2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126064</xdr:rowOff>
    </xdr:from>
    <xdr:to>
      <xdr:col>20</xdr:col>
      <xdr:colOff>38100</xdr:colOff>
      <xdr:row>97</xdr:row>
      <xdr:rowOff>56214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47341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7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123996</xdr:rowOff>
    </xdr:from>
    <xdr:to>
      <xdr:col>15</xdr:col>
      <xdr:colOff>101600</xdr:colOff>
      <xdr:row>97</xdr:row>
      <xdr:rowOff>54146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8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45273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7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87736</xdr:rowOff>
    </xdr:from>
    <xdr:to>
      <xdr:col>10</xdr:col>
      <xdr:colOff>165100</xdr:colOff>
      <xdr:row>97</xdr:row>
      <xdr:rowOff>17886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68805</xdr:rowOff>
    </xdr:from>
    <xdr:to>
      <xdr:col>6</xdr:col>
      <xdr:colOff>38100</xdr:colOff>
      <xdr:row>94</xdr:row>
      <xdr:rowOff>170405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96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156355</xdr:rowOff>
    </xdr:from>
    <xdr:to>
      <xdr:col>55</xdr:col>
      <xdr:colOff>0</xdr:colOff>
      <xdr:row>38</xdr:row>
      <xdr:rowOff>158641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7145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158641</xdr:rowOff>
    </xdr:from>
    <xdr:to>
      <xdr:col>50</xdr:col>
      <xdr:colOff>114300</xdr:colOff>
      <xdr:row>38</xdr:row>
      <xdr:rowOff>159948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7374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159948</xdr:rowOff>
    </xdr:from>
    <xdr:to>
      <xdr:col>45</xdr:col>
      <xdr:colOff>177800</xdr:colOff>
      <xdr:row>38</xdr:row>
      <xdr:rowOff>160927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7504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148844</xdr:rowOff>
    </xdr:from>
    <xdr:to>
      <xdr:col>41</xdr:col>
      <xdr:colOff>50800</xdr:colOff>
      <xdr:row>38</xdr:row>
      <xdr:rowOff>160927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63944"/>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105555</xdr:rowOff>
    </xdr:from>
    <xdr:to>
      <xdr:col>55</xdr:col>
      <xdr:colOff>50800</xdr:colOff>
      <xdr:row>39</xdr:row>
      <xdr:rowOff>35705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20482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5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107841</xdr:rowOff>
    </xdr:from>
    <xdr:to>
      <xdr:col>50</xdr:col>
      <xdr:colOff>165100</xdr:colOff>
      <xdr:row>39</xdr:row>
      <xdr:rowOff>37991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29118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1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109148</xdr:rowOff>
    </xdr:from>
    <xdr:to>
      <xdr:col>46</xdr:col>
      <xdr:colOff>38100</xdr:colOff>
      <xdr:row>39</xdr:row>
      <xdr:rowOff>39298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30425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110127</xdr:rowOff>
    </xdr:from>
    <xdr:to>
      <xdr:col>41</xdr:col>
      <xdr:colOff>101600</xdr:colOff>
      <xdr:row>39</xdr:row>
      <xdr:rowOff>40277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31404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1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98044</xdr:rowOff>
    </xdr:from>
    <xdr:to>
      <xdr:col>36</xdr:col>
      <xdr:colOff>165100</xdr:colOff>
      <xdr:row>39</xdr:row>
      <xdr:rowOff>28194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19321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25684</xdr:rowOff>
    </xdr:from>
    <xdr:to>
      <xdr:col>55</xdr:col>
      <xdr:colOff>0</xdr:colOff>
      <xdr:row>58</xdr:row>
      <xdr:rowOff>28061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69784"/>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157005</xdr:rowOff>
    </xdr:from>
    <xdr:to>
      <xdr:col>50</xdr:col>
      <xdr:colOff>114300</xdr:colOff>
      <xdr:row>58</xdr:row>
      <xdr:rowOff>25684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9655"/>
          <a:ext cx="889000" cy="4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157005</xdr:rowOff>
    </xdr:from>
    <xdr:to>
      <xdr:col>45</xdr:col>
      <xdr:colOff>177800</xdr:colOff>
      <xdr:row>58</xdr:row>
      <xdr:rowOff>34585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9655"/>
          <a:ext cx="889000" cy="4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34585</xdr:rowOff>
    </xdr:from>
    <xdr:to>
      <xdr:col>41</xdr:col>
      <xdr:colOff>50800</xdr:colOff>
      <xdr:row>58</xdr:row>
      <xdr:rowOff>63814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78685"/>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148711</xdr:rowOff>
    </xdr:from>
    <xdr:to>
      <xdr:col>55</xdr:col>
      <xdr:colOff>50800</xdr:colOff>
      <xdr:row>58</xdr:row>
      <xdr:rowOff>78861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146334</xdr:rowOff>
    </xdr:from>
    <xdr:to>
      <xdr:col>50</xdr:col>
      <xdr:colOff>165100</xdr:colOff>
      <xdr:row>58</xdr:row>
      <xdr:rowOff>76484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1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67611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106205</xdr:rowOff>
    </xdr:from>
    <xdr:to>
      <xdr:col>46</xdr:col>
      <xdr:colOff>38100</xdr:colOff>
      <xdr:row>58</xdr:row>
      <xdr:rowOff>36355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27482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155235</xdr:rowOff>
    </xdr:from>
    <xdr:to>
      <xdr:col>41</xdr:col>
      <xdr:colOff>101600</xdr:colOff>
      <xdr:row>58</xdr:row>
      <xdr:rowOff>85385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2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76512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2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13014</xdr:rowOff>
    </xdr:from>
    <xdr:to>
      <xdr:col>36</xdr:col>
      <xdr:colOff>165100</xdr:colOff>
      <xdr:row>58</xdr:row>
      <xdr:rowOff>114614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105741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12227</xdr:rowOff>
    </xdr:from>
    <xdr:to>
      <xdr:col>55</xdr:col>
      <xdr:colOff>0</xdr:colOff>
      <xdr:row>77</xdr:row>
      <xdr:rowOff>135060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13877"/>
          <a:ext cx="838200" cy="12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135060</xdr:rowOff>
    </xdr:from>
    <xdr:to>
      <xdr:col>50</xdr:col>
      <xdr:colOff>114300</xdr:colOff>
      <xdr:row>77</xdr:row>
      <xdr:rowOff>135482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36710"/>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128459</xdr:rowOff>
    </xdr:from>
    <xdr:to>
      <xdr:col>45</xdr:col>
      <xdr:colOff>177800</xdr:colOff>
      <xdr:row>77</xdr:row>
      <xdr:rowOff>135482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30109"/>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121543</xdr:rowOff>
    </xdr:from>
    <xdr:to>
      <xdr:col>41</xdr:col>
      <xdr:colOff>50800</xdr:colOff>
      <xdr:row>77</xdr:row>
      <xdr:rowOff>128459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3193"/>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132877</xdr:rowOff>
    </xdr:from>
    <xdr:to>
      <xdr:col>55</xdr:col>
      <xdr:colOff>50800</xdr:colOff>
      <xdr:row>77</xdr:row>
      <xdr:rowOff>63027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111304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84260</xdr:rowOff>
    </xdr:from>
    <xdr:to>
      <xdr:col>50</xdr:col>
      <xdr:colOff>165100</xdr:colOff>
      <xdr:row>78</xdr:row>
      <xdr:rowOff>14410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84682</xdr:rowOff>
    </xdr:from>
    <xdr:to>
      <xdr:col>46</xdr:col>
      <xdr:colOff>38100</xdr:colOff>
      <xdr:row>78</xdr:row>
      <xdr:rowOff>14832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5959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77659</xdr:rowOff>
    </xdr:from>
    <xdr:to>
      <xdr:col>41</xdr:col>
      <xdr:colOff>101600</xdr:colOff>
      <xdr:row>78</xdr:row>
      <xdr:rowOff>7809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170386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7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70743</xdr:rowOff>
    </xdr:from>
    <xdr:to>
      <xdr:col>36</xdr:col>
      <xdr:colOff>165100</xdr:colOff>
      <xdr:row>78</xdr:row>
      <xdr:rowOff>893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163470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92532</xdr:rowOff>
    </xdr:from>
    <xdr:to>
      <xdr:col>55</xdr:col>
      <xdr:colOff>0</xdr:colOff>
      <xdr:row>98</xdr:row>
      <xdr:rowOff>35992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23182"/>
          <a:ext cx="838200" cy="1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158696</xdr:rowOff>
    </xdr:from>
    <xdr:to>
      <xdr:col>50</xdr:col>
      <xdr:colOff>114300</xdr:colOff>
      <xdr:row>98</xdr:row>
      <xdr:rowOff>35992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89346"/>
          <a:ext cx="889000" cy="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158696</xdr:rowOff>
    </xdr:from>
    <xdr:to>
      <xdr:col>45</xdr:col>
      <xdr:colOff>177800</xdr:colOff>
      <xdr:row>98</xdr:row>
      <xdr:rowOff>15669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89346"/>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15669</xdr:rowOff>
    </xdr:from>
    <xdr:to>
      <xdr:col>41</xdr:col>
      <xdr:colOff>50800</xdr:colOff>
      <xdr:row>98</xdr:row>
      <xdr:rowOff>32172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17769"/>
          <a:ext cx="889000" cy="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41732</xdr:rowOff>
    </xdr:from>
    <xdr:to>
      <xdr:col>55</xdr:col>
      <xdr:colOff>50800</xdr:colOff>
      <xdr:row>97</xdr:row>
      <xdr:rowOff>143332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7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20159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156642</xdr:rowOff>
    </xdr:from>
    <xdr:to>
      <xdr:col>50</xdr:col>
      <xdr:colOff>165100</xdr:colOff>
      <xdr:row>98</xdr:row>
      <xdr:rowOff>86792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8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77919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107896</xdr:rowOff>
    </xdr:from>
    <xdr:to>
      <xdr:col>46</xdr:col>
      <xdr:colOff>38100</xdr:colOff>
      <xdr:row>98</xdr:row>
      <xdr:rowOff>38046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29173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3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136319</xdr:rowOff>
    </xdr:from>
    <xdr:to>
      <xdr:col>41</xdr:col>
      <xdr:colOff>101600</xdr:colOff>
      <xdr:row>98</xdr:row>
      <xdr:rowOff>66469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57596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152822</xdr:rowOff>
    </xdr:from>
    <xdr:to>
      <xdr:col>36</xdr:col>
      <xdr:colOff>165100</xdr:colOff>
      <xdr:row>98</xdr:row>
      <xdr:rowOff>82972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74099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7292</xdr:rowOff>
    </xdr:from>
    <xdr:to>
      <xdr:col>85</xdr:col>
      <xdr:colOff>127000</xdr:colOff>
      <xdr:row>38</xdr:row>
      <xdr:rowOff>30886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22392"/>
          <a:ext cx="8382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30070</xdr:rowOff>
    </xdr:from>
    <xdr:to>
      <xdr:col>81</xdr:col>
      <xdr:colOff>50800</xdr:colOff>
      <xdr:row>38</xdr:row>
      <xdr:rowOff>30886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45170"/>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30070</xdr:rowOff>
    </xdr:from>
    <xdr:to>
      <xdr:col>76</xdr:col>
      <xdr:colOff>114300</xdr:colOff>
      <xdr:row>38</xdr:row>
      <xdr:rowOff>37810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45170"/>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33091</xdr:rowOff>
    </xdr:from>
    <xdr:to>
      <xdr:col>71</xdr:col>
      <xdr:colOff>177800</xdr:colOff>
      <xdr:row>38</xdr:row>
      <xdr:rowOff>37810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48191"/>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127942</xdr:rowOff>
    </xdr:from>
    <xdr:to>
      <xdr:col>85</xdr:col>
      <xdr:colOff>177800</xdr:colOff>
      <xdr:row>38</xdr:row>
      <xdr:rowOff>58092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42869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151536</xdr:rowOff>
    </xdr:from>
    <xdr:to>
      <xdr:col>81</xdr:col>
      <xdr:colOff>101600</xdr:colOff>
      <xdr:row>38</xdr:row>
      <xdr:rowOff>81686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8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150720</xdr:rowOff>
    </xdr:from>
    <xdr:to>
      <xdr:col>76</xdr:col>
      <xdr:colOff>165100</xdr:colOff>
      <xdr:row>38</xdr:row>
      <xdr:rowOff>80869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943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71997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158460</xdr:rowOff>
    </xdr:from>
    <xdr:to>
      <xdr:col>72</xdr:col>
      <xdr:colOff>38100</xdr:colOff>
      <xdr:row>38</xdr:row>
      <xdr:rowOff>88610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79737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9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153741</xdr:rowOff>
    </xdr:from>
    <xdr:to>
      <xdr:col>67</xdr:col>
      <xdr:colOff>101600</xdr:colOff>
      <xdr:row>38</xdr:row>
      <xdr:rowOff>83891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75018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135463</xdr:rowOff>
    </xdr:from>
    <xdr:to>
      <xdr:col>85</xdr:col>
      <xdr:colOff>127000</xdr:colOff>
      <xdr:row>57</xdr:row>
      <xdr:rowOff>47643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36663"/>
          <a:ext cx="838200" cy="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47643</xdr:rowOff>
    </xdr:from>
    <xdr:to>
      <xdr:col>81</xdr:col>
      <xdr:colOff>50800</xdr:colOff>
      <xdr:row>57</xdr:row>
      <xdr:rowOff>103901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0293"/>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103901</xdr:rowOff>
    </xdr:from>
    <xdr:to>
      <xdr:col>76</xdr:col>
      <xdr:colOff>114300</xdr:colOff>
      <xdr:row>57</xdr:row>
      <xdr:rowOff>109098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76551"/>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109098</xdr:rowOff>
    </xdr:from>
    <xdr:to>
      <xdr:col>71</xdr:col>
      <xdr:colOff>177800</xdr:colOff>
      <xdr:row>57</xdr:row>
      <xdr:rowOff>146078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81748"/>
          <a:ext cx="889000" cy="3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84663</xdr:rowOff>
    </xdr:from>
    <xdr:to>
      <xdr:col>85</xdr:col>
      <xdr:colOff>177800</xdr:colOff>
      <xdr:row>57</xdr:row>
      <xdr:rowOff>14813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63090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168293</xdr:rowOff>
    </xdr:from>
    <xdr:to>
      <xdr:col>81</xdr:col>
      <xdr:colOff>101600</xdr:colOff>
      <xdr:row>57</xdr:row>
      <xdr:rowOff>98443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89570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53101</xdr:rowOff>
    </xdr:from>
    <xdr:to>
      <xdr:col>76</xdr:col>
      <xdr:colOff>165100</xdr:colOff>
      <xdr:row>57</xdr:row>
      <xdr:rowOff>154701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145828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58298</xdr:rowOff>
    </xdr:from>
    <xdr:to>
      <xdr:col>72</xdr:col>
      <xdr:colOff>38100</xdr:colOff>
      <xdr:row>57</xdr:row>
      <xdr:rowOff>159898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151025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95278</xdr:rowOff>
    </xdr:from>
    <xdr:to>
      <xdr:col>67</xdr:col>
      <xdr:colOff>101600</xdr:colOff>
      <xdr:row>58</xdr:row>
      <xdr:rowOff>25428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16713</xdr:rowOff>
    </xdr:from>
    <xdr:to>
      <xdr:col>85</xdr:col>
      <xdr:colOff>127000</xdr:colOff>
      <xdr:row>78</xdr:row>
      <xdr:rowOff>154115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875463"/>
          <a:ext cx="838200" cy="6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16713</xdr:rowOff>
    </xdr:from>
    <xdr:to>
      <xdr:col>81</xdr:col>
      <xdr:colOff>50800</xdr:colOff>
      <xdr:row>76</xdr:row>
      <xdr:rowOff>108001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875463"/>
          <a:ext cx="889000" cy="2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108001</xdr:rowOff>
    </xdr:from>
    <xdr:to>
      <xdr:col>76</xdr:col>
      <xdr:colOff>114300</xdr:colOff>
      <xdr:row>79</xdr:row>
      <xdr:rowOff>43714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138201"/>
          <a:ext cx="889000" cy="4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38939</xdr:rowOff>
    </xdr:from>
    <xdr:to>
      <xdr:col>71</xdr:col>
      <xdr:colOff>177800</xdr:colOff>
      <xdr:row>79</xdr:row>
      <xdr:rowOff>43714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3489"/>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103315</xdr:rowOff>
    </xdr:from>
    <xdr:to>
      <xdr:col>85</xdr:col>
      <xdr:colOff>177800</xdr:colOff>
      <xdr:row>79</xdr:row>
      <xdr:rowOff>33465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137363</xdr:rowOff>
    </xdr:from>
    <xdr:to>
      <xdr:col>81</xdr:col>
      <xdr:colOff>101600</xdr:colOff>
      <xdr:row>75</xdr:row>
      <xdr:rowOff>67513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8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84040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57201</xdr:rowOff>
    </xdr:from>
    <xdr:to>
      <xdr:col>76</xdr:col>
      <xdr:colOff>165100</xdr:colOff>
      <xdr:row>76</xdr:row>
      <xdr:rowOff>158801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0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3878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8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164364</xdr:rowOff>
    </xdr:from>
    <xdr:to>
      <xdr:col>72</xdr:col>
      <xdr:colOff>38100</xdr:colOff>
      <xdr:row>79</xdr:row>
      <xdr:rowOff>94514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85641</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30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159589</xdr:rowOff>
    </xdr:from>
    <xdr:to>
      <xdr:col>67</xdr:col>
      <xdr:colOff>101600</xdr:colOff>
      <xdr:row>79</xdr:row>
      <xdr:rowOff>89739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80866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5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135141</xdr:rowOff>
    </xdr:from>
    <xdr:to>
      <xdr:col>85</xdr:col>
      <xdr:colOff>127000</xdr:colOff>
      <xdr:row>98</xdr:row>
      <xdr:rowOff>139895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937241"/>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129615</xdr:rowOff>
    </xdr:from>
    <xdr:to>
      <xdr:col>81</xdr:col>
      <xdr:colOff>50800</xdr:colOff>
      <xdr:row>98</xdr:row>
      <xdr:rowOff>135141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931715"/>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126324</xdr:rowOff>
    </xdr:from>
    <xdr:to>
      <xdr:col>76</xdr:col>
      <xdr:colOff>114300</xdr:colOff>
      <xdr:row>98</xdr:row>
      <xdr:rowOff>129615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928424"/>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119295</xdr:rowOff>
    </xdr:from>
    <xdr:to>
      <xdr:col>71</xdr:col>
      <xdr:colOff>177800</xdr:colOff>
      <xdr:row>98</xdr:row>
      <xdr:rowOff>126324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92139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89095</xdr:rowOff>
    </xdr:from>
    <xdr:to>
      <xdr:col>85</xdr:col>
      <xdr:colOff>177800</xdr:colOff>
      <xdr:row>99</xdr:row>
      <xdr:rowOff>19245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84341</xdr:rowOff>
    </xdr:from>
    <xdr:to>
      <xdr:col>81</xdr:col>
      <xdr:colOff>101600</xdr:colOff>
      <xdr:row>99</xdr:row>
      <xdr:rowOff>14491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8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5618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7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78815</xdr:rowOff>
    </xdr:from>
    <xdr:to>
      <xdr:col>76</xdr:col>
      <xdr:colOff>165100</xdr:colOff>
      <xdr:row>99</xdr:row>
      <xdr:rowOff>8965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75524</xdr:rowOff>
    </xdr:from>
    <xdr:to>
      <xdr:col>72</xdr:col>
      <xdr:colOff>38100</xdr:colOff>
      <xdr:row>99</xdr:row>
      <xdr:rowOff>5674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168251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7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68495</xdr:rowOff>
    </xdr:from>
    <xdr:to>
      <xdr:col>67</xdr:col>
      <xdr:colOff>101600</xdr:colOff>
      <xdr:row>98</xdr:row>
      <xdr:rowOff>170095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161222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令和２年度決算において、住民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一人当たりのコストが類似団体内平均より高い水準にあるのは、民生費となっている。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民生費については、障害者自立支援給付費、まち・ひと・しごと総合戦略事業として取り組んでいる福祉医療給付事業などの影響により、類似団体内平均よりも高い水準で推移している。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衛生費に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ついては、平成２６年度から平成２８年度までの３か年の継続事業として取り組んだ汚泥再生処理センター建設費の影響により平成２８年度は類似団体内平均よりも高い水準となっている。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災害復旧費については、平成２８年熊本地震により被災した本庁舎の建て替え事業に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より平成３０年度及び令和元年度は類似団体内平均よりも高い水準となっている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その他の費目については、おおむね類似団体内平均よりも低い水準で推移している。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今後も市民サービスの維持・向上を確保しつつ、より効果的な財政運営を行うため、事務事業の見直しを行い経費削減・効率化に努める。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財政調整基残高については、債券運用や預金利息の積立てなどを行う一方で、財源不足を補うために取崩しを行った結果、３百万円減少し、財政調整基金残高の標準財政規模比が０．０２ポイント下降した。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２年度の実質収支は黒字となっているが、これは財源不足分を補うための基金繰入により対応しているためである。財源不足の主な要因としては、障害者自立支援事業費などの増により扶助費が増加する一方で、普通交付税などの一般財源の減少が続いているため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今後も普通交付税が人口減少や合併算定替特例措置の終了に伴い減少していくと見込まれるため、引き続き事務事業の見直しを行い経費削減・効率化に努める。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前年度に引き続き全会計において黒字となっており、各会計とも適正な財政運営が図られている。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水道事業会計は、流動資産である現金預金が減少したことにより、黒字額が減少した。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国民健康保険事業特別会計は、保険給付費、国民健康保険事業費納付金の減により、黒字額が増となった。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その他の会計では、前年度と同程度で推移しているが、今後も収納率向上、滞納額の縮減等の取り組みを行い、全会計において引き続き健全財政の維持に努めていく。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28892487</v>
      </c>
      <c r="BO4" s="464"/>
      <c r="BP4" s="464"/>
      <c r="BQ4" s="464"/>
      <c r="BR4" s="464"/>
      <c r="BS4" s="464"/>
      <c r="BT4" s="464"/>
      <c r="BU4" s="465"/>
      <c r="BV4" s="463">
        <v>24628351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2.7</v>
      </c>
      <c r="CU4" s="648"/>
      <c r="CV4" s="648"/>
      <c r="CW4" s="648"/>
      <c r="CX4" s="648"/>
      <c r="CY4" s="648"/>
      <c r="CZ4" s="648"/>
      <c r="DA4" s="649"/>
      <c r="DB4" s="647">
        <v>2.8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28450652</v>
      </c>
      <c r="BO5" s="469"/>
      <c r="BP5" s="469"/>
      <c r="BQ5" s="469"/>
      <c r="BR5" s="469"/>
      <c r="BS5" s="469"/>
      <c r="BT5" s="469"/>
      <c r="BU5" s="470"/>
      <c r="BV5" s="468">
        <v>24092744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92.6</v>
      </c>
      <c r="CU5" s="439"/>
      <c r="CV5" s="439"/>
      <c r="CW5" s="439"/>
      <c r="CX5" s="439"/>
      <c r="CY5" s="439"/>
      <c r="CZ5" s="439"/>
      <c r="DA5" s="440"/>
      <c r="DB5" s="438">
        <v>91.2</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441835</v>
      </c>
      <c r="BO6" s="469"/>
      <c r="BP6" s="469"/>
      <c r="BQ6" s="469"/>
      <c r="BR6" s="469"/>
      <c r="BS6" s="469"/>
      <c r="BT6" s="469"/>
      <c r="BU6" s="470"/>
      <c r="BV6" s="468">
        <v>535607</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96.1</v>
      </c>
      <c r="CU6" s="622"/>
      <c r="CV6" s="622"/>
      <c r="CW6" s="622"/>
      <c r="CX6" s="622"/>
      <c r="CY6" s="622"/>
      <c r="CZ6" s="622"/>
      <c r="DA6" s="623"/>
      <c r="DB6" s="621">
        <v>94.9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139868</v>
      </c>
      <c r="BO7" s="469"/>
      <c r="BP7" s="469"/>
      <c r="BQ7" s="469"/>
      <c r="BR7" s="469"/>
      <c r="BS7" s="469"/>
      <c r="BT7" s="469"/>
      <c r="BU7" s="470"/>
      <c r="BV7" s="468">
        <v>212324</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11335554</v>
      </c>
      <c r="CU7" s="469"/>
      <c r="CV7" s="469"/>
      <c r="CW7" s="469"/>
      <c r="CX7" s="469"/>
      <c r="CY7" s="469"/>
      <c r="CZ7" s="469"/>
      <c r="DA7" s="470"/>
      <c r="DB7" s="468">
        <v>11346467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301967</v>
      </c>
      <c r="BO8" s="469"/>
      <c r="BP8" s="469"/>
      <c r="BQ8" s="469"/>
      <c r="BR8" s="469"/>
      <c r="BS8" s="469"/>
      <c r="BT8" s="469"/>
      <c r="BU8" s="470"/>
      <c r="BV8" s="468">
        <v>323283</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0.45</v>
      </c>
      <c r="CU8" s="582"/>
      <c r="CV8" s="582"/>
      <c r="CW8" s="582"/>
      <c r="CX8" s="582"/>
      <c r="CY8" s="582"/>
      <c r="CZ8" s="582"/>
      <c r="DA8" s="583"/>
      <c r="DB8" s="581">
        <v>0.45</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43338</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-21316</v>
      </c>
      <c r="BO9" s="469"/>
      <c r="BP9" s="469"/>
      <c r="BQ9" s="469"/>
      <c r="BR9" s="469"/>
      <c r="BS9" s="469"/>
      <c r="BT9" s="469"/>
      <c r="BU9" s="470"/>
      <c r="BV9" s="468">
        <v>53686</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11.7</v>
      </c>
      <c r="CU9" s="439"/>
      <c r="CV9" s="439"/>
      <c r="CW9" s="439"/>
      <c r="CX9" s="439"/>
      <c r="CY9" s="439"/>
      <c r="CZ9" s="439"/>
      <c r="DA9" s="440"/>
      <c r="DB9" s="438">
        <v>13.2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45436</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166835</v>
      </c>
      <c r="BO10" s="469"/>
      <c r="BP10" s="469"/>
      <c r="BQ10" s="469"/>
      <c r="BR10" s="469"/>
      <c r="BS10" s="469"/>
      <c r="BT10" s="469"/>
      <c r="BU10" s="470"/>
      <c r="BV10" s="468">
        <v>140621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44386</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94</v>
      </c>
      <c r="AV12" s="526"/>
      <c r="AW12" s="526"/>
      <c r="AX12" s="526"/>
      <c r="AY12" s="448" t="s">
        <v>133</v>
      </c>
      <c r="AZ12" s="449"/>
      <c r="BA12" s="449"/>
      <c r="BB12" s="449"/>
      <c r="BC12" s="449"/>
      <c r="BD12" s="449"/>
      <c r="BE12" s="449"/>
      <c r="BF12" s="449"/>
      <c r="BG12" s="449"/>
      <c r="BH12" s="449"/>
      <c r="BI12" s="449"/>
      <c r="BJ12" s="449"/>
      <c r="BK12" s="449"/>
      <c r="BL12" s="449"/>
      <c r="BM12" s="450"/>
      <c r="BN12" s="468">
        <v>170000</v>
      </c>
      <c r="BO12" s="469"/>
      <c r="BP12" s="469"/>
      <c r="BQ12" s="469"/>
      <c r="BR12" s="469"/>
      <c r="BS12" s="469"/>
      <c r="BT12" s="469"/>
      <c r="BU12" s="470"/>
      <c r="BV12" s="468">
        <v>90000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135</v>
      </c>
      <c r="N13" s="569"/>
      <c r="O13" s="569"/>
      <c r="P13" s="569"/>
      <c r="Q13" s="570"/>
      <c r="R13" s="571">
        <v>43925</v>
      </c>
      <c r="S13" s="572"/>
      <c r="T13" s="572"/>
      <c r="U13" s="572"/>
      <c r="V13" s="573"/>
      <c r="W13" s="559" t="s">
        <v>136</v>
      </c>
      <c r="X13" s="481"/>
      <c r="Y13" s="481"/>
      <c r="Z13" s="481"/>
      <c r="AA13" s="481"/>
      <c r="AB13" s="482"/>
      <c r="AC13" s="444">
        <v>3214</v>
      </c>
      <c r="AD13" s="445"/>
      <c r="AE13" s="445"/>
      <c r="AF13" s="445"/>
      <c r="AG13" s="446"/>
      <c r="AH13" s="444">
        <v>3310</v>
      </c>
      <c r="AI13" s="445"/>
      <c r="AJ13" s="445"/>
      <c r="AK13" s="445"/>
      <c r="AL13" s="447"/>
      <c r="AM13" s="537" t="s">
        <v>137</v>
      </c>
      <c r="AN13" s="442"/>
      <c r="AO13" s="442"/>
      <c r="AP13" s="442"/>
      <c r="AQ13" s="442"/>
      <c r="AR13" s="442"/>
      <c r="AS13" s="442"/>
      <c r="AT13" s="443"/>
      <c r="AU13" s="525" t="s">
        <v>138</v>
      </c>
      <c r="AV13" s="526"/>
      <c r="AW13" s="526"/>
      <c r="AX13" s="526"/>
      <c r="AY13" s="448" t="s">
        <v>139</v>
      </c>
      <c r="AZ13" s="449"/>
      <c r="BA13" s="449"/>
      <c r="BB13" s="449"/>
      <c r="BC13" s="449"/>
      <c r="BD13" s="449"/>
      <c r="BE13" s="449"/>
      <c r="BF13" s="449"/>
      <c r="BG13" s="449"/>
      <c r="BH13" s="449"/>
      <c r="BI13" s="449"/>
      <c r="BJ13" s="449"/>
      <c r="BK13" s="449"/>
      <c r="BL13" s="449"/>
      <c r="BM13" s="450"/>
      <c r="BN13" s="468">
        <v>-24481</v>
      </c>
      <c r="BO13" s="469"/>
      <c r="BP13" s="469"/>
      <c r="BQ13" s="469"/>
      <c r="BR13" s="469"/>
      <c r="BS13" s="469"/>
      <c r="BT13" s="469"/>
      <c r="BU13" s="470"/>
      <c r="BV13" s="468">
        <v>104307</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3.1</v>
      </c>
      <c r="CU13" s="439"/>
      <c r="CV13" s="439"/>
      <c r="CW13" s="439"/>
      <c r="CX13" s="439"/>
      <c r="CY13" s="439"/>
      <c r="CZ13" s="439"/>
      <c r="DA13" s="440"/>
      <c r="DB13" s="438">
        <v>3.3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141</v>
      </c>
      <c r="M14" s="605"/>
      <c r="N14" s="605"/>
      <c r="O14" s="605"/>
      <c r="P14" s="605"/>
      <c r="Q14" s="606"/>
      <c r="R14" s="571">
        <v>45006</v>
      </c>
      <c r="S14" s="572"/>
      <c r="T14" s="572"/>
      <c r="U14" s="572"/>
      <c r="V14" s="573"/>
      <c r="W14" s="574"/>
      <c r="X14" s="484"/>
      <c r="Y14" s="484"/>
      <c r="Z14" s="484"/>
      <c r="AA14" s="484"/>
      <c r="AB14" s="485"/>
      <c r="AC14" s="564">
        <v>15.1</v>
      </c>
      <c r="AD14" s="565"/>
      <c r="AE14" s="565"/>
      <c r="AF14" s="565"/>
      <c r="AG14" s="566"/>
      <c r="AH14" s="564">
        <v>15.5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t="s">
        <v>127</v>
      </c>
      <c r="CU14" s="576"/>
      <c r="CV14" s="576"/>
      <c r="CW14" s="576"/>
      <c r="CX14" s="576"/>
      <c r="CY14" s="576"/>
      <c r="CZ14" s="576"/>
      <c r="DA14" s="577"/>
      <c r="DB14" s="575">
        <v>4.5999999999999996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135</v>
      </c>
      <c r="N15" s="569"/>
      <c r="O15" s="569"/>
      <c r="P15" s="569"/>
      <c r="Q15" s="570"/>
      <c r="R15" s="571">
        <v>44526</v>
      </c>
      <c r="S15" s="572"/>
      <c r="T15" s="572"/>
      <c r="U15" s="572"/>
      <c r="V15" s="573"/>
      <c r="W15" s="559" t="s">
        <v>143</v>
      </c>
      <c r="X15" s="481"/>
      <c r="Y15" s="481"/>
      <c r="Z15" s="481"/>
      <c r="AA15" s="481"/>
      <c r="AB15" s="482"/>
      <c r="AC15" s="444">
        <v>4203</v>
      </c>
      <c r="AD15" s="445"/>
      <c r="AE15" s="445"/>
      <c r="AF15" s="445"/>
      <c r="AG15" s="446"/>
      <c r="AH15" s="444">
        <v>4321</v>
      </c>
      <c r="AI15" s="445"/>
      <c r="AJ15" s="445"/>
      <c r="AK15" s="445"/>
      <c r="AL15" s="447"/>
      <c r="AM15" s="537"/>
      <c r="AN15" s="442"/>
      <c r="AO15" s="442"/>
      <c r="AP15" s="442"/>
      <c r="AQ15" s="442"/>
      <c r="AR15" s="442"/>
      <c r="AS15" s="442"/>
      <c r="AT15" s="443"/>
      <c r="AU15" s="525"/>
      <c r="AV15" s="526"/>
      <c r="AW15" s="526"/>
      <c r="AX15" s="526"/>
      <c r="AY15" s="460" t="s">
        <v>144</v>
      </c>
      <c r="AZ15" s="461"/>
      <c r="BA15" s="461"/>
      <c r="BB15" s="461"/>
      <c r="BC15" s="461"/>
      <c r="BD15" s="461"/>
      <c r="BE15" s="461"/>
      <c r="BF15" s="461"/>
      <c r="BG15" s="461"/>
      <c r="BH15" s="461"/>
      <c r="BI15" s="461"/>
      <c r="BJ15" s="461"/>
      <c r="BK15" s="461"/>
      <c r="BL15" s="461"/>
      <c r="BM15" s="462"/>
      <c r="BN15" s="463">
        <v>4508515</v>
      </c>
      <c r="BO15" s="464"/>
      <c r="BP15" s="464"/>
      <c r="BQ15" s="464"/>
      <c r="BR15" s="464"/>
      <c r="BS15" s="464"/>
      <c r="BT15" s="464"/>
      <c r="BU15" s="465"/>
      <c r="BV15" s="463">
        <v>4313332</v>
      </c>
      <c r="BW15" s="464"/>
      <c r="BX15" s="464"/>
      <c r="BY15" s="464"/>
      <c r="BZ15" s="464"/>
      <c r="CA15" s="464"/>
      <c r="CB15" s="464"/>
      <c r="CC15" s="465"/>
      <c r="CD15" s="578" t="s">
        <v>145</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146</v>
      </c>
      <c r="M16" s="562"/>
      <c r="N16" s="562"/>
      <c r="O16" s="562"/>
      <c r="P16" s="562"/>
      <c r="Q16" s="563"/>
      <c r="R16" s="556" t="s">
        <v>147</v>
      </c>
      <c r="S16" s="557"/>
      <c r="T16" s="557"/>
      <c r="U16" s="557"/>
      <c r="V16" s="558"/>
      <c r="W16" s="574"/>
      <c r="X16" s="484"/>
      <c r="Y16" s="484"/>
      <c r="Z16" s="484"/>
      <c r="AA16" s="484"/>
      <c r="AB16" s="485"/>
      <c r="AC16" s="564">
        <v>19.7</v>
      </c>
      <c r="AD16" s="565"/>
      <c r="AE16" s="565"/>
      <c r="AF16" s="565"/>
      <c r="AG16" s="566"/>
      <c r="AH16" s="564">
        <v>20.2</v>
      </c>
      <c r="AI16" s="565"/>
      <c r="AJ16" s="565"/>
      <c r="AK16" s="565"/>
      <c r="AL16" s="567"/>
      <c r="AM16" s="537"/>
      <c r="AN16" s="442"/>
      <c r="AO16" s="442"/>
      <c r="AP16" s="442"/>
      <c r="AQ16" s="442"/>
      <c r="AR16" s="442"/>
      <c r="AS16" s="442"/>
      <c r="AT16" s="443"/>
      <c r="AU16" s="525"/>
      <c r="AV16" s="526"/>
      <c r="AW16" s="526"/>
      <c r="AX16" s="526"/>
      <c r="AY16" s="448" t="s">
        <v>148</v>
      </c>
      <c r="AZ16" s="449"/>
      <c r="BA16" s="449"/>
      <c r="BB16" s="449"/>
      <c r="BC16" s="449"/>
      <c r="BD16" s="449"/>
      <c r="BE16" s="449"/>
      <c r="BF16" s="449"/>
      <c r="BG16" s="449"/>
      <c r="BH16" s="449"/>
      <c r="BI16" s="449"/>
      <c r="BJ16" s="449"/>
      <c r="BK16" s="449"/>
      <c r="BL16" s="449"/>
      <c r="BM16" s="450"/>
      <c r="BN16" s="468">
        <v>9721046</v>
      </c>
      <c r="BO16" s="469"/>
      <c r="BP16" s="469"/>
      <c r="BQ16" s="469"/>
      <c r="BR16" s="469"/>
      <c r="BS16" s="469"/>
      <c r="BT16" s="469"/>
      <c r="BU16" s="470"/>
      <c r="BV16" s="468">
        <v>9626357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149</v>
      </c>
      <c r="N17" s="554"/>
      <c r="O17" s="554"/>
      <c r="P17" s="554"/>
      <c r="Q17" s="555"/>
      <c r="R17" s="556" t="s">
        <v>150</v>
      </c>
      <c r="S17" s="557"/>
      <c r="T17" s="557"/>
      <c r="U17" s="557"/>
      <c r="V17" s="558"/>
      <c r="W17" s="559" t="s">
        <v>151</v>
      </c>
      <c r="X17" s="481"/>
      <c r="Y17" s="481"/>
      <c r="Z17" s="481"/>
      <c r="AA17" s="481"/>
      <c r="AB17" s="482"/>
      <c r="AC17" s="444">
        <v>13869</v>
      </c>
      <c r="AD17" s="445"/>
      <c r="AE17" s="445"/>
      <c r="AF17" s="445"/>
      <c r="AG17" s="446"/>
      <c r="AH17" s="444">
        <v>13775</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5670034</v>
      </c>
      <c r="BO17" s="469"/>
      <c r="BP17" s="469"/>
      <c r="BQ17" s="469"/>
      <c r="BR17" s="469"/>
      <c r="BS17" s="469"/>
      <c r="BT17" s="469"/>
      <c r="BU17" s="470"/>
      <c r="BV17" s="468">
        <v>5490006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153</v>
      </c>
      <c r="C18" s="531"/>
      <c r="D18" s="531"/>
      <c r="E18" s="532"/>
      <c r="F18" s="532"/>
      <c r="G18" s="532"/>
      <c r="H18" s="532"/>
      <c r="I18" s="532"/>
      <c r="J18" s="532"/>
      <c r="K18" s="532"/>
      <c r="L18" s="533">
        <v>82.96</v>
      </c>
      <c r="M18" s="533"/>
      <c r="N18" s="533"/>
      <c r="O18" s="533"/>
      <c r="P18" s="533"/>
      <c r="Q18" s="533"/>
      <c r="R18" s="534"/>
      <c r="S18" s="534"/>
      <c r="T18" s="534"/>
      <c r="U18" s="534"/>
      <c r="V18" s="535"/>
      <c r="W18" s="549"/>
      <c r="X18" s="550"/>
      <c r="Y18" s="550"/>
      <c r="Z18" s="550"/>
      <c r="AA18" s="550"/>
      <c r="AB18" s="560"/>
      <c r="AC18" s="432">
        <v>65.2</v>
      </c>
      <c r="AD18" s="433"/>
      <c r="AE18" s="433"/>
      <c r="AF18" s="433"/>
      <c r="AG18" s="536"/>
      <c r="AH18" s="432">
        <v>64.400000000000006</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10467325</v>
      </c>
      <c r="BO18" s="469"/>
      <c r="BP18" s="469"/>
      <c r="BQ18" s="469"/>
      <c r="BR18" s="469"/>
      <c r="BS18" s="469"/>
      <c r="BT18" s="469"/>
      <c r="BU18" s="470"/>
      <c r="BV18" s="468">
        <v>10419459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155</v>
      </c>
      <c r="C19" s="531"/>
      <c r="D19" s="531"/>
      <c r="E19" s="532"/>
      <c r="F19" s="532"/>
      <c r="G19" s="532"/>
      <c r="H19" s="532"/>
      <c r="I19" s="532"/>
      <c r="J19" s="532"/>
      <c r="K19" s="532"/>
      <c r="L19" s="538">
        <v>522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14049652</v>
      </c>
      <c r="BO19" s="469"/>
      <c r="BP19" s="469"/>
      <c r="BQ19" s="469"/>
      <c r="BR19" s="469"/>
      <c r="BS19" s="469"/>
      <c r="BT19" s="469"/>
      <c r="BU19" s="470"/>
      <c r="BV19" s="468">
        <v>13205618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157</v>
      </c>
      <c r="C20" s="531"/>
      <c r="D20" s="531"/>
      <c r="E20" s="532"/>
      <c r="F20" s="532"/>
      <c r="G20" s="532"/>
      <c r="H20" s="532"/>
      <c r="I20" s="532"/>
      <c r="J20" s="532"/>
      <c r="K20" s="532"/>
      <c r="L20" s="538">
        <v>17095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23805356</v>
      </c>
      <c r="BO23" s="469"/>
      <c r="BP23" s="469"/>
      <c r="BQ23" s="469"/>
      <c r="BR23" s="469"/>
      <c r="BS23" s="469"/>
      <c r="BT23" s="469"/>
      <c r="BU23" s="470"/>
      <c r="BV23" s="468">
        <v>23401034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166</v>
      </c>
      <c r="F24" s="442"/>
      <c r="G24" s="442"/>
      <c r="H24" s="442"/>
      <c r="I24" s="442"/>
      <c r="J24" s="442"/>
      <c r="K24" s="443"/>
      <c r="L24" s="444">
        <v>1</v>
      </c>
      <c r="M24" s="445"/>
      <c r="N24" s="445"/>
      <c r="O24" s="445"/>
      <c r="P24" s="446"/>
      <c r="Q24" s="444">
        <v>8770</v>
      </c>
      <c r="R24" s="445"/>
      <c r="S24" s="445"/>
      <c r="T24" s="445"/>
      <c r="U24" s="445"/>
      <c r="V24" s="446"/>
      <c r="W24" s="510"/>
      <c r="X24" s="501"/>
      <c r="Y24" s="502"/>
      <c r="Z24" s="441" t="s">
        <v>167</v>
      </c>
      <c r="AA24" s="442"/>
      <c r="AB24" s="442"/>
      <c r="AC24" s="442"/>
      <c r="AD24" s="442"/>
      <c r="AE24" s="442"/>
      <c r="AF24" s="442"/>
      <c r="AG24" s="443"/>
      <c r="AH24" s="444">
        <v>304</v>
      </c>
      <c r="AI24" s="445"/>
      <c r="AJ24" s="445"/>
      <c r="AK24" s="445"/>
      <c r="AL24" s="446"/>
      <c r="AM24" s="444">
        <v>964592</v>
      </c>
      <c r="AN24" s="445"/>
      <c r="AO24" s="445"/>
      <c r="AP24" s="445"/>
      <c r="AQ24" s="445"/>
      <c r="AR24" s="446"/>
      <c r="AS24" s="444">
        <v>3173</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21538616</v>
      </c>
      <c r="BO24" s="469"/>
      <c r="BP24" s="469"/>
      <c r="BQ24" s="469"/>
      <c r="BR24" s="469"/>
      <c r="BS24" s="469"/>
      <c r="BT24" s="469"/>
      <c r="BU24" s="470"/>
      <c r="BV24" s="468">
        <v>21264126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169</v>
      </c>
      <c r="F25" s="442"/>
      <c r="G25" s="442"/>
      <c r="H25" s="442"/>
      <c r="I25" s="442"/>
      <c r="J25" s="442"/>
      <c r="K25" s="443"/>
      <c r="L25" s="444">
        <v>1</v>
      </c>
      <c r="M25" s="445"/>
      <c r="N25" s="445"/>
      <c r="O25" s="445"/>
      <c r="P25" s="446"/>
      <c r="Q25" s="444">
        <v>7090</v>
      </c>
      <c r="R25" s="445"/>
      <c r="S25" s="445"/>
      <c r="T25" s="445"/>
      <c r="U25" s="445"/>
      <c r="V25" s="446"/>
      <c r="W25" s="510"/>
      <c r="X25" s="501"/>
      <c r="Y25" s="502"/>
      <c r="Z25" s="441" t="s">
        <v>170</v>
      </c>
      <c r="AA25" s="442"/>
      <c r="AB25" s="442"/>
      <c r="AC25" s="442"/>
      <c r="AD25" s="442"/>
      <c r="AE25" s="442"/>
      <c r="AF25" s="442"/>
      <c r="AG25" s="443"/>
      <c r="AH25" s="444" t="s">
        <v>127</v>
      </c>
      <c r="AI25" s="445"/>
      <c r="AJ25" s="445"/>
      <c r="AK25" s="445"/>
      <c r="AL25" s="446"/>
      <c r="AM25" s="444" t="s">
        <v>127</v>
      </c>
      <c r="AN25" s="445"/>
      <c r="AO25" s="445"/>
      <c r="AP25" s="445"/>
      <c r="AQ25" s="445"/>
      <c r="AR25" s="446"/>
      <c r="AS25" s="444" t="s">
        <v>127</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75722</v>
      </c>
      <c r="BO25" s="464"/>
      <c r="BP25" s="464"/>
      <c r="BQ25" s="464"/>
      <c r="BR25" s="464"/>
      <c r="BS25" s="464"/>
      <c r="BT25" s="464"/>
      <c r="BU25" s="465"/>
      <c r="BV25" s="463">
        <v>130917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172</v>
      </c>
      <c r="F26" s="442"/>
      <c r="G26" s="442"/>
      <c r="H26" s="442"/>
      <c r="I26" s="442"/>
      <c r="J26" s="442"/>
      <c r="K26" s="443"/>
      <c r="L26" s="444">
        <v>1</v>
      </c>
      <c r="M26" s="445"/>
      <c r="N26" s="445"/>
      <c r="O26" s="445"/>
      <c r="P26" s="446"/>
      <c r="Q26" s="444">
        <v>6260</v>
      </c>
      <c r="R26" s="445"/>
      <c r="S26" s="445"/>
      <c r="T26" s="445"/>
      <c r="U26" s="445"/>
      <c r="V26" s="446"/>
      <c r="W26" s="510"/>
      <c r="X26" s="501"/>
      <c r="Y26" s="502"/>
      <c r="Z26" s="441" t="s">
        <v>173</v>
      </c>
      <c r="AA26" s="523"/>
      <c r="AB26" s="523"/>
      <c r="AC26" s="523"/>
      <c r="AD26" s="523"/>
      <c r="AE26" s="523"/>
      <c r="AF26" s="523"/>
      <c r="AG26" s="524"/>
      <c r="AH26" s="444">
        <v>7</v>
      </c>
      <c r="AI26" s="445"/>
      <c r="AJ26" s="445"/>
      <c r="AK26" s="445"/>
      <c r="AL26" s="446"/>
      <c r="AM26" s="444">
        <v>25690</v>
      </c>
      <c r="AN26" s="445"/>
      <c r="AO26" s="445"/>
      <c r="AP26" s="445"/>
      <c r="AQ26" s="445"/>
      <c r="AR26" s="446"/>
      <c r="AS26" s="444">
        <v>3670</v>
      </c>
      <c r="AT26" s="445"/>
      <c r="AU26" s="445"/>
      <c r="AV26" s="445"/>
      <c r="AW26" s="445"/>
      <c r="AX26" s="447"/>
      <c r="AY26" s="477" t="s">
        <v>174</v>
      </c>
      <c r="AZ26" s="478"/>
      <c r="BA26" s="478"/>
      <c r="BB26" s="478"/>
      <c r="BC26" s="478"/>
      <c r="BD26" s="478"/>
      <c r="BE26" s="478"/>
      <c r="BF26" s="478"/>
      <c r="BG26" s="478"/>
      <c r="BH26" s="478"/>
      <c r="BI26" s="478"/>
      <c r="BJ26" s="478"/>
      <c r="BK26" s="478"/>
      <c r="BL26" s="478"/>
      <c r="BM26" s="479"/>
      <c r="BN26" s="468" t="s">
        <v>175</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176</v>
      </c>
      <c r="F27" s="442"/>
      <c r="G27" s="442"/>
      <c r="H27" s="442"/>
      <c r="I27" s="442"/>
      <c r="J27" s="442"/>
      <c r="K27" s="443"/>
      <c r="L27" s="444">
        <v>1</v>
      </c>
      <c r="M27" s="445"/>
      <c r="N27" s="445"/>
      <c r="O27" s="445"/>
      <c r="P27" s="446"/>
      <c r="Q27" s="444">
        <v>4540</v>
      </c>
      <c r="R27" s="445"/>
      <c r="S27" s="445"/>
      <c r="T27" s="445"/>
      <c r="U27" s="445"/>
      <c r="V27" s="446"/>
      <c r="W27" s="510"/>
      <c r="X27" s="501"/>
      <c r="Y27" s="502"/>
      <c r="Z27" s="441" t="s">
        <v>177</v>
      </c>
      <c r="AA27" s="442"/>
      <c r="AB27" s="442"/>
      <c r="AC27" s="442"/>
      <c r="AD27" s="442"/>
      <c r="AE27" s="442"/>
      <c r="AF27" s="442"/>
      <c r="AG27" s="443"/>
      <c r="AH27" s="444">
        <v>8</v>
      </c>
      <c r="AI27" s="445"/>
      <c r="AJ27" s="445"/>
      <c r="AK27" s="445"/>
      <c r="AL27" s="446"/>
      <c r="AM27" s="444">
        <v>33920</v>
      </c>
      <c r="AN27" s="445"/>
      <c r="AO27" s="445"/>
      <c r="AP27" s="445"/>
      <c r="AQ27" s="445"/>
      <c r="AR27" s="446"/>
      <c r="AS27" s="444">
        <v>4240</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v>503187</v>
      </c>
      <c r="BO27" s="472"/>
      <c r="BP27" s="472"/>
      <c r="BQ27" s="472"/>
      <c r="BR27" s="472"/>
      <c r="BS27" s="472"/>
      <c r="BT27" s="472"/>
      <c r="BU27" s="473"/>
      <c r="BV27" s="471">
        <v>503137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179</v>
      </c>
      <c r="F28" s="442"/>
      <c r="G28" s="442"/>
      <c r="H28" s="442"/>
      <c r="I28" s="442"/>
      <c r="J28" s="442"/>
      <c r="K28" s="443"/>
      <c r="L28" s="444">
        <v>1</v>
      </c>
      <c r="M28" s="445"/>
      <c r="N28" s="445"/>
      <c r="O28" s="445"/>
      <c r="P28" s="446"/>
      <c r="Q28" s="444">
        <v>3800</v>
      </c>
      <c r="R28" s="445"/>
      <c r="S28" s="445"/>
      <c r="T28" s="445"/>
      <c r="U28" s="445"/>
      <c r="V28" s="446"/>
      <c r="W28" s="510"/>
      <c r="X28" s="501"/>
      <c r="Y28" s="502"/>
      <c r="Z28" s="441" t="s">
        <v>180</v>
      </c>
      <c r="AA28" s="442"/>
      <c r="AB28" s="442"/>
      <c r="AC28" s="442"/>
      <c r="AD28" s="442"/>
      <c r="AE28" s="442"/>
      <c r="AF28" s="442"/>
      <c r="AG28" s="443"/>
      <c r="AH28" s="444" t="s">
        <v>127</v>
      </c>
      <c r="AI28" s="445"/>
      <c r="AJ28" s="445"/>
      <c r="AK28" s="445"/>
      <c r="AL28" s="446"/>
      <c r="AM28" s="444" t="s">
        <v>127</v>
      </c>
      <c r="AN28" s="445"/>
      <c r="AO28" s="445"/>
      <c r="AP28" s="445"/>
      <c r="AQ28" s="445"/>
      <c r="AR28" s="446"/>
      <c r="AS28" s="444" t="s">
        <v>127</v>
      </c>
      <c r="AT28" s="445"/>
      <c r="AU28" s="445"/>
      <c r="AV28" s="445"/>
      <c r="AW28" s="445"/>
      <c r="AX28" s="447"/>
      <c r="AY28" s="451" t="s">
        <v>181</v>
      </c>
      <c r="AZ28" s="452"/>
      <c r="BA28" s="452"/>
      <c r="BB28" s="453"/>
      <c r="BC28" s="460" t="s">
        <v>48</v>
      </c>
      <c r="BD28" s="461"/>
      <c r="BE28" s="461"/>
      <c r="BF28" s="461"/>
      <c r="BG28" s="461"/>
      <c r="BH28" s="461"/>
      <c r="BI28" s="461"/>
      <c r="BJ28" s="461"/>
      <c r="BK28" s="461"/>
      <c r="BL28" s="461"/>
      <c r="BM28" s="462"/>
      <c r="BN28" s="463">
        <v>712795</v>
      </c>
      <c r="BO28" s="464"/>
      <c r="BP28" s="464"/>
      <c r="BQ28" s="464"/>
      <c r="BR28" s="464"/>
      <c r="BS28" s="464"/>
      <c r="BT28" s="464"/>
      <c r="BU28" s="465"/>
      <c r="BV28" s="463">
        <v>715960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182</v>
      </c>
      <c r="F29" s="442"/>
      <c r="G29" s="442"/>
      <c r="H29" s="442"/>
      <c r="I29" s="442"/>
      <c r="J29" s="442"/>
      <c r="K29" s="443"/>
      <c r="L29" s="444">
        <v>17</v>
      </c>
      <c r="M29" s="445"/>
      <c r="N29" s="445"/>
      <c r="O29" s="445"/>
      <c r="P29" s="446"/>
      <c r="Q29" s="444">
        <v>3590</v>
      </c>
      <c r="R29" s="445"/>
      <c r="S29" s="445"/>
      <c r="T29" s="445"/>
      <c r="U29" s="445"/>
      <c r="V29" s="446"/>
      <c r="W29" s="511"/>
      <c r="X29" s="512"/>
      <c r="Y29" s="513"/>
      <c r="Z29" s="441" t="s">
        <v>183</v>
      </c>
      <c r="AA29" s="442"/>
      <c r="AB29" s="442"/>
      <c r="AC29" s="442"/>
      <c r="AD29" s="442"/>
      <c r="AE29" s="442"/>
      <c r="AF29" s="442"/>
      <c r="AG29" s="443"/>
      <c r="AH29" s="444">
        <v>312</v>
      </c>
      <c r="AI29" s="445"/>
      <c r="AJ29" s="445"/>
      <c r="AK29" s="445"/>
      <c r="AL29" s="446"/>
      <c r="AM29" s="444">
        <v>998512</v>
      </c>
      <c r="AN29" s="445"/>
      <c r="AO29" s="445"/>
      <c r="AP29" s="445"/>
      <c r="AQ29" s="445"/>
      <c r="AR29" s="446"/>
      <c r="AS29" s="444">
        <v>3200</v>
      </c>
      <c r="AT29" s="445"/>
      <c r="AU29" s="445"/>
      <c r="AV29" s="445"/>
      <c r="AW29" s="445"/>
      <c r="AX29" s="447"/>
      <c r="AY29" s="454"/>
      <c r="AZ29" s="455"/>
      <c r="BA29" s="455"/>
      <c r="BB29" s="456"/>
      <c r="BC29" s="448" t="s">
        <v>184</v>
      </c>
      <c r="BD29" s="449"/>
      <c r="BE29" s="449"/>
      <c r="BF29" s="449"/>
      <c r="BG29" s="449"/>
      <c r="BH29" s="449"/>
      <c r="BI29" s="449"/>
      <c r="BJ29" s="449"/>
      <c r="BK29" s="449"/>
      <c r="BL29" s="449"/>
      <c r="BM29" s="450"/>
      <c r="BN29" s="468">
        <v>806309</v>
      </c>
      <c r="BO29" s="469"/>
      <c r="BP29" s="469"/>
      <c r="BQ29" s="469"/>
      <c r="BR29" s="469"/>
      <c r="BS29" s="469"/>
      <c r="BT29" s="469"/>
      <c r="BU29" s="470"/>
      <c r="BV29" s="468">
        <v>800903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185</v>
      </c>
      <c r="X30" s="521"/>
      <c r="Y30" s="521"/>
      <c r="Z30" s="521"/>
      <c r="AA30" s="521"/>
      <c r="AB30" s="521"/>
      <c r="AC30" s="521"/>
      <c r="AD30" s="521"/>
      <c r="AE30" s="521"/>
      <c r="AF30" s="521"/>
      <c r="AG30" s="522"/>
      <c r="AH30" s="432">
        <v>97.4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4660239</v>
      </c>
      <c r="BO30" s="472"/>
      <c r="BP30" s="472"/>
      <c r="BQ30" s="472"/>
      <c r="BR30" s="472"/>
      <c r="BS30" s="472"/>
      <c r="BT30" s="472"/>
      <c r="BU30" s="473"/>
      <c r="BV30" s="471">
        <v>4287637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192</v>
      </c>
      <c r="D33" s="431"/>
      <c r="E33" s="430" t="s">
        <v>193</v>
      </c>
      <c r="F33" s="430"/>
      <c r="G33" s="430"/>
      <c r="H33" s="430"/>
      <c r="I33" s="430"/>
      <c r="J33" s="430"/>
      <c r="K33" s="430"/>
      <c r="L33" s="430"/>
      <c r="M33" s="430"/>
      <c r="N33" s="430"/>
      <c r="O33" s="430"/>
      <c r="P33" s="430"/>
      <c r="Q33" s="430"/>
      <c r="R33" s="430"/>
      <c r="S33" s="430"/>
      <c r="T33" s="216"/>
      <c r="U33" s="431" t="s">
        <v>194</v>
      </c>
      <c r="V33" s="431"/>
      <c r="W33" s="430" t="s">
        <v>193</v>
      </c>
      <c r="X33" s="430"/>
      <c r="Y33" s="430"/>
      <c r="Z33" s="430"/>
      <c r="AA33" s="430"/>
      <c r="AB33" s="430"/>
      <c r="AC33" s="430"/>
      <c r="AD33" s="430"/>
      <c r="AE33" s="430"/>
      <c r="AF33" s="430"/>
      <c r="AG33" s="430"/>
      <c r="AH33" s="430"/>
      <c r="AI33" s="430"/>
      <c r="AJ33" s="430"/>
      <c r="AK33" s="430"/>
      <c r="AL33" s="216"/>
      <c r="AM33" s="431" t="s">
        <v>194</v>
      </c>
      <c r="AN33" s="431"/>
      <c r="AO33" s="430" t="s">
        <v>195</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192</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島原市国民健康保険事業特別会計</v>
      </c>
      <c r="X34" s="426"/>
      <c r="Y34" s="426"/>
      <c r="Z34" s="426"/>
      <c r="AA34" s="426"/>
      <c r="AB34" s="426"/>
      <c r="AC34" s="426"/>
      <c r="AD34" s="426"/>
      <c r="AE34" s="426"/>
      <c r="AF34" s="426"/>
      <c r="AG34" s="426"/>
      <c r="AH34" s="426"/>
      <c r="AI34" s="426"/>
      <c r="AJ34" s="426"/>
      <c r="AK34" s="426"/>
      <c r="AL34" s="214"/>
      <c r="AM34" s="427">
        <f>IF(AO34="","",MAX(C34:D43,U34:V43)+1)</f>
        <v>4</v>
      </c>
      <c r="AN34" s="427"/>
      <c r="AO34" s="426" t="str">
        <f>IF('各会計、関係団体の財政状況及び健全化判断比率'!B30="","",'各会計、関係団体の財政状況及び健全化判断比率'!B30)</f>
        <v>島原市水道事業会計</v>
      </c>
      <c r="AP34" s="426"/>
      <c r="AQ34" s="426"/>
      <c r="AR34" s="426"/>
      <c r="AS34" s="426"/>
      <c r="AT34" s="426"/>
      <c r="AU34" s="426"/>
      <c r="AV34" s="426"/>
      <c r="AW34" s="426"/>
      <c r="AX34" s="426"/>
      <c r="AY34" s="426"/>
      <c r="AZ34" s="426"/>
      <c r="BA34" s="426"/>
      <c r="BB34" s="426"/>
      <c r="BC34" s="426"/>
      <c r="BD34" s="214"/>
      <c r="BE34" s="427">
        <f>IF(BG34="","",MAX(C34:D43,U34:V43,AM34:AN43)+1)</f>
        <v>5</v>
      </c>
      <c r="BF34" s="427"/>
      <c r="BG34" s="426" t="str">
        <f>IF('各会計、関係団体の財政状況及び健全化判断比率'!B31="","",'各会計、関係団体の財政状況及び健全化判断比率'!B31)</f>
        <v>島原市温泉給湯事業特別会計</v>
      </c>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長崎県市町村総合事務組合（一般会計）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島原市土地開発公社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島原市後期高齢者医療特別会計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長崎県市町村総合事務組合（市町村会館管理事業特別会計）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島原市教育文化振興事業団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長崎県市町村総合事務組合（市町村会館馬町別館管理事業特別会計）</v>
      </c>
      <c r="BZ36" s="426"/>
      <c r="CA36" s="426"/>
      <c r="CB36" s="426"/>
      <c r="CC36" s="426"/>
      <c r="CD36" s="426"/>
      <c r="CE36" s="426"/>
      <c r="CF36" s="426"/>
      <c r="CG36" s="426"/>
      <c r="CH36" s="426"/>
      <c r="CI36" s="426"/>
      <c r="CJ36" s="426"/>
      <c r="CK36" s="426"/>
      <c r="CL36" s="426"/>
      <c r="CM36" s="426"/>
      <c r="CN36" s="214"/>
      <c r="CO36" s="427">
        <f t="shared" si="3"/>
        <v>18</v>
      </c>
      <c r="CP36" s="427"/>
      <c r="CQ36" s="426" t="str">
        <f>IF('各会計、関係団体の財政状況及び健全化判断比率'!BS9="","",'各会計、関係団体の財政状況及び健全化判断比率'!BS9)</f>
        <v>島原観光ビューロー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長崎県市町村総合事務組合（交通災害共済事業特別会計）</v>
      </c>
      <c r="BZ37" s="426"/>
      <c r="CA37" s="426"/>
      <c r="CB37" s="426"/>
      <c r="CC37" s="426"/>
      <c r="CD37" s="426"/>
      <c r="CE37" s="426"/>
      <c r="CF37" s="426"/>
      <c r="CG37" s="426"/>
      <c r="CH37" s="426"/>
      <c r="CI37" s="426"/>
      <c r="CJ37" s="426"/>
      <c r="CK37" s="426"/>
      <c r="CL37" s="426"/>
      <c r="CM37" s="426"/>
      <c r="CN37" s="214"/>
      <c r="CO37" s="427">
        <f t="shared" si="3"/>
        <v>19</v>
      </c>
      <c r="CP37" s="427"/>
      <c r="CQ37" s="426" t="str">
        <f>IF('各会計、関係団体の財政状況及び健全化判断比率'!BS10="","",'各会計、関係団体の財政状況及び健全化判断比率'!BS10)</f>
        <v>島原市学校給食会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長崎県後期高齢者広域連合（普通会計）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長崎県後期高齢者広域連合（後期高齢者医療事業会計）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県央県南広域環境組合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13</v>
      </c>
      <c r="BX41" s="427"/>
      <c r="BY41" s="426" t="str">
        <f>IF('各会計、関係団体の財政状況及び健全化判断比率'!B75="","",'各会計、関係団体の財政状況及び健全化判断比率'!B75)</f>
        <v>島原地域広域市町村圏組合（一般会計）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14</v>
      </c>
      <c r="BX42" s="427"/>
      <c r="BY42" s="426" t="str">
        <f>IF('各会計、関係団体の財政状況及び健全化判断比率'!B76="","",'各会計、関係団体の財政状況及び健全化判断比率'!B76)</f>
        <v>島原地域広域市町村圏組合（介護保険事業特別会計）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15</v>
      </c>
      <c r="BX43" s="427"/>
      <c r="BY43" s="426" t="str">
        <f>IF('各会計、関係団体の財政状況及び健全化判断比率'!B77="","",'各会計、関係団体の財政状況及び健全化判断比率'!B77)</f>
        <v>長崎県病院企業団（島原病院分）</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xftBignsg30Kn8QDYQbF6O3Gpxw8LEOjEdTSx8OAoGO8isxzeOuCE1EYaKbGJKnoJ35WYEertNBjjUb6fRTp3A==" saltValue="qU63IOq9+6WRZgdmJtaK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0" t="s">
        <v>563</v>
      </c>
      <c r="D34" s="1250"/>
      <c r="E34" s="1251"/>
      <c r="F34" s="32">
        <v>6.43</v>
      </c>
      <c r="G34" s="33">
        <v>7.61</v>
      </c>
      <c r="H34" s="33">
        <v>9.0399999999999991</v>
      </c>
      <c r="I34" s="33">
        <v>9.59</v>
      </c>
      <c r="J34" s="34">
        <v>6.65</v>
      </c>
      <c r="K34" s="22"/>
      <c r="L34" s="22"/>
      <c r="M34" s="22"/>
      <c r="N34" s="22"/>
      <c r="O34" s="22"/>
      <c r="P34" s="22"/>
    </row>
    <row r="35" spans="1:16" ht="39" customHeight="1" x14ac:dyDescent="0.15">
      <c r="A35" s="22"/>
      <c r="B35" s="35"/>
      <c r="C35" s="1244" t="s">
        <v>564</v>
      </c>
      <c r="D35" s="1245"/>
      <c r="E35" s="1246"/>
      <c r="F35" s="36">
        <v>2.54</v>
      </c>
      <c r="G35" s="37">
        <v>2.31</v>
      </c>
      <c r="H35" s="37">
        <v>2.36</v>
      </c>
      <c r="I35" s="37">
        <v>2.84</v>
      </c>
      <c r="J35" s="38">
        <v>2.66</v>
      </c>
      <c r="K35" s="22"/>
      <c r="L35" s="22"/>
      <c r="M35" s="22"/>
      <c r="N35" s="22"/>
      <c r="O35" s="22"/>
      <c r="P35" s="22"/>
    </row>
    <row r="36" spans="1:16" ht="39" customHeight="1" x14ac:dyDescent="0.15">
      <c r="A36" s="22"/>
      <c r="B36" s="35"/>
      <c r="C36" s="1244" t="s">
        <v>565</v>
      </c>
      <c r="D36" s="1245"/>
      <c r="E36" s="1246"/>
      <c r="F36" s="36">
        <v>0.34</v>
      </c>
      <c r="G36" s="37">
        <v>0.47</v>
      </c>
      <c r="H36" s="37">
        <v>0.16</v>
      </c>
      <c r="I36" s="37">
        <v>0.16</v>
      </c>
      <c r="J36" s="38">
        <v>0.6</v>
      </c>
      <c r="K36" s="22"/>
      <c r="L36" s="22"/>
      <c r="M36" s="22"/>
      <c r="N36" s="22"/>
      <c r="O36" s="22"/>
      <c r="P36" s="22"/>
    </row>
    <row r="37" spans="1:16" ht="39" customHeight="1" x14ac:dyDescent="0.15">
      <c r="A37" s="22"/>
      <c r="B37" s="35"/>
      <c r="C37" s="1244" t="s">
        <v>566</v>
      </c>
      <c r="D37" s="1245"/>
      <c r="E37" s="1246"/>
      <c r="F37" s="36">
        <v>0.18</v>
      </c>
      <c r="G37" s="37">
        <v>0.05</v>
      </c>
      <c r="H37" s="37">
        <v>0.08</v>
      </c>
      <c r="I37" s="37">
        <v>0.14000000000000001</v>
      </c>
      <c r="J37" s="38">
        <v>0.21</v>
      </c>
      <c r="K37" s="22"/>
      <c r="L37" s="22"/>
      <c r="M37" s="22"/>
      <c r="N37" s="22"/>
      <c r="O37" s="22"/>
      <c r="P37" s="22"/>
    </row>
    <row r="38" spans="1:16" ht="39" customHeight="1" x14ac:dyDescent="0.15">
      <c r="A38" s="22"/>
      <c r="B38" s="35"/>
      <c r="C38" s="1244" t="s">
        <v>567</v>
      </c>
      <c r="D38" s="1245"/>
      <c r="E38" s="1246"/>
      <c r="F38" s="36">
        <v>0.19</v>
      </c>
      <c r="G38" s="37">
        <v>0.09</v>
      </c>
      <c r="H38" s="37">
        <v>0.12</v>
      </c>
      <c r="I38" s="37">
        <v>0.1</v>
      </c>
      <c r="J38" s="38">
        <v>0.11</v>
      </c>
      <c r="K38" s="22"/>
      <c r="L38" s="22"/>
      <c r="M38" s="22"/>
      <c r="N38" s="22"/>
      <c r="O38" s="22"/>
      <c r="P38" s="22"/>
    </row>
    <row r="39" spans="1:16" ht="39" customHeight="1" x14ac:dyDescent="0.15">
      <c r="A39" s="22"/>
      <c r="B39" s="35"/>
      <c r="C39" s="1244"/>
      <c r="D39" s="1245"/>
      <c r="E39" s="1246"/>
      <c r="F39" s="36"/>
      <c r="G39" s="37"/>
      <c r="H39" s="37"/>
      <c r="I39" s="37"/>
      <c r="J39" s="38"/>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568</v>
      </c>
      <c r="D42" s="1245"/>
      <c r="E42" s="1246"/>
      <c r="F42" s="36" t="s">
        <v>514</v>
      </c>
      <c r="G42" s="37" t="s">
        <v>514</v>
      </c>
      <c r="H42" s="37" t="s">
        <v>514</v>
      </c>
      <c r="I42" s="37" t="s">
        <v>514</v>
      </c>
      <c r="J42" s="38" t="s">
        <v>514</v>
      </c>
      <c r="K42" s="22"/>
      <c r="L42" s="22"/>
      <c r="M42" s="22"/>
      <c r="N42" s="22"/>
      <c r="O42" s="22"/>
      <c r="P42" s="22"/>
    </row>
    <row r="43" spans="1:16" ht="39" customHeight="1" thickBot="1" x14ac:dyDescent="0.2">
      <c r="A43" s="22"/>
      <c r="B43" s="40"/>
      <c r="C43" s="1247" t="s">
        <v>569</v>
      </c>
      <c r="D43" s="1248"/>
      <c r="E43" s="1249"/>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FZ/+30dlZsF/BI5fOgkQtY9NcijCfhicv+PsZoUASbaWEUH06mmTeBWryc9I4XXyMVgdxaOAfwwkvJhQo96Sg==" saltValue="FKOK8FwuxW1DUjFj+JTB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2146</v>
      </c>
      <c r="L45" s="60">
        <v>2025</v>
      </c>
      <c r="M45" s="60">
        <v>1955</v>
      </c>
      <c r="N45" s="60">
        <v>1863</v>
      </c>
      <c r="O45" s="61">
        <v>1773</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514</v>
      </c>
      <c r="L46" s="64" t="s">
        <v>514</v>
      </c>
      <c r="M46" s="64" t="s">
        <v>514</v>
      </c>
      <c r="N46" s="64" t="s">
        <v>514</v>
      </c>
      <c r="O46" s="65" t="s">
        <v>514</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514</v>
      </c>
      <c r="L47" s="64" t="s">
        <v>514</v>
      </c>
      <c r="M47" s="64" t="s">
        <v>514</v>
      </c>
      <c r="N47" s="64" t="s">
        <v>514</v>
      </c>
      <c r="O47" s="65" t="s">
        <v>514</v>
      </c>
      <c r="P47" s="48"/>
      <c r="Q47" s="48"/>
      <c r="R47" s="48"/>
      <c r="S47" s="48"/>
      <c r="T47" s="48"/>
      <c r="U47" s="48"/>
    </row>
    <row r="48" spans="1:21" ht="30.75" customHeight="1" x14ac:dyDescent="0.15">
      <c r="A48" s="48"/>
      <c r="B48" s="1272"/>
      <c r="C48" s="1273"/>
      <c r="D48" s="62"/>
      <c r="E48" s="1254" t="s">
        <v>15</v>
      </c>
      <c r="F48" s="1254"/>
      <c r="G48" s="1254"/>
      <c r="H48" s="1254"/>
      <c r="I48" s="1254"/>
      <c r="J48" s="1255"/>
      <c r="K48" s="63">
        <v>34</v>
      </c>
      <c r="L48" s="64">
        <v>56</v>
      </c>
      <c r="M48" s="64">
        <v>64</v>
      </c>
      <c r="N48" s="64">
        <v>71</v>
      </c>
      <c r="O48" s="65">
        <v>71</v>
      </c>
      <c r="P48" s="48"/>
      <c r="Q48" s="48"/>
      <c r="R48" s="48"/>
      <c r="S48" s="48"/>
      <c r="T48" s="48"/>
      <c r="U48" s="48"/>
    </row>
    <row r="49" spans="1:21" ht="30.75" customHeight="1" x14ac:dyDescent="0.15">
      <c r="A49" s="48"/>
      <c r="B49" s="1272"/>
      <c r="C49" s="1273"/>
      <c r="D49" s="62"/>
      <c r="E49" s="1254" t="s">
        <v>16</v>
      </c>
      <c r="F49" s="1254"/>
      <c r="G49" s="1254"/>
      <c r="H49" s="1254"/>
      <c r="I49" s="1254"/>
      <c r="J49" s="1255"/>
      <c r="K49" s="63">
        <v>271</v>
      </c>
      <c r="L49" s="64">
        <v>279</v>
      </c>
      <c r="M49" s="64">
        <v>222</v>
      </c>
      <c r="N49" s="64">
        <v>111</v>
      </c>
      <c r="O49" s="65">
        <v>50</v>
      </c>
      <c r="P49" s="48"/>
      <c r="Q49" s="48"/>
      <c r="R49" s="48"/>
      <c r="S49" s="48"/>
      <c r="T49" s="48"/>
      <c r="U49" s="48"/>
    </row>
    <row r="50" spans="1:21" ht="30.75" customHeight="1" x14ac:dyDescent="0.15">
      <c r="A50" s="48"/>
      <c r="B50" s="1272"/>
      <c r="C50" s="1273"/>
      <c r="D50" s="62"/>
      <c r="E50" s="1254" t="s">
        <v>17</v>
      </c>
      <c r="F50" s="1254"/>
      <c r="G50" s="1254"/>
      <c r="H50" s="1254"/>
      <c r="I50" s="1254"/>
      <c r="J50" s="1255"/>
      <c r="K50" s="63">
        <v>4</v>
      </c>
      <c r="L50" s="64">
        <v>4</v>
      </c>
      <c r="M50" s="64">
        <v>3</v>
      </c>
      <c r="N50" s="64">
        <v>4</v>
      </c>
      <c r="O50" s="65">
        <v>3</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1991</v>
      </c>
      <c r="L52" s="64">
        <v>2007</v>
      </c>
      <c r="M52" s="64">
        <v>1867</v>
      </c>
      <c r="N52" s="64">
        <v>1785</v>
      </c>
      <c r="O52" s="65">
        <v>1602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464</v>
      </c>
      <c r="L53" s="69">
        <v>357</v>
      </c>
      <c r="M53" s="69">
        <v>377</v>
      </c>
      <c r="N53" s="69">
        <v>264</v>
      </c>
      <c r="O53" s="70">
        <v>295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C9jz3FMjh2K2Ctc3swLYVmeHTPQltFsTPMZdNXmBr/Dq/1r2+Pu8YHDGyxsSDZnsU5b2e3768MMe/IWiorS4A==" saltValue="KHZ3yKH98X4oXg+oMplEW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90" t="s">
        <v>30</v>
      </c>
      <c r="C41" s="1291"/>
      <c r="D41" s="102"/>
      <c r="E41" s="1292" t="s">
        <v>31</v>
      </c>
      <c r="F41" s="1292"/>
      <c r="G41" s="1292"/>
      <c r="H41" s="1293"/>
      <c r="I41" s="103">
        <v>21036</v>
      </c>
      <c r="J41" s="104">
        <v>20700</v>
      </c>
      <c r="K41" s="104">
        <v>21429</v>
      </c>
      <c r="L41" s="104">
        <v>23401</v>
      </c>
      <c r="M41" s="105">
        <v>23805</v>
      </c>
    </row>
    <row r="42" spans="2:13" ht="27.75" customHeight="1" x14ac:dyDescent="0.15">
      <c r="B42" s="1280"/>
      <c r="C42" s="1281"/>
      <c r="D42" s="106"/>
      <c r="E42" s="1284" t="s">
        <v>32</v>
      </c>
      <c r="F42" s="1284"/>
      <c r="G42" s="1284"/>
      <c r="H42" s="1285"/>
      <c r="I42" s="107" t="s">
        <v>514</v>
      </c>
      <c r="J42" s="108" t="s">
        <v>514</v>
      </c>
      <c r="K42" s="108" t="s">
        <v>514</v>
      </c>
      <c r="L42" s="108" t="s">
        <v>514</v>
      </c>
      <c r="M42" s="109" t="s">
        <v>514</v>
      </c>
    </row>
    <row r="43" spans="2:13" ht="27.75" customHeight="1" x14ac:dyDescent="0.15">
      <c r="B43" s="1280"/>
      <c r="C43" s="1281"/>
      <c r="D43" s="106"/>
      <c r="E43" s="1284" t="s">
        <v>33</v>
      </c>
      <c r="F43" s="1284"/>
      <c r="G43" s="1284"/>
      <c r="H43" s="1285"/>
      <c r="I43" s="107">
        <v>585</v>
      </c>
      <c r="J43" s="108">
        <v>764</v>
      </c>
      <c r="K43" s="108">
        <v>874</v>
      </c>
      <c r="L43" s="108">
        <v>1047</v>
      </c>
      <c r="M43" s="109">
        <v>1131</v>
      </c>
    </row>
    <row r="44" spans="2:13" ht="27.75" customHeight="1" x14ac:dyDescent="0.15">
      <c r="B44" s="1280"/>
      <c r="C44" s="1281"/>
      <c r="D44" s="106"/>
      <c r="E44" s="1284" t="s">
        <v>34</v>
      </c>
      <c r="F44" s="1284"/>
      <c r="G44" s="1284"/>
      <c r="H44" s="1285"/>
      <c r="I44" s="107">
        <v>199</v>
      </c>
      <c r="J44" s="108">
        <v>180</v>
      </c>
      <c r="K44" s="108">
        <v>152</v>
      </c>
      <c r="L44" s="108">
        <v>142</v>
      </c>
      <c r="M44" s="109">
        <v>138</v>
      </c>
    </row>
    <row r="45" spans="2:13" ht="27.75" customHeight="1" x14ac:dyDescent="0.15">
      <c r="B45" s="1280"/>
      <c r="C45" s="1281"/>
      <c r="D45" s="106"/>
      <c r="E45" s="1284" t="s">
        <v>35</v>
      </c>
      <c r="F45" s="1284"/>
      <c r="G45" s="1284"/>
      <c r="H45" s="1285"/>
      <c r="I45" s="107">
        <v>2756</v>
      </c>
      <c r="J45" s="108">
        <v>2460</v>
      </c>
      <c r="K45" s="108">
        <v>2155</v>
      </c>
      <c r="L45" s="108">
        <v>2035</v>
      </c>
      <c r="M45" s="109">
        <v>2137</v>
      </c>
    </row>
    <row r="46" spans="2:13" ht="27.75" customHeight="1" x14ac:dyDescent="0.15">
      <c r="B46" s="1280"/>
      <c r="C46" s="1281"/>
      <c r="D46" s="110"/>
      <c r="E46" s="1284" t="s">
        <v>36</v>
      </c>
      <c r="F46" s="1284"/>
      <c r="G46" s="1284"/>
      <c r="H46" s="1285"/>
      <c r="I46" s="107" t="s">
        <v>514</v>
      </c>
      <c r="J46" s="108" t="s">
        <v>514</v>
      </c>
      <c r="K46" s="108" t="s">
        <v>514</v>
      </c>
      <c r="L46" s="108" t="s">
        <v>514</v>
      </c>
      <c r="M46" s="109" t="s">
        <v>514</v>
      </c>
    </row>
    <row r="47" spans="2:13" ht="27.75" customHeight="1" x14ac:dyDescent="0.15">
      <c r="B47" s="1280"/>
      <c r="C47" s="1281"/>
      <c r="D47" s="111"/>
      <c r="E47" s="1294" t="s">
        <v>37</v>
      </c>
      <c r="F47" s="1295"/>
      <c r="G47" s="1295"/>
      <c r="H47" s="1296"/>
      <c r="I47" s="107" t="s">
        <v>514</v>
      </c>
      <c r="J47" s="108" t="s">
        <v>514</v>
      </c>
      <c r="K47" s="108" t="s">
        <v>514</v>
      </c>
      <c r="L47" s="108" t="s">
        <v>514</v>
      </c>
      <c r="M47" s="109" t="s">
        <v>514</v>
      </c>
    </row>
    <row r="48" spans="2:13" ht="27.75" customHeight="1" x14ac:dyDescent="0.15">
      <c r="B48" s="1280"/>
      <c r="C48" s="1281"/>
      <c r="D48" s="106"/>
      <c r="E48" s="1284" t="s">
        <v>38</v>
      </c>
      <c r="F48" s="1284"/>
      <c r="G48" s="1284"/>
      <c r="H48" s="1285"/>
      <c r="I48" s="107" t="s">
        <v>514</v>
      </c>
      <c r="J48" s="108" t="s">
        <v>514</v>
      </c>
      <c r="K48" s="108" t="s">
        <v>514</v>
      </c>
      <c r="L48" s="108" t="s">
        <v>514</v>
      </c>
      <c r="M48" s="109" t="s">
        <v>514</v>
      </c>
    </row>
    <row r="49" spans="2:13" ht="27.75" customHeight="1" x14ac:dyDescent="0.15">
      <c r="B49" s="1282"/>
      <c r="C49" s="1283"/>
      <c r="D49" s="106"/>
      <c r="E49" s="1284" t="s">
        <v>39</v>
      </c>
      <c r="F49" s="1284"/>
      <c r="G49" s="1284"/>
      <c r="H49" s="1285"/>
      <c r="I49" s="107" t="s">
        <v>514</v>
      </c>
      <c r="J49" s="108" t="s">
        <v>514</v>
      </c>
      <c r="K49" s="108" t="s">
        <v>514</v>
      </c>
      <c r="L49" s="108" t="s">
        <v>514</v>
      </c>
      <c r="M49" s="109" t="s">
        <v>514</v>
      </c>
    </row>
    <row r="50" spans="2:13" ht="27.75" customHeight="1" x14ac:dyDescent="0.15">
      <c r="B50" s="1278" t="s">
        <v>40</v>
      </c>
      <c r="C50" s="1279"/>
      <c r="D50" s="112"/>
      <c r="E50" s="1284" t="s">
        <v>41</v>
      </c>
      <c r="F50" s="1284"/>
      <c r="G50" s="1284"/>
      <c r="H50" s="1285"/>
      <c r="I50" s="107">
        <v>6297</v>
      </c>
      <c r="J50" s="108">
        <v>6522</v>
      </c>
      <c r="K50" s="108">
        <v>6502</v>
      </c>
      <c r="L50" s="108">
        <v>6143</v>
      </c>
      <c r="M50" s="109">
        <v>6406</v>
      </c>
    </row>
    <row r="51" spans="2:13" ht="27.75" customHeight="1" x14ac:dyDescent="0.15">
      <c r="B51" s="1280"/>
      <c r="C51" s="1281"/>
      <c r="D51" s="106"/>
      <c r="E51" s="1284" t="s">
        <v>42</v>
      </c>
      <c r="F51" s="1284"/>
      <c r="G51" s="1284"/>
      <c r="H51" s="1285"/>
      <c r="I51" s="107">
        <v>3054</v>
      </c>
      <c r="J51" s="108">
        <v>2886</v>
      </c>
      <c r="K51" s="108">
        <v>2561</v>
      </c>
      <c r="L51" s="108">
        <v>2399</v>
      </c>
      <c r="M51" s="109">
        <v>2401</v>
      </c>
    </row>
    <row r="52" spans="2:13" ht="27.75" customHeight="1" x14ac:dyDescent="0.15">
      <c r="B52" s="1282"/>
      <c r="C52" s="1283"/>
      <c r="D52" s="106"/>
      <c r="E52" s="1284" t="s">
        <v>43</v>
      </c>
      <c r="F52" s="1284"/>
      <c r="G52" s="1284"/>
      <c r="H52" s="1285"/>
      <c r="I52" s="107">
        <v>16884</v>
      </c>
      <c r="J52" s="108">
        <v>16492</v>
      </c>
      <c r="K52" s="108">
        <v>16622</v>
      </c>
      <c r="L52" s="108">
        <v>17623</v>
      </c>
      <c r="M52" s="109">
        <v>18633</v>
      </c>
    </row>
    <row r="53" spans="2:13" ht="27.75" customHeight="1" thickBot="1" x14ac:dyDescent="0.2">
      <c r="B53" s="1286" t="s">
        <v>44</v>
      </c>
      <c r="C53" s="1287"/>
      <c r="D53" s="113"/>
      <c r="E53" s="1288" t="s">
        <v>45</v>
      </c>
      <c r="F53" s="1288"/>
      <c r="G53" s="1288"/>
      <c r="H53" s="1289"/>
      <c r="I53" s="114">
        <v>-1659</v>
      </c>
      <c r="J53" s="115">
        <v>-1796</v>
      </c>
      <c r="K53" s="115">
        <v>-1074</v>
      </c>
      <c r="L53" s="115">
        <v>461</v>
      </c>
      <c r="M53" s="116">
        <v>-228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AFsl2g1R2evHhoWICvSjBJtEvvo5+ifuslccaWyWbQ7R+Xf/aAv1d348CQPedMuyQV6tML4NBpLYRBP0Gwy2Sw==" saltValue="X0h7zFvLMKc3XSS5utqb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1"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5" t="s">
        <v>48</v>
      </c>
      <c r="D55" s="1305"/>
      <c r="E55" s="1306"/>
      <c r="F55" s="128">
        <v>665</v>
      </c>
      <c r="G55" s="128">
        <v>716</v>
      </c>
      <c r="H55" s="129">
        <v>713</v>
      </c>
    </row>
    <row r="56" spans="2:8" ht="52.5" customHeight="1" x14ac:dyDescent="0.15">
      <c r="B56" s="130"/>
      <c r="C56" s="1307" t="s">
        <v>49</v>
      </c>
      <c r="D56" s="1307"/>
      <c r="E56" s="1308"/>
      <c r="F56" s="131">
        <v>893</v>
      </c>
      <c r="G56" s="131">
        <v>801</v>
      </c>
      <c r="H56" s="132">
        <v>806</v>
      </c>
    </row>
    <row r="57" spans="2:8" ht="53.25" customHeight="1" x14ac:dyDescent="0.15">
      <c r="B57" s="130"/>
      <c r="C57" s="1309" t="s">
        <v>50</v>
      </c>
      <c r="D57" s="1309"/>
      <c r="E57" s="1310"/>
      <c r="F57" s="133">
        <v>4802</v>
      </c>
      <c r="G57" s="133">
        <v>4288</v>
      </c>
      <c r="H57" s="134">
        <v>4660</v>
      </c>
    </row>
    <row r="58" spans="2:8" ht="45.75" customHeight="1" x14ac:dyDescent="0.15">
      <c r="B58" s="135"/>
      <c r="C58" s="1297" t="s">
        <v>594</v>
      </c>
      <c r="D58" s="1298"/>
      <c r="E58" s="1299"/>
      <c r="F58" s="136">
        <v>846</v>
      </c>
      <c r="G58" s="136">
        <v>963</v>
      </c>
      <c r="H58" s="137">
        <v>1314</v>
      </c>
    </row>
    <row r="59" spans="2:8" ht="45.75" customHeight="1" x14ac:dyDescent="0.15">
      <c r="B59" s="135"/>
      <c r="C59" s="1297" t="s">
        <v>595</v>
      </c>
      <c r="D59" s="1298"/>
      <c r="E59" s="1299"/>
      <c r="F59" s="136">
        <v>1011</v>
      </c>
      <c r="G59" s="136">
        <v>710</v>
      </c>
      <c r="H59" s="137">
        <v>715</v>
      </c>
    </row>
    <row r="60" spans="2:8" ht="45.75" customHeight="1" x14ac:dyDescent="0.15">
      <c r="B60" s="135"/>
      <c r="C60" s="1297" t="s">
        <v>596</v>
      </c>
      <c r="D60" s="1298"/>
      <c r="E60" s="1299"/>
      <c r="F60" s="136">
        <v>687</v>
      </c>
      <c r="G60" s="136">
        <v>692</v>
      </c>
      <c r="H60" s="137">
        <v>697</v>
      </c>
    </row>
    <row r="61" spans="2:8" ht="45.75" customHeight="1" x14ac:dyDescent="0.15">
      <c r="B61" s="135"/>
      <c r="C61" s="1297" t="s">
        <v>597</v>
      </c>
      <c r="D61" s="1298"/>
      <c r="E61" s="1299"/>
      <c r="F61" s="136">
        <v>860</v>
      </c>
      <c r="G61" s="136">
        <v>668</v>
      </c>
      <c r="H61" s="137">
        <v>672</v>
      </c>
    </row>
    <row r="62" spans="2:8" ht="45.75" customHeight="1" thickBot="1" x14ac:dyDescent="0.2">
      <c r="B62" s="138"/>
      <c r="C62" s="1300" t="s">
        <v>598</v>
      </c>
      <c r="D62" s="1301"/>
      <c r="E62" s="1302"/>
      <c r="F62" s="139">
        <v>529</v>
      </c>
      <c r="G62" s="139">
        <v>533</v>
      </c>
      <c r="H62" s="140">
        <v>537</v>
      </c>
    </row>
    <row r="63" spans="2:8" ht="52.5" customHeight="1" thickBot="1" x14ac:dyDescent="0.2">
      <c r="B63" s="141"/>
      <c r="C63" s="1303" t="s">
        <v>51</v>
      </c>
      <c r="D63" s="1303"/>
      <c r="E63" s="1304"/>
      <c r="F63" s="142">
        <v>6361</v>
      </c>
      <c r="G63" s="142">
        <v>5805</v>
      </c>
      <c r="H63" s="143">
        <v>6179</v>
      </c>
    </row>
    <row r="64" spans="2:8" ht="15" customHeight="1" x14ac:dyDescent="0.15"/>
  </sheetData>
  <sheetProtection algorithmName="SHA-512" hashValue="iQAHuJMsrSqeaIGwJeRGpwYtdwqrVZcdpHPXTFronK9ZCCUQ6T3qb5LPNFFR+Osla/F+icUQ3/V/mEGPzwvm/g==" saltValue="XJdrbBW9RGoSJo1JX+Xn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A0FD7-67B6-4FE8-ACA1-5F09E634F85F}">
  <sheetPr>
    <pageSetUpPr fitToPage="1"/>
  </sheetPr>
  <dimension ref="A1:WZM160"/>
  <sheetViews>
    <sheetView showGridLines="0" zoomScale="80" zoomScaleNormal="80" zoomScaleSheetLayoutView="55" workbookViewId="0">
      <selection activeCell="AN43" sqref="AN43:DC47"/>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608</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603</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556</v>
      </c>
      <c r="BQ50" s="1325"/>
      <c r="BR50" s="1325"/>
      <c r="BS50" s="1325"/>
      <c r="BT50" s="1325"/>
      <c r="BU50" s="1325"/>
      <c r="BV50" s="1325"/>
      <c r="BW50" s="1325"/>
      <c r="BX50" s="1325" t="s">
        <v>557</v>
      </c>
      <c r="BY50" s="1325"/>
      <c r="BZ50" s="1325"/>
      <c r="CA50" s="1325"/>
      <c r="CB50" s="1325"/>
      <c r="CC50" s="1325"/>
      <c r="CD50" s="1325"/>
      <c r="CE50" s="1325"/>
      <c r="CF50" s="1325" t="s">
        <v>558</v>
      </c>
      <c r="CG50" s="1325"/>
      <c r="CH50" s="1325"/>
      <c r="CI50" s="1325"/>
      <c r="CJ50" s="1325"/>
      <c r="CK50" s="1325"/>
      <c r="CL50" s="1325"/>
      <c r="CM50" s="1325"/>
      <c r="CN50" s="1325" t="s">
        <v>559</v>
      </c>
      <c r="CO50" s="1325"/>
      <c r="CP50" s="1325"/>
      <c r="CQ50" s="1325"/>
      <c r="CR50" s="1325"/>
      <c r="CS50" s="1325"/>
      <c r="CT50" s="1325"/>
      <c r="CU50" s="1325"/>
      <c r="CV50" s="1325" t="s">
        <v>560</v>
      </c>
      <c r="CW50" s="1325"/>
      <c r="CX50" s="1325"/>
      <c r="CY50" s="1325"/>
      <c r="CZ50" s="1325"/>
      <c r="DA50" s="1325"/>
      <c r="DB50" s="1325"/>
      <c r="DC50" s="1325"/>
    </row>
    <row r="51" spans="1:109" ht="13.5" customHeight="1" x14ac:dyDescent="0.15">
      <c r="B51" s="389"/>
      <c r="G51" s="1326"/>
      <c r="H51" s="1326"/>
      <c r="I51" s="1328"/>
      <c r="J51" s="1328"/>
      <c r="K51" s="1327"/>
      <c r="L51" s="1327"/>
      <c r="M51" s="1327"/>
      <c r="N51" s="1327"/>
      <c r="AM51" s="396"/>
      <c r="AN51" s="1329" t="s">
        <v>602</v>
      </c>
      <c r="AO51" s="1329"/>
      <c r="AP51" s="1329"/>
      <c r="AQ51" s="1329"/>
      <c r="AR51" s="1329"/>
      <c r="AS51" s="1329"/>
      <c r="AT51" s="1329"/>
      <c r="AU51" s="1329"/>
      <c r="AV51" s="1329"/>
      <c r="AW51" s="1329"/>
      <c r="AX51" s="1329"/>
      <c r="AY51" s="1329"/>
      <c r="AZ51" s="1329"/>
      <c r="BA51" s="1329"/>
      <c r="BB51" s="1329" t="s">
        <v>600</v>
      </c>
      <c r="BC51" s="1329"/>
      <c r="BD51" s="1329"/>
      <c r="BE51" s="1329"/>
      <c r="BF51" s="1329"/>
      <c r="BG51" s="1329"/>
      <c r="BH51" s="1329"/>
      <c r="BI51" s="1329"/>
      <c r="BJ51" s="1329"/>
      <c r="BK51" s="1329"/>
      <c r="BL51" s="1329"/>
      <c r="BM51" s="1329"/>
      <c r="BN51" s="1329"/>
      <c r="BO51" s="1329"/>
      <c r="BP51" s="1320"/>
      <c r="BQ51" s="1320"/>
      <c r="BR51" s="1320"/>
      <c r="BS51" s="1320"/>
      <c r="BT51" s="1320"/>
      <c r="BU51" s="1320"/>
      <c r="BV51" s="1320"/>
      <c r="BW51" s="1320"/>
      <c r="BX51" s="1320"/>
      <c r="BY51" s="1320"/>
      <c r="BZ51" s="1320"/>
      <c r="CA51" s="1320"/>
      <c r="CB51" s="1320"/>
      <c r="CC51" s="1320"/>
      <c r="CD51" s="1320"/>
      <c r="CE51" s="1320"/>
      <c r="CF51" s="1320"/>
      <c r="CG51" s="1320"/>
      <c r="CH51" s="1320"/>
      <c r="CI51" s="1320"/>
      <c r="CJ51" s="1320"/>
      <c r="CK51" s="1320"/>
      <c r="CL51" s="1320"/>
      <c r="CM51" s="1320"/>
      <c r="CN51" s="1320">
        <v>4.5999999999999996</v>
      </c>
      <c r="CO51" s="1320"/>
      <c r="CP51" s="1320"/>
      <c r="CQ51" s="1320"/>
      <c r="CR51" s="1320"/>
      <c r="CS51" s="1320"/>
      <c r="CT51" s="1320"/>
      <c r="CU51" s="1320"/>
      <c r="CV51" s="1320"/>
      <c r="CW51" s="1320"/>
      <c r="CX51" s="1320"/>
      <c r="CY51" s="1320"/>
      <c r="CZ51" s="1320"/>
      <c r="DA51" s="1320"/>
      <c r="DB51" s="1320"/>
      <c r="DC51" s="1320"/>
    </row>
    <row r="52" spans="1:109" ht="13.5" x14ac:dyDescent="0.15">
      <c r="B52" s="389"/>
      <c r="G52" s="1326"/>
      <c r="H52" s="1326"/>
      <c r="I52" s="1328"/>
      <c r="J52" s="1328"/>
      <c r="K52" s="1327"/>
      <c r="L52" s="1327"/>
      <c r="M52" s="1327"/>
      <c r="N52" s="1327"/>
      <c r="AM52" s="396"/>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6"/>
      <c r="H53" s="1326"/>
      <c r="I53" s="1321"/>
      <c r="J53" s="1321"/>
      <c r="K53" s="1327"/>
      <c r="L53" s="1327"/>
      <c r="M53" s="1327"/>
      <c r="N53" s="1327"/>
      <c r="AM53" s="396"/>
      <c r="AN53" s="1329"/>
      <c r="AO53" s="1329"/>
      <c r="AP53" s="1329"/>
      <c r="AQ53" s="1329"/>
      <c r="AR53" s="1329"/>
      <c r="AS53" s="1329"/>
      <c r="AT53" s="1329"/>
      <c r="AU53" s="1329"/>
      <c r="AV53" s="1329"/>
      <c r="AW53" s="1329"/>
      <c r="AX53" s="1329"/>
      <c r="AY53" s="1329"/>
      <c r="AZ53" s="1329"/>
      <c r="BA53" s="1329"/>
      <c r="BB53" s="1329" t="s">
        <v>607</v>
      </c>
      <c r="BC53" s="1329"/>
      <c r="BD53" s="1329"/>
      <c r="BE53" s="1329"/>
      <c r="BF53" s="1329"/>
      <c r="BG53" s="1329"/>
      <c r="BH53" s="1329"/>
      <c r="BI53" s="1329"/>
      <c r="BJ53" s="1329"/>
      <c r="BK53" s="1329"/>
      <c r="BL53" s="1329"/>
      <c r="BM53" s="1329"/>
      <c r="BN53" s="1329"/>
      <c r="BO53" s="1329"/>
      <c r="BP53" s="1320">
        <v>59.4</v>
      </c>
      <c r="BQ53" s="1320"/>
      <c r="BR53" s="1320"/>
      <c r="BS53" s="1320"/>
      <c r="BT53" s="1320"/>
      <c r="BU53" s="1320"/>
      <c r="BV53" s="1320"/>
      <c r="BW53" s="1320"/>
      <c r="BX53" s="1320">
        <v>60.4</v>
      </c>
      <c r="BY53" s="1320"/>
      <c r="BZ53" s="1320"/>
      <c r="CA53" s="1320"/>
      <c r="CB53" s="1320"/>
      <c r="CC53" s="1320"/>
      <c r="CD53" s="1320"/>
      <c r="CE53" s="1320"/>
      <c r="CF53" s="1320">
        <v>61.9</v>
      </c>
      <c r="CG53" s="1320"/>
      <c r="CH53" s="1320"/>
      <c r="CI53" s="1320"/>
      <c r="CJ53" s="1320"/>
      <c r="CK53" s="1320"/>
      <c r="CL53" s="1320"/>
      <c r="CM53" s="1320"/>
      <c r="CN53" s="1320">
        <v>60</v>
      </c>
      <c r="CO53" s="1320"/>
      <c r="CP53" s="1320"/>
      <c r="CQ53" s="1320"/>
      <c r="CR53" s="1320"/>
      <c r="CS53" s="1320"/>
      <c r="CT53" s="1320"/>
      <c r="CU53" s="1320"/>
      <c r="CV53" s="1320">
        <v>60.9</v>
      </c>
      <c r="CW53" s="1320"/>
      <c r="CX53" s="1320"/>
      <c r="CY53" s="1320"/>
      <c r="CZ53" s="1320"/>
      <c r="DA53" s="1320"/>
      <c r="DB53" s="1320"/>
      <c r="DC53" s="1320"/>
    </row>
    <row r="54" spans="1:109" ht="13.5" x14ac:dyDescent="0.15">
      <c r="A54" s="404"/>
      <c r="B54" s="389"/>
      <c r="G54" s="1326"/>
      <c r="H54" s="1326"/>
      <c r="I54" s="1321"/>
      <c r="J54" s="1321"/>
      <c r="K54" s="1327"/>
      <c r="L54" s="1327"/>
      <c r="M54" s="1327"/>
      <c r="N54" s="1327"/>
      <c r="AM54" s="396"/>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1"/>
      <c r="H55" s="1321"/>
      <c r="I55" s="1321"/>
      <c r="J55" s="1321"/>
      <c r="K55" s="1327"/>
      <c r="L55" s="1327"/>
      <c r="M55" s="1327"/>
      <c r="N55" s="1327"/>
      <c r="AN55" s="1325" t="s">
        <v>601</v>
      </c>
      <c r="AO55" s="1325"/>
      <c r="AP55" s="1325"/>
      <c r="AQ55" s="1325"/>
      <c r="AR55" s="1325"/>
      <c r="AS55" s="1325"/>
      <c r="AT55" s="1325"/>
      <c r="AU55" s="1325"/>
      <c r="AV55" s="1325"/>
      <c r="AW55" s="1325"/>
      <c r="AX55" s="1325"/>
      <c r="AY55" s="1325"/>
      <c r="AZ55" s="1325"/>
      <c r="BA55" s="1325"/>
      <c r="BB55" s="1329" t="s">
        <v>600</v>
      </c>
      <c r="BC55" s="1329"/>
      <c r="BD55" s="1329"/>
      <c r="BE55" s="1329"/>
      <c r="BF55" s="1329"/>
      <c r="BG55" s="1329"/>
      <c r="BH55" s="1329"/>
      <c r="BI55" s="1329"/>
      <c r="BJ55" s="1329"/>
      <c r="BK55" s="1329"/>
      <c r="BL55" s="1329"/>
      <c r="BM55" s="1329"/>
      <c r="BN55" s="1329"/>
      <c r="BO55" s="1329"/>
      <c r="BP55" s="1320">
        <v>54.6</v>
      </c>
      <c r="BQ55" s="1320"/>
      <c r="BR55" s="1320"/>
      <c r="BS55" s="1320"/>
      <c r="BT55" s="1320"/>
      <c r="BU55" s="1320"/>
      <c r="BV55" s="1320"/>
      <c r="BW55" s="1320"/>
      <c r="BX55" s="1320">
        <v>53.2</v>
      </c>
      <c r="BY55" s="1320"/>
      <c r="BZ55" s="1320"/>
      <c r="CA55" s="1320"/>
      <c r="CB55" s="1320"/>
      <c r="CC55" s="1320"/>
      <c r="CD55" s="1320"/>
      <c r="CE55" s="1320"/>
      <c r="CF55" s="1320">
        <v>47.9</v>
      </c>
      <c r="CG55" s="1320"/>
      <c r="CH55" s="1320"/>
      <c r="CI55" s="1320"/>
      <c r="CJ55" s="1320"/>
      <c r="CK55" s="1320"/>
      <c r="CL55" s="1320"/>
      <c r="CM55" s="1320"/>
      <c r="CN55" s="1320">
        <v>49</v>
      </c>
      <c r="CO55" s="1320"/>
      <c r="CP55" s="1320"/>
      <c r="CQ55" s="1320"/>
      <c r="CR55" s="1320"/>
      <c r="CS55" s="1320"/>
      <c r="CT55" s="1320"/>
      <c r="CU55" s="1320"/>
      <c r="CV55" s="1320">
        <v>41.3</v>
      </c>
      <c r="CW55" s="1320"/>
      <c r="CX55" s="1320"/>
      <c r="CY55" s="1320"/>
      <c r="CZ55" s="1320"/>
      <c r="DA55" s="1320"/>
      <c r="DB55" s="1320"/>
      <c r="DC55" s="1320"/>
    </row>
    <row r="56" spans="1:109" ht="13.5" x14ac:dyDescent="0.15">
      <c r="A56" s="404"/>
      <c r="B56" s="389"/>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9"/>
      <c r="BC56" s="1329"/>
      <c r="BD56" s="1329"/>
      <c r="BE56" s="1329"/>
      <c r="BF56" s="1329"/>
      <c r="BG56" s="1329"/>
      <c r="BH56" s="1329"/>
      <c r="BI56" s="1329"/>
      <c r="BJ56" s="1329"/>
      <c r="BK56" s="1329"/>
      <c r="BL56" s="1329"/>
      <c r="BM56" s="1329"/>
      <c r="BN56" s="1329"/>
      <c r="BO56" s="1329"/>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1"/>
      <c r="H57" s="1321"/>
      <c r="I57" s="1330"/>
      <c r="J57" s="1330"/>
      <c r="K57" s="1327"/>
      <c r="L57" s="1327"/>
      <c r="M57" s="1327"/>
      <c r="N57" s="1327"/>
      <c r="AM57" s="388"/>
      <c r="AN57" s="1325"/>
      <c r="AO57" s="1325"/>
      <c r="AP57" s="1325"/>
      <c r="AQ57" s="1325"/>
      <c r="AR57" s="1325"/>
      <c r="AS57" s="1325"/>
      <c r="AT57" s="1325"/>
      <c r="AU57" s="1325"/>
      <c r="AV57" s="1325"/>
      <c r="AW57" s="1325"/>
      <c r="AX57" s="1325"/>
      <c r="AY57" s="1325"/>
      <c r="AZ57" s="1325"/>
      <c r="BA57" s="1325"/>
      <c r="BB57" s="1329" t="s">
        <v>607</v>
      </c>
      <c r="BC57" s="1329"/>
      <c r="BD57" s="1329"/>
      <c r="BE57" s="1329"/>
      <c r="BF57" s="1329"/>
      <c r="BG57" s="1329"/>
      <c r="BH57" s="1329"/>
      <c r="BI57" s="1329"/>
      <c r="BJ57" s="1329"/>
      <c r="BK57" s="1329"/>
      <c r="BL57" s="1329"/>
      <c r="BM57" s="1329"/>
      <c r="BN57" s="1329"/>
      <c r="BO57" s="1329"/>
      <c r="BP57" s="1320">
        <v>58.3</v>
      </c>
      <c r="BQ57" s="1320"/>
      <c r="BR57" s="1320"/>
      <c r="BS57" s="1320"/>
      <c r="BT57" s="1320"/>
      <c r="BU57" s="1320"/>
      <c r="BV57" s="1320"/>
      <c r="BW57" s="1320"/>
      <c r="BX57" s="1320">
        <v>59.6</v>
      </c>
      <c r="BY57" s="1320"/>
      <c r="BZ57" s="1320"/>
      <c r="CA57" s="1320"/>
      <c r="CB57" s="1320"/>
      <c r="CC57" s="1320"/>
      <c r="CD57" s="1320"/>
      <c r="CE57" s="1320"/>
      <c r="CF57" s="1320">
        <v>60.8</v>
      </c>
      <c r="CG57" s="1320"/>
      <c r="CH57" s="1320"/>
      <c r="CI57" s="1320"/>
      <c r="CJ57" s="1320"/>
      <c r="CK57" s="1320"/>
      <c r="CL57" s="1320"/>
      <c r="CM57" s="1320"/>
      <c r="CN57" s="1320">
        <v>61</v>
      </c>
      <c r="CO57" s="1320"/>
      <c r="CP57" s="1320"/>
      <c r="CQ57" s="1320"/>
      <c r="CR57" s="1320"/>
      <c r="CS57" s="1320"/>
      <c r="CT57" s="1320"/>
      <c r="CU57" s="1320"/>
      <c r="CV57" s="1320">
        <v>63</v>
      </c>
      <c r="CW57" s="1320"/>
      <c r="CX57" s="1320"/>
      <c r="CY57" s="1320"/>
      <c r="CZ57" s="1320"/>
      <c r="DA57" s="1320"/>
      <c r="DB57" s="1320"/>
      <c r="DC57" s="1320"/>
      <c r="DD57" s="415"/>
      <c r="DE57" s="410"/>
    </row>
    <row r="58" spans="1:109" s="404" customFormat="1" ht="13.5" x14ac:dyDescent="0.15">
      <c r="A58" s="388"/>
      <c r="B58" s="410"/>
      <c r="G58" s="1321"/>
      <c r="H58" s="1321"/>
      <c r="I58" s="1330"/>
      <c r="J58" s="1330"/>
      <c r="K58" s="1327"/>
      <c r="L58" s="1327"/>
      <c r="M58" s="1327"/>
      <c r="N58" s="1327"/>
      <c r="AM58" s="388"/>
      <c r="AN58" s="1325"/>
      <c r="AO58" s="1325"/>
      <c r="AP58" s="1325"/>
      <c r="AQ58" s="1325"/>
      <c r="AR58" s="1325"/>
      <c r="AS58" s="1325"/>
      <c r="AT58" s="1325"/>
      <c r="AU58" s="1325"/>
      <c r="AV58" s="1325"/>
      <c r="AW58" s="1325"/>
      <c r="AX58" s="1325"/>
      <c r="AY58" s="1325"/>
      <c r="AZ58" s="1325"/>
      <c r="BA58" s="1325"/>
      <c r="BB58" s="1329"/>
      <c r="BC58" s="1329"/>
      <c r="BD58" s="1329"/>
      <c r="BE58" s="1329"/>
      <c r="BF58" s="1329"/>
      <c r="BG58" s="1329"/>
      <c r="BH58" s="1329"/>
      <c r="BI58" s="1329"/>
      <c r="BJ58" s="1329"/>
      <c r="BK58" s="1329"/>
      <c r="BL58" s="1329"/>
      <c r="BM58" s="1329"/>
      <c r="BN58" s="1329"/>
      <c r="BO58" s="1329"/>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606</v>
      </c>
    </row>
    <row r="64" spans="1:109" ht="13.5" x14ac:dyDescent="0.15">
      <c r="B64" s="389"/>
      <c r="G64" s="405"/>
      <c r="I64" s="407"/>
      <c r="J64" s="407"/>
      <c r="K64" s="407"/>
      <c r="L64" s="407"/>
      <c r="M64" s="407"/>
      <c r="N64" s="406"/>
      <c r="AM64" s="405"/>
      <c r="AN64" s="405" t="s">
        <v>605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604</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603</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556</v>
      </c>
      <c r="BQ72" s="1325"/>
      <c r="BR72" s="1325"/>
      <c r="BS72" s="1325"/>
      <c r="BT72" s="1325"/>
      <c r="BU72" s="1325"/>
      <c r="BV72" s="1325"/>
      <c r="BW72" s="1325"/>
      <c r="BX72" s="1325" t="s">
        <v>557</v>
      </c>
      <c r="BY72" s="1325"/>
      <c r="BZ72" s="1325"/>
      <c r="CA72" s="1325"/>
      <c r="CB72" s="1325"/>
      <c r="CC72" s="1325"/>
      <c r="CD72" s="1325"/>
      <c r="CE72" s="1325"/>
      <c r="CF72" s="1325" t="s">
        <v>558</v>
      </c>
      <c r="CG72" s="1325"/>
      <c r="CH72" s="1325"/>
      <c r="CI72" s="1325"/>
      <c r="CJ72" s="1325"/>
      <c r="CK72" s="1325"/>
      <c r="CL72" s="1325"/>
      <c r="CM72" s="1325"/>
      <c r="CN72" s="1325" t="s">
        <v>559</v>
      </c>
      <c r="CO72" s="1325"/>
      <c r="CP72" s="1325"/>
      <c r="CQ72" s="1325"/>
      <c r="CR72" s="1325"/>
      <c r="CS72" s="1325"/>
      <c r="CT72" s="1325"/>
      <c r="CU72" s="1325"/>
      <c r="CV72" s="1325" t="s">
        <v>560</v>
      </c>
      <c r="CW72" s="1325"/>
      <c r="CX72" s="1325"/>
      <c r="CY72" s="1325"/>
      <c r="CZ72" s="1325"/>
      <c r="DA72" s="1325"/>
      <c r="DB72" s="1325"/>
      <c r="DC72" s="1325"/>
    </row>
    <row r="73" spans="2:107" ht="13.5" x14ac:dyDescent="0.15">
      <c r="B73" s="389"/>
      <c r="G73" s="1326"/>
      <c r="H73" s="1326"/>
      <c r="I73" s="1326"/>
      <c r="J73" s="1326"/>
      <c r="K73" s="1331"/>
      <c r="L73" s="1331"/>
      <c r="M73" s="1331"/>
      <c r="N73" s="1331"/>
      <c r="AM73" s="396"/>
      <c r="AN73" s="1329" t="s">
        <v>602</v>
      </c>
      <c r="AO73" s="1329"/>
      <c r="AP73" s="1329"/>
      <c r="AQ73" s="1329"/>
      <c r="AR73" s="1329"/>
      <c r="AS73" s="1329"/>
      <c r="AT73" s="1329"/>
      <c r="AU73" s="1329"/>
      <c r="AV73" s="1329"/>
      <c r="AW73" s="1329"/>
      <c r="AX73" s="1329"/>
      <c r="AY73" s="1329"/>
      <c r="AZ73" s="1329"/>
      <c r="BA73" s="1329"/>
      <c r="BB73" s="1329" t="s">
        <v>600</v>
      </c>
      <c r="BC73" s="1329"/>
      <c r="BD73" s="1329"/>
      <c r="BE73" s="1329"/>
      <c r="BF73" s="1329"/>
      <c r="BG73" s="1329"/>
      <c r="BH73" s="1329"/>
      <c r="BI73" s="1329"/>
      <c r="BJ73" s="1329"/>
      <c r="BK73" s="1329"/>
      <c r="BL73" s="1329"/>
      <c r="BM73" s="1329"/>
      <c r="BN73" s="1329"/>
      <c r="BO73" s="1329"/>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v>4.5999999999999996</v>
      </c>
      <c r="CO73" s="1320"/>
      <c r="CP73" s="1320"/>
      <c r="CQ73" s="1320"/>
      <c r="CR73" s="1320"/>
      <c r="CS73" s="1320"/>
      <c r="CT73" s="1320"/>
      <c r="CU73" s="1320"/>
      <c r="CV73" s="1320"/>
      <c r="CW73" s="1320"/>
      <c r="CX73" s="1320"/>
      <c r="CY73" s="1320"/>
      <c r="CZ73" s="1320"/>
      <c r="DA73" s="1320"/>
      <c r="DB73" s="1320"/>
      <c r="DC73" s="1320"/>
    </row>
    <row r="74" spans="2:107" ht="13.5" x14ac:dyDescent="0.15">
      <c r="B74" s="389"/>
      <c r="G74" s="1326"/>
      <c r="H74" s="1326"/>
      <c r="I74" s="1326"/>
      <c r="J74" s="1326"/>
      <c r="K74" s="1331"/>
      <c r="L74" s="1331"/>
      <c r="M74" s="1331"/>
      <c r="N74" s="1331"/>
      <c r="AM74" s="396"/>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6"/>
      <c r="H75" s="1326"/>
      <c r="I75" s="1321"/>
      <c r="J75" s="1321"/>
      <c r="K75" s="1327"/>
      <c r="L75" s="1327"/>
      <c r="M75" s="1327"/>
      <c r="N75" s="1327"/>
      <c r="AM75" s="396"/>
      <c r="AN75" s="1329"/>
      <c r="AO75" s="1329"/>
      <c r="AP75" s="1329"/>
      <c r="AQ75" s="1329"/>
      <c r="AR75" s="1329"/>
      <c r="AS75" s="1329"/>
      <c r="AT75" s="1329"/>
      <c r="AU75" s="1329"/>
      <c r="AV75" s="1329"/>
      <c r="AW75" s="1329"/>
      <c r="AX75" s="1329"/>
      <c r="AY75" s="1329"/>
      <c r="AZ75" s="1329"/>
      <c r="BA75" s="1329"/>
      <c r="BB75" s="1329" t="s">
        <v>599</v>
      </c>
      <c r="BC75" s="1329"/>
      <c r="BD75" s="1329"/>
      <c r="BE75" s="1329"/>
      <c r="BF75" s="1329"/>
      <c r="BG75" s="1329"/>
      <c r="BH75" s="1329"/>
      <c r="BI75" s="1329"/>
      <c r="BJ75" s="1329"/>
      <c r="BK75" s="1329"/>
      <c r="BL75" s="1329"/>
      <c r="BM75" s="1329"/>
      <c r="BN75" s="1329"/>
      <c r="BO75" s="1329"/>
      <c r="BP75" s="1320">
        <v>4.3</v>
      </c>
      <c r="BQ75" s="1320"/>
      <c r="BR75" s="1320"/>
      <c r="BS75" s="1320"/>
      <c r="BT75" s="1320"/>
      <c r="BU75" s="1320"/>
      <c r="BV75" s="1320"/>
      <c r="BW75" s="1320"/>
      <c r="BX75" s="1320">
        <v>3.9</v>
      </c>
      <c r="BY75" s="1320"/>
      <c r="BZ75" s="1320"/>
      <c r="CA75" s="1320"/>
      <c r="CB75" s="1320"/>
      <c r="CC75" s="1320"/>
      <c r="CD75" s="1320"/>
      <c r="CE75" s="1320"/>
      <c r="CF75" s="1320">
        <v>4</v>
      </c>
      <c r="CG75" s="1320"/>
      <c r="CH75" s="1320"/>
      <c r="CI75" s="1320"/>
      <c r="CJ75" s="1320"/>
      <c r="CK75" s="1320"/>
      <c r="CL75" s="1320"/>
      <c r="CM75" s="1320"/>
      <c r="CN75" s="1320">
        <v>3.3</v>
      </c>
      <c r="CO75" s="1320"/>
      <c r="CP75" s="1320"/>
      <c r="CQ75" s="1320"/>
      <c r="CR75" s="1320"/>
      <c r="CS75" s="1320"/>
      <c r="CT75" s="1320"/>
      <c r="CU75" s="1320"/>
      <c r="CV75" s="1320">
        <v>3.1</v>
      </c>
      <c r="CW75" s="1320"/>
      <c r="CX75" s="1320"/>
      <c r="CY75" s="1320"/>
      <c r="CZ75" s="1320"/>
      <c r="DA75" s="1320"/>
      <c r="DB75" s="1320"/>
      <c r="DC75" s="1320"/>
    </row>
    <row r="76" spans="2:107" ht="13.5" x14ac:dyDescent="0.15">
      <c r="B76" s="389"/>
      <c r="G76" s="1326"/>
      <c r="H76" s="1326"/>
      <c r="I76" s="1321"/>
      <c r="J76" s="1321"/>
      <c r="K76" s="1327"/>
      <c r="L76" s="1327"/>
      <c r="M76" s="1327"/>
      <c r="N76" s="1327"/>
      <c r="AM76" s="396"/>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1"/>
      <c r="H77" s="1321"/>
      <c r="I77" s="1321"/>
      <c r="J77" s="1321"/>
      <c r="K77" s="1331"/>
      <c r="L77" s="1331"/>
      <c r="M77" s="1331"/>
      <c r="N77" s="1331"/>
      <c r="AN77" s="1325" t="s">
        <v>601</v>
      </c>
      <c r="AO77" s="1325"/>
      <c r="AP77" s="1325"/>
      <c r="AQ77" s="1325"/>
      <c r="AR77" s="1325"/>
      <c r="AS77" s="1325"/>
      <c r="AT77" s="1325"/>
      <c r="AU77" s="1325"/>
      <c r="AV77" s="1325"/>
      <c r="AW77" s="1325"/>
      <c r="AX77" s="1325"/>
      <c r="AY77" s="1325"/>
      <c r="AZ77" s="1325"/>
      <c r="BA77" s="1325"/>
      <c r="BB77" s="1329" t="s">
        <v>600</v>
      </c>
      <c r="BC77" s="1329"/>
      <c r="BD77" s="1329"/>
      <c r="BE77" s="1329"/>
      <c r="BF77" s="1329"/>
      <c r="BG77" s="1329"/>
      <c r="BH77" s="1329"/>
      <c r="BI77" s="1329"/>
      <c r="BJ77" s="1329"/>
      <c r="BK77" s="1329"/>
      <c r="BL77" s="1329"/>
      <c r="BM77" s="1329"/>
      <c r="BN77" s="1329"/>
      <c r="BO77" s="1329"/>
      <c r="BP77" s="1320">
        <v>54.6</v>
      </c>
      <c r="BQ77" s="1320"/>
      <c r="BR77" s="1320"/>
      <c r="BS77" s="1320"/>
      <c r="BT77" s="1320"/>
      <c r="BU77" s="1320"/>
      <c r="BV77" s="1320"/>
      <c r="BW77" s="1320"/>
      <c r="BX77" s="1320">
        <v>53.2</v>
      </c>
      <c r="BY77" s="1320"/>
      <c r="BZ77" s="1320"/>
      <c r="CA77" s="1320"/>
      <c r="CB77" s="1320"/>
      <c r="CC77" s="1320"/>
      <c r="CD77" s="1320"/>
      <c r="CE77" s="1320"/>
      <c r="CF77" s="1320">
        <v>47.9</v>
      </c>
      <c r="CG77" s="1320"/>
      <c r="CH77" s="1320"/>
      <c r="CI77" s="1320"/>
      <c r="CJ77" s="1320"/>
      <c r="CK77" s="1320"/>
      <c r="CL77" s="1320"/>
      <c r="CM77" s="1320"/>
      <c r="CN77" s="1320">
        <v>49</v>
      </c>
      <c r="CO77" s="1320"/>
      <c r="CP77" s="1320"/>
      <c r="CQ77" s="1320"/>
      <c r="CR77" s="1320"/>
      <c r="CS77" s="1320"/>
      <c r="CT77" s="1320"/>
      <c r="CU77" s="1320"/>
      <c r="CV77" s="1320">
        <v>41.3</v>
      </c>
      <c r="CW77" s="1320"/>
      <c r="CX77" s="1320"/>
      <c r="CY77" s="1320"/>
      <c r="CZ77" s="1320"/>
      <c r="DA77" s="1320"/>
      <c r="DB77" s="1320"/>
      <c r="DC77" s="1320"/>
    </row>
    <row r="78" spans="2:107" ht="13.5" x14ac:dyDescent="0.15">
      <c r="B78" s="389"/>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9"/>
      <c r="BC78" s="1329"/>
      <c r="BD78" s="1329"/>
      <c r="BE78" s="1329"/>
      <c r="BF78" s="1329"/>
      <c r="BG78" s="1329"/>
      <c r="BH78" s="1329"/>
      <c r="BI78" s="1329"/>
      <c r="BJ78" s="1329"/>
      <c r="BK78" s="1329"/>
      <c r="BL78" s="1329"/>
      <c r="BM78" s="1329"/>
      <c r="BN78" s="1329"/>
      <c r="BO78" s="1329"/>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9" t="s">
        <v>599</v>
      </c>
      <c r="BC79" s="1329"/>
      <c r="BD79" s="1329"/>
      <c r="BE79" s="1329"/>
      <c r="BF79" s="1329"/>
      <c r="BG79" s="1329"/>
      <c r="BH79" s="1329"/>
      <c r="BI79" s="1329"/>
      <c r="BJ79" s="1329"/>
      <c r="BK79" s="1329"/>
      <c r="BL79" s="1329"/>
      <c r="BM79" s="1329"/>
      <c r="BN79" s="1329"/>
      <c r="BO79" s="1329"/>
      <c r="BP79" s="1320">
        <v>10</v>
      </c>
      <c r="BQ79" s="1320"/>
      <c r="BR79" s="1320"/>
      <c r="BS79" s="1320"/>
      <c r="BT79" s="1320"/>
      <c r="BU79" s="1320"/>
      <c r="BV79" s="1320"/>
      <c r="BW79" s="1320"/>
      <c r="BX79" s="1320">
        <v>9.8000000000000007</v>
      </c>
      <c r="BY79" s="1320"/>
      <c r="BZ79" s="1320"/>
      <c r="CA79" s="1320"/>
      <c r="CB79" s="1320"/>
      <c r="CC79" s="1320"/>
      <c r="CD79" s="1320"/>
      <c r="CE79" s="1320"/>
      <c r="CF79" s="1320">
        <v>9.6</v>
      </c>
      <c r="CG79" s="1320"/>
      <c r="CH79" s="1320"/>
      <c r="CI79" s="1320"/>
      <c r="CJ79" s="1320"/>
      <c r="CK79" s="1320"/>
      <c r="CL79" s="1320"/>
      <c r="CM79" s="1320"/>
      <c r="CN79" s="1320">
        <v>9.5</v>
      </c>
      <c r="CO79" s="1320"/>
      <c r="CP79" s="1320"/>
      <c r="CQ79" s="1320"/>
      <c r="CR79" s="1320"/>
      <c r="CS79" s="1320"/>
      <c r="CT79" s="1320"/>
      <c r="CU79" s="1320"/>
      <c r="CV79" s="1320">
        <v>9.1999999999999993</v>
      </c>
      <c r="CW79" s="1320"/>
      <c r="CX79" s="1320"/>
      <c r="CY79" s="1320"/>
      <c r="CZ79" s="1320"/>
      <c r="DA79" s="1320"/>
      <c r="DB79" s="1320"/>
      <c r="DC79" s="1320"/>
    </row>
    <row r="80" spans="2:107" ht="13.5" x14ac:dyDescent="0.15">
      <c r="B80" s="389"/>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9"/>
      <c r="BC80" s="1329"/>
      <c r="BD80" s="1329"/>
      <c r="BE80" s="1329"/>
      <c r="BF80" s="1329"/>
      <c r="BG80" s="1329"/>
      <c r="BH80" s="1329"/>
      <c r="BI80" s="1329"/>
      <c r="BJ80" s="1329"/>
      <c r="BK80" s="1329"/>
      <c r="BL80" s="1329"/>
      <c r="BM80" s="1329"/>
      <c r="BN80" s="1329"/>
      <c r="BO80" s="1329"/>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tD12QUxWsPRmh1OrwsccEI8faXTZgiRpI3iVc0c7S369TEvgy0IkIZDFLFYLUBXp+FgmdsBgTOhK+1nJb7gioQ==" saltValue="vLMcqpLcuRmM7JBUfx+vo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2A239-A5F9-4714-AFB9-E90DBD87D2F1}">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emqUvhNWO4rCJkdiGy7qnIiGDGMvw4Cq/8hev/j2pTavG0kJajSEy/30rZgpvjg2SAY56Xv83DgyiViVYgdZ7A==" saltValue="ql9hQr7o+IM7r8ZApewN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95FFF-4E0F-4505-B182-FAA7BE243B57}">
  <sheetPr>
    <pageSetUpPr fitToPage="1"/>
  </sheetPr>
  <dimension ref="A1:DR125"/>
  <sheetViews>
    <sheetView showGridLines="0" zoomScale="85" zoomScaleNormal="85" zoomScaleSheetLayoutView="55" workbookViewId="0">
      <selection activeCell="AH74" sqref="AH7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BoFrjfO25lam/rGDy+IQp71gScsFqzMNidtV2INvKTQq/yyNpPvIxWjubBAVeUbTDYqqD0iX0DNmedMqLFwpQQ==" saltValue="PmO3/+OyVoAV1O95SEGz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65126</v>
      </c>
      <c r="E3" s="162"/>
      <c r="F3" s="163">
        <v>83280</v>
      </c>
      <c r="G3" s="164"/>
      <c r="H3" s="165"/>
    </row>
    <row r="4" spans="1:8" x14ac:dyDescent="0.15">
      <c r="A4" s="166"/>
      <c r="B4" s="167"/>
      <c r="C4" s="168"/>
      <c r="D4" s="169">
        <v>11983</v>
      </c>
      <c r="E4" s="170"/>
      <c r="F4" s="171">
        <v>43123</v>
      </c>
      <c r="G4" s="172"/>
      <c r="H4" s="173"/>
    </row>
    <row r="5" spans="1:8" x14ac:dyDescent="0.15">
      <c r="A5" s="154" t="s">
        <v>548</v>
      </c>
      <c r="B5" s="159"/>
      <c r="C5" s="160"/>
      <c r="D5" s="161">
        <v>41332</v>
      </c>
      <c r="E5" s="162"/>
      <c r="F5" s="163">
        <v>88968</v>
      </c>
      <c r="G5" s="164"/>
      <c r="H5" s="165"/>
    </row>
    <row r="6" spans="1:8" x14ac:dyDescent="0.15">
      <c r="A6" s="166"/>
      <c r="B6" s="167"/>
      <c r="C6" s="168"/>
      <c r="D6" s="169">
        <v>16830</v>
      </c>
      <c r="E6" s="170"/>
      <c r="F6" s="171">
        <v>45482</v>
      </c>
      <c r="G6" s="172"/>
      <c r="H6" s="173"/>
    </row>
    <row r="7" spans="1:8" x14ac:dyDescent="0.15">
      <c r="A7" s="154" t="s">
        <v>549</v>
      </c>
      <c r="B7" s="159"/>
      <c r="C7" s="160"/>
      <c r="D7" s="161">
        <v>44384</v>
      </c>
      <c r="E7" s="162"/>
      <c r="F7" s="163">
        <v>85173</v>
      </c>
      <c r="G7" s="164"/>
      <c r="H7" s="165"/>
    </row>
    <row r="8" spans="1:8" x14ac:dyDescent="0.15">
      <c r="A8" s="166"/>
      <c r="B8" s="167"/>
      <c r="C8" s="168"/>
      <c r="D8" s="169">
        <v>12106</v>
      </c>
      <c r="E8" s="170"/>
      <c r="F8" s="171">
        <v>43913</v>
      </c>
      <c r="G8" s="172"/>
      <c r="H8" s="173"/>
    </row>
    <row r="9" spans="1:8" x14ac:dyDescent="0.15">
      <c r="A9" s="154" t="s">
        <v>550</v>
      </c>
      <c r="B9" s="159"/>
      <c r="C9" s="160"/>
      <c r="D9" s="161">
        <v>41537</v>
      </c>
      <c r="E9" s="162"/>
      <c r="F9" s="163">
        <v>94081</v>
      </c>
      <c r="G9" s="164"/>
      <c r="H9" s="165"/>
    </row>
    <row r="10" spans="1:8" x14ac:dyDescent="0.15">
      <c r="A10" s="166"/>
      <c r="B10" s="167"/>
      <c r="C10" s="168"/>
      <c r="D10" s="169">
        <v>15480</v>
      </c>
      <c r="E10" s="170"/>
      <c r="F10" s="171">
        <v>48949</v>
      </c>
      <c r="G10" s="172"/>
      <c r="H10" s="173"/>
    </row>
    <row r="11" spans="1:8" x14ac:dyDescent="0.15">
      <c r="A11" s="154" t="s">
        <v>551</v>
      </c>
      <c r="B11" s="159"/>
      <c r="C11" s="160"/>
      <c r="D11" s="161">
        <v>63941</v>
      </c>
      <c r="E11" s="162"/>
      <c r="F11" s="163">
        <v>92632</v>
      </c>
      <c r="G11" s="164"/>
      <c r="H11" s="165"/>
    </row>
    <row r="12" spans="1:8" x14ac:dyDescent="0.15">
      <c r="A12" s="166"/>
      <c r="B12" s="167"/>
      <c r="C12" s="174"/>
      <c r="D12" s="169">
        <v>17961</v>
      </c>
      <c r="E12" s="170"/>
      <c r="F12" s="171">
        <v>47978</v>
      </c>
      <c r="G12" s="172"/>
      <c r="H12" s="173"/>
    </row>
    <row r="13" spans="1:8" x14ac:dyDescent="0.15">
      <c r="A13" s="154"/>
      <c r="B13" s="159"/>
      <c r="C13" s="175"/>
      <c r="D13" s="176">
        <v>51264</v>
      </c>
      <c r="E13" s="177"/>
      <c r="F13" s="178">
        <v>88827</v>
      </c>
      <c r="G13" s="179"/>
      <c r="H13" s="165"/>
    </row>
    <row r="14" spans="1:8" x14ac:dyDescent="0.15">
      <c r="A14" s="166"/>
      <c r="B14" s="167"/>
      <c r="C14" s="168"/>
      <c r="D14" s="169">
        <v>14872</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2.54</v>
      </c>
      <c r="C19" s="180">
        <f>ROUND(VALUE(SUBSTITUTE(実質収支比率等に係る経年分析!G$48,"▲","-")),2)</f>
        <v>2.3199999999999998</v>
      </c>
      <c r="D19" s="180">
        <f>ROUND(VALUE(SUBSTITUTE(実質収支比率等に係る経年分析!H$48,"▲","-")),2)</f>
        <v>2.37</v>
      </c>
      <c r="E19" s="180">
        <f>ROUND(VALUE(SUBSTITUTE(実質収支比率等に係る経年分析!I$48,"▲","-")),2)</f>
        <v>2.85</v>
      </c>
      <c r="F19" s="180">
        <f>ROUND(VALUE(SUBSTITUTE(実質収支比率等に係る経年分析!J$48,"▲","-")),2)</f>
        <v>2.66</v>
      </c>
    </row>
    <row r="20" spans="1:11" x14ac:dyDescent="0.15">
      <c r="A20" s="180" t="s">
        <v>55</v>
      </c>
      <c r="B20" s="180">
        <f>ROUND(VALUE(SUBSTITUTE(実質収支比率等に係る経年分析!F$47,"▲","-")),2)</f>
        <v>5.3</v>
      </c>
      <c r="C20" s="180">
        <f>ROUND(VALUE(SUBSTITUTE(実質収支比率等に係る経年分析!G$47,"▲","-")),2)</f>
        <v>5.4</v>
      </c>
      <c r="D20" s="180">
        <f>ROUND(VALUE(SUBSTITUTE(実質収支比率等に係る経年分析!H$47,"▲","-")),2)</f>
        <v>5.84</v>
      </c>
      <c r="E20" s="180">
        <f>ROUND(VALUE(SUBSTITUTE(実質収支比率等に係る経年分析!I$47,"▲","-")),2)</f>
        <v>6.31</v>
      </c>
      <c r="F20" s="180">
        <f>ROUND(VALUE(SUBSTITUTE(実質収支比率等に係る経年分析!J$47,"▲","-")),2)</f>
        <v>6.29</v>
      </c>
    </row>
    <row r="21" spans="1:11" x14ac:dyDescent="0.15">
      <c r="A21" s="180" t="s">
        <v>56</v>
      </c>
      <c r="B21" s="180">
        <f>IF(ISNUMBER(VALUE(SUBSTITUTE(実質収支比率等に係る経年分析!F$49,"▲","-"))),ROUND(VALUE(SUBSTITUTE(実質収支比率等に係る経年分析!F$49,"▲","-")),2),NA())</f>
        <v>0.59</v>
      </c>
      <c r="C21" s="180">
        <f>IF(ISNUMBER(VALUE(SUBSTITUTE(実質収支比率等に係る経年分析!G$49,"▲","-"))),ROUND(VALUE(SUBSTITUTE(実質収支比率等に係る経年分析!G$49,"▲","-")),2),NA())</f>
        <v>-0.23</v>
      </c>
      <c r="D21" s="180">
        <f>IF(ISNUMBER(VALUE(SUBSTITUTE(実質収支比率等に係る経年分析!H$49,"▲","-"))),ROUND(VALUE(SUBSTITUTE(実質収支比率等に係る経年分析!H$49,"▲","-")),2),NA())</f>
        <v>0.36</v>
      </c>
      <c r="E21" s="180">
        <f>IF(ISNUMBER(VALUE(SUBSTITUTE(実質収支比率等に係る経年分析!I$49,"▲","-"))),ROUND(VALUE(SUBSTITUTE(実質収支比率等に係る経年分析!I$49,"▲","-")),2),NA())</f>
        <v>0.92</v>
      </c>
      <c r="F21" s="180">
        <f>IF(ISNUMBER(VALUE(SUBSTITUTE(実質収支比率等に係る経年分析!J$49,"▲","-"))),ROUND(VALUE(SUBSTITUTE(実質収支比率等に係る経年分析!J$49,"▲","-")),2),NA())</f>
        <v>-0.22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島原市後期高齢者医療特別会計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島原市温泉給湯事業特別会計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0.14000000000000001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島原市国民健康保険事業特別会計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2.66</v>
      </c>
    </row>
    <row r="36" spans="1:16" x14ac:dyDescent="0.15">
      <c r="A36" s="181" t="str">
        <f>IF(連結実質赤字比率に係る赤字・黒字の構成分析!C$34="",NA(),連結実質赤字比率に係る赤字・黒字の構成分析!C$34)</f>
        <v>島原市水道事業会計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9.0399999999999991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1991</v>
      </c>
      <c r="E42" s="182"/>
      <c r="F42" s="182"/>
      <c r="G42" s="182">
        <f>'実質公債費比率（分子）の構造'!L$52</f>
        <v>2007</v>
      </c>
      <c r="H42" s="182"/>
      <c r="I42" s="182"/>
      <c r="J42" s="182">
        <f>'実質公債費比率（分子）の構造'!M$52</f>
        <v>1867</v>
      </c>
      <c r="K42" s="182"/>
      <c r="L42" s="182"/>
      <c r="M42" s="182">
        <f>'実質公債費比率（分子）の構造'!N$52</f>
        <v>1785</v>
      </c>
      <c r="N42" s="182"/>
      <c r="O42" s="182"/>
      <c r="P42" s="182">
        <f>'実質公債費比率（分子）の構造'!O$52</f>
        <v>1602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4</v>
      </c>
      <c r="C44" s="182"/>
      <c r="D44" s="182"/>
      <c r="E44" s="182">
        <f>'実質公債費比率（分子）の構造'!L$50</f>
        <v>4</v>
      </c>
      <c r="F44" s="182"/>
      <c r="G44" s="182"/>
      <c r="H44" s="182">
        <f>'実質公債費比率（分子）の構造'!M$50</f>
        <v>3</v>
      </c>
      <c r="I44" s="182"/>
      <c r="J44" s="182"/>
      <c r="K44" s="182">
        <f>'実質公債費比率（分子）の構造'!N$50</f>
        <v>4</v>
      </c>
      <c r="L44" s="182"/>
      <c r="M44" s="182"/>
      <c r="N44" s="182">
        <f>'実質公債費比率（分子）の構造'!O$50</f>
        <v>3</v>
      </c>
      <c r="O44" s="182"/>
      <c r="P44" s="182"/>
    </row>
    <row r="45" spans="1:16" x14ac:dyDescent="0.15">
      <c r="A45" s="182" t="s">
        <v>66</v>
      </c>
      <c r="B45" s="182">
        <f>'実質公債費比率（分子）の構造'!K$49</f>
        <v>271</v>
      </c>
      <c r="C45" s="182"/>
      <c r="D45" s="182"/>
      <c r="E45" s="182">
        <f>'実質公債費比率（分子）の構造'!L$49</f>
        <v>279</v>
      </c>
      <c r="F45" s="182"/>
      <c r="G45" s="182"/>
      <c r="H45" s="182">
        <f>'実質公債費比率（分子）の構造'!M$49</f>
        <v>222</v>
      </c>
      <c r="I45" s="182"/>
      <c r="J45" s="182"/>
      <c r="K45" s="182">
        <f>'実質公債費比率（分子）の構造'!N$49</f>
        <v>111</v>
      </c>
      <c r="L45" s="182"/>
      <c r="M45" s="182"/>
      <c r="N45" s="182">
        <f>'実質公債費比率（分子）の構造'!O$49</f>
        <v>50</v>
      </c>
      <c r="O45" s="182"/>
      <c r="P45" s="182"/>
    </row>
    <row r="46" spans="1:16" x14ac:dyDescent="0.15">
      <c r="A46" s="182" t="s">
        <v>67</v>
      </c>
      <c r="B46" s="182">
        <f>'実質公債費比率（分子）の構造'!K$48</f>
        <v>34</v>
      </c>
      <c r="C46" s="182"/>
      <c r="D46" s="182"/>
      <c r="E46" s="182">
        <f>'実質公債費比率（分子）の構造'!L$48</f>
        <v>56</v>
      </c>
      <c r="F46" s="182"/>
      <c r="G46" s="182"/>
      <c r="H46" s="182">
        <f>'実質公債費比率（分子）の構造'!M$48</f>
        <v>64</v>
      </c>
      <c r="I46" s="182"/>
      <c r="J46" s="182"/>
      <c r="K46" s="182">
        <f>'実質公債費比率（分子）の構造'!N$48</f>
        <v>71</v>
      </c>
      <c r="L46" s="182"/>
      <c r="M46" s="182"/>
      <c r="N46" s="182">
        <f>'実質公債費比率（分子）の構造'!O$48</f>
        <v>71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2146</v>
      </c>
      <c r="C49" s="182"/>
      <c r="D49" s="182"/>
      <c r="E49" s="182">
        <f>'実質公債費比率（分子）の構造'!L$45</f>
        <v>2025</v>
      </c>
      <c r="F49" s="182"/>
      <c r="G49" s="182"/>
      <c r="H49" s="182">
        <f>'実質公債費比率（分子）の構造'!M$45</f>
        <v>1955</v>
      </c>
      <c r="I49" s="182"/>
      <c r="J49" s="182"/>
      <c r="K49" s="182">
        <f>'実質公債費比率（分子）の構造'!N$45</f>
        <v>1863</v>
      </c>
      <c r="L49" s="182"/>
      <c r="M49" s="182"/>
      <c r="N49" s="182">
        <f>'実質公債費比率（分子）の構造'!O$45</f>
        <v>1773</v>
      </c>
      <c r="O49" s="182"/>
      <c r="P49" s="182"/>
    </row>
    <row r="50" spans="1:16" x14ac:dyDescent="0.15">
      <c r="A50" s="182" t="s">
        <v>71</v>
      </c>
      <c r="B50" s="182" t="e">
        <f>NA()</f>
        <v>#N/A</v>
      </c>
      <c r="C50" s="182">
        <f>IF(ISNUMBER('実質公債費比率（分子）の構造'!K$53),'実質公債費比率（分子）の構造'!K$53,NA())</f>
        <v>464</v>
      </c>
      <c r="D50" s="182" t="e">
        <f>NA()</f>
        <v>#N/A</v>
      </c>
      <c r="E50" s="182" t="e">
        <f>NA()</f>
        <v>#N/A</v>
      </c>
      <c r="F50" s="182">
        <f>IF(ISNUMBER('実質公債費比率（分子）の構造'!L$53),'実質公債費比率（分子）の構造'!L$53,NA())</f>
        <v>357</v>
      </c>
      <c r="G50" s="182" t="e">
        <f>NA()</f>
        <v>#N/A</v>
      </c>
      <c r="H50" s="182" t="e">
        <f>NA()</f>
        <v>#N/A</v>
      </c>
      <c r="I50" s="182">
        <f>IF(ISNUMBER('実質公債費比率（分子）の構造'!M$53),'実質公債費比率（分子）の構造'!M$53,NA())</f>
        <v>377</v>
      </c>
      <c r="J50" s="182" t="e">
        <f>NA()</f>
        <v>#N/A</v>
      </c>
      <c r="K50" s="182" t="e">
        <f>NA()</f>
        <v>#N/A</v>
      </c>
      <c r="L50" s="182">
        <f>IF(ISNUMBER('実質公債費比率（分子）の構造'!N$53),'実質公債費比率（分子）の構造'!N$53,NA())</f>
        <v>264</v>
      </c>
      <c r="M50" s="182" t="e">
        <f>NA()</f>
        <v>#N/A</v>
      </c>
      <c r="N50" s="182" t="e">
        <f>NA()</f>
        <v>#N/A</v>
      </c>
      <c r="O50" s="182">
        <f>IF(ISNUMBER('実質公債費比率（分子）の構造'!O$53),'実質公債費比率（分子）の構造'!O$53,NA())</f>
        <v>295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16884</v>
      </c>
      <c r="E56" s="181"/>
      <c r="F56" s="181"/>
      <c r="G56" s="181">
        <f>'将来負担比率（分子）の構造'!J$52</f>
        <v>16492</v>
      </c>
      <c r="H56" s="181"/>
      <c r="I56" s="181"/>
      <c r="J56" s="181">
        <f>'将来負担比率（分子）の構造'!K$52</f>
        <v>16622</v>
      </c>
      <c r="K56" s="181"/>
      <c r="L56" s="181"/>
      <c r="M56" s="181">
        <f>'将来負担比率（分子）の構造'!L$52</f>
        <v>17623</v>
      </c>
      <c r="N56" s="181"/>
      <c r="O56" s="181"/>
      <c r="P56" s="181">
        <f>'将来負担比率（分子）の構造'!M$52</f>
        <v>18633</v>
      </c>
    </row>
    <row r="57" spans="1:16" x14ac:dyDescent="0.15">
      <c r="A57" s="181" t="s">
        <v>42</v>
      </c>
      <c r="B57" s="181"/>
      <c r="C57" s="181"/>
      <c r="D57" s="181">
        <f>'将来負担比率（分子）の構造'!I$51</f>
        <v>3054</v>
      </c>
      <c r="E57" s="181"/>
      <c r="F57" s="181"/>
      <c r="G57" s="181">
        <f>'将来負担比率（分子）の構造'!J$51</f>
        <v>2886</v>
      </c>
      <c r="H57" s="181"/>
      <c r="I57" s="181"/>
      <c r="J57" s="181">
        <f>'将来負担比率（分子）の構造'!K$51</f>
        <v>2561</v>
      </c>
      <c r="K57" s="181"/>
      <c r="L57" s="181"/>
      <c r="M57" s="181">
        <f>'将来負担比率（分子）の構造'!L$51</f>
        <v>2399</v>
      </c>
      <c r="N57" s="181"/>
      <c r="O57" s="181"/>
      <c r="P57" s="181">
        <f>'将来負担比率（分子）の構造'!M$51</f>
        <v>2401</v>
      </c>
    </row>
    <row r="58" spans="1:16" x14ac:dyDescent="0.15">
      <c r="A58" s="181" t="s">
        <v>41</v>
      </c>
      <c r="B58" s="181"/>
      <c r="C58" s="181"/>
      <c r="D58" s="181">
        <f>'将来負担比率（分子）の構造'!I$50</f>
        <v>6297</v>
      </c>
      <c r="E58" s="181"/>
      <c r="F58" s="181"/>
      <c r="G58" s="181">
        <f>'将来負担比率（分子）の構造'!J$50</f>
        <v>6522</v>
      </c>
      <c r="H58" s="181"/>
      <c r="I58" s="181"/>
      <c r="J58" s="181">
        <f>'将来負担比率（分子）の構造'!K$50</f>
        <v>6502</v>
      </c>
      <c r="K58" s="181"/>
      <c r="L58" s="181"/>
      <c r="M58" s="181">
        <f>'将来負担比率（分子）の構造'!L$50</f>
        <v>6143</v>
      </c>
      <c r="N58" s="181"/>
      <c r="O58" s="181"/>
      <c r="P58" s="181">
        <f>'将来負担比率（分子）の構造'!M$50</f>
        <v>6406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2756</v>
      </c>
      <c r="C62" s="181"/>
      <c r="D62" s="181"/>
      <c r="E62" s="181">
        <f>'将来負担比率（分子）の構造'!J$45</f>
        <v>2460</v>
      </c>
      <c r="F62" s="181"/>
      <c r="G62" s="181"/>
      <c r="H62" s="181">
        <f>'将来負担比率（分子）の構造'!K$45</f>
        <v>2155</v>
      </c>
      <c r="I62" s="181"/>
      <c r="J62" s="181"/>
      <c r="K62" s="181">
        <f>'将来負担比率（分子）の構造'!L$45</f>
        <v>2035</v>
      </c>
      <c r="L62" s="181"/>
      <c r="M62" s="181"/>
      <c r="N62" s="181">
        <f>'将来負担比率（分子）の構造'!M$45</f>
        <v>2137</v>
      </c>
      <c r="O62" s="181"/>
      <c r="P62" s="181"/>
    </row>
    <row r="63" spans="1:16" x14ac:dyDescent="0.15">
      <c r="A63" s="181" t="s">
        <v>34</v>
      </c>
      <c r="B63" s="181">
        <f>'将来負担比率（分子）の構造'!I$44</f>
        <v>199</v>
      </c>
      <c r="C63" s="181"/>
      <c r="D63" s="181"/>
      <c r="E63" s="181">
        <f>'将来負担比率（分子）の構造'!J$44</f>
        <v>180</v>
      </c>
      <c r="F63" s="181"/>
      <c r="G63" s="181"/>
      <c r="H63" s="181">
        <f>'将来負担比率（分子）の構造'!K$44</f>
        <v>152</v>
      </c>
      <c r="I63" s="181"/>
      <c r="J63" s="181"/>
      <c r="K63" s="181">
        <f>'将来負担比率（分子）の構造'!L$44</f>
        <v>142</v>
      </c>
      <c r="L63" s="181"/>
      <c r="M63" s="181"/>
      <c r="N63" s="181">
        <f>'将来負担比率（分子）の構造'!M$44</f>
        <v>138</v>
      </c>
      <c r="O63" s="181"/>
      <c r="P63" s="181"/>
    </row>
    <row r="64" spans="1:16" x14ac:dyDescent="0.15">
      <c r="A64" s="181" t="s">
        <v>33</v>
      </c>
      <c r="B64" s="181">
        <f>'将来負担比率（分子）の構造'!I$43</f>
        <v>585</v>
      </c>
      <c r="C64" s="181"/>
      <c r="D64" s="181"/>
      <c r="E64" s="181">
        <f>'将来負担比率（分子）の構造'!J$43</f>
        <v>764</v>
      </c>
      <c r="F64" s="181"/>
      <c r="G64" s="181"/>
      <c r="H64" s="181">
        <f>'将来負担比率（分子）の構造'!K$43</f>
        <v>874</v>
      </c>
      <c r="I64" s="181"/>
      <c r="J64" s="181"/>
      <c r="K64" s="181">
        <f>'将来負担比率（分子）の構造'!L$43</f>
        <v>1047</v>
      </c>
      <c r="L64" s="181"/>
      <c r="M64" s="181"/>
      <c r="N64" s="181">
        <f>'将来負担比率（分子）の構造'!M$43</f>
        <v>1131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21036</v>
      </c>
      <c r="C66" s="181"/>
      <c r="D66" s="181"/>
      <c r="E66" s="181">
        <f>'将来負担比率（分子）の構造'!J$41</f>
        <v>20700</v>
      </c>
      <c r="F66" s="181"/>
      <c r="G66" s="181"/>
      <c r="H66" s="181">
        <f>'将来負担比率（分子）の構造'!K$41</f>
        <v>21429</v>
      </c>
      <c r="I66" s="181"/>
      <c r="J66" s="181"/>
      <c r="K66" s="181">
        <f>'将来負担比率（分子）の構造'!L$41</f>
        <v>23401</v>
      </c>
      <c r="L66" s="181"/>
      <c r="M66" s="181"/>
      <c r="N66" s="181">
        <f>'将来負担比率（分子）の構造'!M$41</f>
        <v>23805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461</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665</v>
      </c>
      <c r="C72" s="185">
        <f>基金残高に係る経年分析!G55</f>
        <v>716</v>
      </c>
      <c r="D72" s="185">
        <f>基金残高に係る経年分析!H55</f>
        <v>713</v>
      </c>
    </row>
    <row r="73" spans="1:16" x14ac:dyDescent="0.15">
      <c r="A73" s="184" t="s">
        <v>78</v>
      </c>
      <c r="B73" s="185">
        <f>基金残高に係る経年分析!F56</f>
        <v>893</v>
      </c>
      <c r="C73" s="185">
        <f>基金残高に係る経年分析!G56</f>
        <v>801</v>
      </c>
      <c r="D73" s="185">
        <f>基金残高に係る経年分析!H56</f>
        <v>806</v>
      </c>
    </row>
    <row r="74" spans="1:16" x14ac:dyDescent="0.15">
      <c r="A74" s="184" t="s">
        <v>79</v>
      </c>
      <c r="B74" s="185">
        <f>基金残高に係る経年分析!F57</f>
        <v>4802</v>
      </c>
      <c r="C74" s="185">
        <f>基金残高に係る経年分析!G57</f>
        <v>4288</v>
      </c>
      <c r="D74" s="185">
        <f>基金残高に係る経年分析!H57</f>
        <v>4660</v>
      </c>
    </row>
  </sheetData>
  <sheetProtection algorithmName="SHA-512" hashValue="7gtpfD/7KutC4W2OJEiR98EmGrGPXfeT2nWR17ViPj5jYTK4/9Em9oj121aNvukgWKkTuopYgw+OICGtSGm4xQ==" saltValue="o/1FSWCsBG9X3mH2Pyb4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222</v>
      </c>
      <c r="C5" s="747"/>
      <c r="D5" s="747"/>
      <c r="E5" s="747"/>
      <c r="F5" s="747"/>
      <c r="G5" s="747"/>
      <c r="H5" s="747"/>
      <c r="I5" s="747"/>
      <c r="J5" s="747"/>
      <c r="K5" s="747"/>
      <c r="L5" s="747"/>
      <c r="M5" s="747"/>
      <c r="N5" s="747"/>
      <c r="O5" s="747"/>
      <c r="P5" s="747"/>
      <c r="Q5" s="748"/>
      <c r="R5" s="735">
        <v>4725755</v>
      </c>
      <c r="S5" s="736"/>
      <c r="T5" s="736"/>
      <c r="U5" s="736"/>
      <c r="V5" s="736"/>
      <c r="W5" s="736"/>
      <c r="X5" s="736"/>
      <c r="Y5" s="779"/>
      <c r="Z5" s="797">
        <v>16.399999999999999</v>
      </c>
      <c r="AA5" s="797"/>
      <c r="AB5" s="797"/>
      <c r="AC5" s="797"/>
      <c r="AD5" s="798">
        <v>4402366</v>
      </c>
      <c r="AE5" s="798"/>
      <c r="AF5" s="798"/>
      <c r="AG5" s="798"/>
      <c r="AH5" s="798"/>
      <c r="AI5" s="798"/>
      <c r="AJ5" s="798"/>
      <c r="AK5" s="798"/>
      <c r="AL5" s="780">
        <v>40.4</v>
      </c>
      <c r="AM5" s="751"/>
      <c r="AN5" s="751"/>
      <c r="AO5" s="781"/>
      <c r="AP5" s="746" t="s">
        <v>223</v>
      </c>
      <c r="AQ5" s="747"/>
      <c r="AR5" s="747"/>
      <c r="AS5" s="747"/>
      <c r="AT5" s="747"/>
      <c r="AU5" s="747"/>
      <c r="AV5" s="747"/>
      <c r="AW5" s="747"/>
      <c r="AX5" s="747"/>
      <c r="AY5" s="747"/>
      <c r="AZ5" s="747"/>
      <c r="BA5" s="747"/>
      <c r="BB5" s="747"/>
      <c r="BC5" s="747"/>
      <c r="BD5" s="747"/>
      <c r="BE5" s="747"/>
      <c r="BF5" s="748"/>
      <c r="BG5" s="680">
        <v>4391926</v>
      </c>
      <c r="BH5" s="681"/>
      <c r="BI5" s="681"/>
      <c r="BJ5" s="681"/>
      <c r="BK5" s="681"/>
      <c r="BL5" s="681"/>
      <c r="BM5" s="681"/>
      <c r="BN5" s="682"/>
      <c r="BO5" s="713">
        <v>92.9</v>
      </c>
      <c r="BP5" s="713"/>
      <c r="BQ5" s="713"/>
      <c r="BR5" s="713"/>
      <c r="BS5" s="714">
        <v>24740</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15">
      <c r="B6" s="677" t="s">
        <v>227</v>
      </c>
      <c r="C6" s="678"/>
      <c r="D6" s="678"/>
      <c r="E6" s="678"/>
      <c r="F6" s="678"/>
      <c r="G6" s="678"/>
      <c r="H6" s="678"/>
      <c r="I6" s="678"/>
      <c r="J6" s="678"/>
      <c r="K6" s="678"/>
      <c r="L6" s="678"/>
      <c r="M6" s="678"/>
      <c r="N6" s="678"/>
      <c r="O6" s="678"/>
      <c r="P6" s="678"/>
      <c r="Q6" s="679"/>
      <c r="R6" s="680">
        <v>166983</v>
      </c>
      <c r="S6" s="681"/>
      <c r="T6" s="681"/>
      <c r="U6" s="681"/>
      <c r="V6" s="681"/>
      <c r="W6" s="681"/>
      <c r="X6" s="681"/>
      <c r="Y6" s="682"/>
      <c r="Z6" s="713">
        <v>0.6</v>
      </c>
      <c r="AA6" s="713"/>
      <c r="AB6" s="713"/>
      <c r="AC6" s="713"/>
      <c r="AD6" s="714">
        <v>166983</v>
      </c>
      <c r="AE6" s="714"/>
      <c r="AF6" s="714"/>
      <c r="AG6" s="714"/>
      <c r="AH6" s="714"/>
      <c r="AI6" s="714"/>
      <c r="AJ6" s="714"/>
      <c r="AK6" s="714"/>
      <c r="AL6" s="683">
        <v>1.5</v>
      </c>
      <c r="AM6" s="684"/>
      <c r="AN6" s="684"/>
      <c r="AO6" s="715"/>
      <c r="AP6" s="677" t="s">
        <v>228</v>
      </c>
      <c r="AQ6" s="678"/>
      <c r="AR6" s="678"/>
      <c r="AS6" s="678"/>
      <c r="AT6" s="678"/>
      <c r="AU6" s="678"/>
      <c r="AV6" s="678"/>
      <c r="AW6" s="678"/>
      <c r="AX6" s="678"/>
      <c r="AY6" s="678"/>
      <c r="AZ6" s="678"/>
      <c r="BA6" s="678"/>
      <c r="BB6" s="678"/>
      <c r="BC6" s="678"/>
      <c r="BD6" s="678"/>
      <c r="BE6" s="678"/>
      <c r="BF6" s="679"/>
      <c r="BG6" s="680">
        <v>4391926</v>
      </c>
      <c r="BH6" s="681"/>
      <c r="BI6" s="681"/>
      <c r="BJ6" s="681"/>
      <c r="BK6" s="681"/>
      <c r="BL6" s="681"/>
      <c r="BM6" s="681"/>
      <c r="BN6" s="682"/>
      <c r="BO6" s="713">
        <v>92.9</v>
      </c>
      <c r="BP6" s="713"/>
      <c r="BQ6" s="713"/>
      <c r="BR6" s="713"/>
      <c r="BS6" s="714">
        <v>24740</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204023</v>
      </c>
      <c r="CS6" s="681"/>
      <c r="CT6" s="681"/>
      <c r="CU6" s="681"/>
      <c r="CV6" s="681"/>
      <c r="CW6" s="681"/>
      <c r="CX6" s="681"/>
      <c r="CY6" s="682"/>
      <c r="CZ6" s="780">
        <v>0.7</v>
      </c>
      <c r="DA6" s="751"/>
      <c r="DB6" s="751"/>
      <c r="DC6" s="783"/>
      <c r="DD6" s="686" t="s">
        <v>127</v>
      </c>
      <c r="DE6" s="681"/>
      <c r="DF6" s="681"/>
      <c r="DG6" s="681"/>
      <c r="DH6" s="681"/>
      <c r="DI6" s="681"/>
      <c r="DJ6" s="681"/>
      <c r="DK6" s="681"/>
      <c r="DL6" s="681"/>
      <c r="DM6" s="681"/>
      <c r="DN6" s="681"/>
      <c r="DO6" s="681"/>
      <c r="DP6" s="682"/>
      <c r="DQ6" s="686">
        <v>204023</v>
      </c>
      <c r="DR6" s="681"/>
      <c r="DS6" s="681"/>
      <c r="DT6" s="681"/>
      <c r="DU6" s="681"/>
      <c r="DV6" s="681"/>
      <c r="DW6" s="681"/>
      <c r="DX6" s="681"/>
      <c r="DY6" s="681"/>
      <c r="DZ6" s="681"/>
      <c r="EA6" s="681"/>
      <c r="EB6" s="681"/>
      <c r="EC6" s="727"/>
    </row>
    <row r="7" spans="2:143" ht="11.25" customHeight="1" x14ac:dyDescent="0.15">
      <c r="B7" s="677" t="s">
        <v>230</v>
      </c>
      <c r="C7" s="678"/>
      <c r="D7" s="678"/>
      <c r="E7" s="678"/>
      <c r="F7" s="678"/>
      <c r="G7" s="678"/>
      <c r="H7" s="678"/>
      <c r="I7" s="678"/>
      <c r="J7" s="678"/>
      <c r="K7" s="678"/>
      <c r="L7" s="678"/>
      <c r="M7" s="678"/>
      <c r="N7" s="678"/>
      <c r="O7" s="678"/>
      <c r="P7" s="678"/>
      <c r="Q7" s="679"/>
      <c r="R7" s="680">
        <v>2669</v>
      </c>
      <c r="S7" s="681"/>
      <c r="T7" s="681"/>
      <c r="U7" s="681"/>
      <c r="V7" s="681"/>
      <c r="W7" s="681"/>
      <c r="X7" s="681"/>
      <c r="Y7" s="682"/>
      <c r="Z7" s="713">
        <v>0</v>
      </c>
      <c r="AA7" s="713"/>
      <c r="AB7" s="713"/>
      <c r="AC7" s="713"/>
      <c r="AD7" s="714">
        <v>2669</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1776242</v>
      </c>
      <c r="BH7" s="681"/>
      <c r="BI7" s="681"/>
      <c r="BJ7" s="681"/>
      <c r="BK7" s="681"/>
      <c r="BL7" s="681"/>
      <c r="BM7" s="681"/>
      <c r="BN7" s="682"/>
      <c r="BO7" s="713">
        <v>37.6</v>
      </c>
      <c r="BP7" s="713"/>
      <c r="BQ7" s="713"/>
      <c r="BR7" s="713"/>
      <c r="BS7" s="714">
        <v>24740</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7483255</v>
      </c>
      <c r="CS7" s="681"/>
      <c r="CT7" s="681"/>
      <c r="CU7" s="681"/>
      <c r="CV7" s="681"/>
      <c r="CW7" s="681"/>
      <c r="CX7" s="681"/>
      <c r="CY7" s="682"/>
      <c r="CZ7" s="713">
        <v>26.3</v>
      </c>
      <c r="DA7" s="713"/>
      <c r="DB7" s="713"/>
      <c r="DC7" s="713"/>
      <c r="DD7" s="686">
        <v>103805</v>
      </c>
      <c r="DE7" s="681"/>
      <c r="DF7" s="681"/>
      <c r="DG7" s="681"/>
      <c r="DH7" s="681"/>
      <c r="DI7" s="681"/>
      <c r="DJ7" s="681"/>
      <c r="DK7" s="681"/>
      <c r="DL7" s="681"/>
      <c r="DM7" s="681"/>
      <c r="DN7" s="681"/>
      <c r="DO7" s="681"/>
      <c r="DP7" s="682"/>
      <c r="DQ7" s="686">
        <v>1791619</v>
      </c>
      <c r="DR7" s="681"/>
      <c r="DS7" s="681"/>
      <c r="DT7" s="681"/>
      <c r="DU7" s="681"/>
      <c r="DV7" s="681"/>
      <c r="DW7" s="681"/>
      <c r="DX7" s="681"/>
      <c r="DY7" s="681"/>
      <c r="DZ7" s="681"/>
      <c r="EA7" s="681"/>
      <c r="EB7" s="681"/>
      <c r="EC7" s="727"/>
    </row>
    <row r="8" spans="2:143" ht="11.25" customHeight="1" x14ac:dyDescent="0.15">
      <c r="B8" s="677" t="s">
        <v>233</v>
      </c>
      <c r="C8" s="678"/>
      <c r="D8" s="678"/>
      <c r="E8" s="678"/>
      <c r="F8" s="678"/>
      <c r="G8" s="678"/>
      <c r="H8" s="678"/>
      <c r="I8" s="678"/>
      <c r="J8" s="678"/>
      <c r="K8" s="678"/>
      <c r="L8" s="678"/>
      <c r="M8" s="678"/>
      <c r="N8" s="678"/>
      <c r="O8" s="678"/>
      <c r="P8" s="678"/>
      <c r="Q8" s="679"/>
      <c r="R8" s="680">
        <v>9555</v>
      </c>
      <c r="S8" s="681"/>
      <c r="T8" s="681"/>
      <c r="U8" s="681"/>
      <c r="V8" s="681"/>
      <c r="W8" s="681"/>
      <c r="X8" s="681"/>
      <c r="Y8" s="682"/>
      <c r="Z8" s="713">
        <v>0</v>
      </c>
      <c r="AA8" s="713"/>
      <c r="AB8" s="713"/>
      <c r="AC8" s="713"/>
      <c r="AD8" s="714">
        <v>9555</v>
      </c>
      <c r="AE8" s="714"/>
      <c r="AF8" s="714"/>
      <c r="AG8" s="714"/>
      <c r="AH8" s="714"/>
      <c r="AI8" s="714"/>
      <c r="AJ8" s="714"/>
      <c r="AK8" s="714"/>
      <c r="AL8" s="683">
        <v>0.1</v>
      </c>
      <c r="AM8" s="684"/>
      <c r="AN8" s="684"/>
      <c r="AO8" s="715"/>
      <c r="AP8" s="677" t="s">
        <v>234</v>
      </c>
      <c r="AQ8" s="678"/>
      <c r="AR8" s="678"/>
      <c r="AS8" s="678"/>
      <c r="AT8" s="678"/>
      <c r="AU8" s="678"/>
      <c r="AV8" s="678"/>
      <c r="AW8" s="678"/>
      <c r="AX8" s="678"/>
      <c r="AY8" s="678"/>
      <c r="AZ8" s="678"/>
      <c r="BA8" s="678"/>
      <c r="BB8" s="678"/>
      <c r="BC8" s="678"/>
      <c r="BD8" s="678"/>
      <c r="BE8" s="678"/>
      <c r="BF8" s="679"/>
      <c r="BG8" s="680">
        <v>71261</v>
      </c>
      <c r="BH8" s="681"/>
      <c r="BI8" s="681"/>
      <c r="BJ8" s="681"/>
      <c r="BK8" s="681"/>
      <c r="BL8" s="681"/>
      <c r="BM8" s="681"/>
      <c r="BN8" s="682"/>
      <c r="BO8" s="713">
        <v>1.5</v>
      </c>
      <c r="BP8" s="713"/>
      <c r="BQ8" s="713"/>
      <c r="BR8" s="713"/>
      <c r="BS8" s="686" t="s">
        <v>127</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9682893</v>
      </c>
      <c r="CS8" s="681"/>
      <c r="CT8" s="681"/>
      <c r="CU8" s="681"/>
      <c r="CV8" s="681"/>
      <c r="CW8" s="681"/>
      <c r="CX8" s="681"/>
      <c r="CY8" s="682"/>
      <c r="CZ8" s="713">
        <v>34</v>
      </c>
      <c r="DA8" s="713"/>
      <c r="DB8" s="713"/>
      <c r="DC8" s="713"/>
      <c r="DD8" s="686">
        <v>118667</v>
      </c>
      <c r="DE8" s="681"/>
      <c r="DF8" s="681"/>
      <c r="DG8" s="681"/>
      <c r="DH8" s="681"/>
      <c r="DI8" s="681"/>
      <c r="DJ8" s="681"/>
      <c r="DK8" s="681"/>
      <c r="DL8" s="681"/>
      <c r="DM8" s="681"/>
      <c r="DN8" s="681"/>
      <c r="DO8" s="681"/>
      <c r="DP8" s="682"/>
      <c r="DQ8" s="686">
        <v>4209930</v>
      </c>
      <c r="DR8" s="681"/>
      <c r="DS8" s="681"/>
      <c r="DT8" s="681"/>
      <c r="DU8" s="681"/>
      <c r="DV8" s="681"/>
      <c r="DW8" s="681"/>
      <c r="DX8" s="681"/>
      <c r="DY8" s="681"/>
      <c r="DZ8" s="681"/>
      <c r="EA8" s="681"/>
      <c r="EB8" s="681"/>
      <c r="EC8" s="727"/>
    </row>
    <row r="9" spans="2:143" ht="11.25" customHeight="1" x14ac:dyDescent="0.15">
      <c r="B9" s="677" t="s">
        <v>236</v>
      </c>
      <c r="C9" s="678"/>
      <c r="D9" s="678"/>
      <c r="E9" s="678"/>
      <c r="F9" s="678"/>
      <c r="G9" s="678"/>
      <c r="H9" s="678"/>
      <c r="I9" s="678"/>
      <c r="J9" s="678"/>
      <c r="K9" s="678"/>
      <c r="L9" s="678"/>
      <c r="M9" s="678"/>
      <c r="N9" s="678"/>
      <c r="O9" s="678"/>
      <c r="P9" s="678"/>
      <c r="Q9" s="679"/>
      <c r="R9" s="680">
        <v>12236</v>
      </c>
      <c r="S9" s="681"/>
      <c r="T9" s="681"/>
      <c r="U9" s="681"/>
      <c r="V9" s="681"/>
      <c r="W9" s="681"/>
      <c r="X9" s="681"/>
      <c r="Y9" s="682"/>
      <c r="Z9" s="713">
        <v>0</v>
      </c>
      <c r="AA9" s="713"/>
      <c r="AB9" s="713"/>
      <c r="AC9" s="713"/>
      <c r="AD9" s="714">
        <v>12236</v>
      </c>
      <c r="AE9" s="714"/>
      <c r="AF9" s="714"/>
      <c r="AG9" s="714"/>
      <c r="AH9" s="714"/>
      <c r="AI9" s="714"/>
      <c r="AJ9" s="714"/>
      <c r="AK9" s="714"/>
      <c r="AL9" s="683">
        <v>0.1</v>
      </c>
      <c r="AM9" s="684"/>
      <c r="AN9" s="684"/>
      <c r="AO9" s="715"/>
      <c r="AP9" s="677" t="s">
        <v>237</v>
      </c>
      <c r="AQ9" s="678"/>
      <c r="AR9" s="678"/>
      <c r="AS9" s="678"/>
      <c r="AT9" s="678"/>
      <c r="AU9" s="678"/>
      <c r="AV9" s="678"/>
      <c r="AW9" s="678"/>
      <c r="AX9" s="678"/>
      <c r="AY9" s="678"/>
      <c r="AZ9" s="678"/>
      <c r="BA9" s="678"/>
      <c r="BB9" s="678"/>
      <c r="BC9" s="678"/>
      <c r="BD9" s="678"/>
      <c r="BE9" s="678"/>
      <c r="BF9" s="679"/>
      <c r="BG9" s="680">
        <v>1483294</v>
      </c>
      <c r="BH9" s="681"/>
      <c r="BI9" s="681"/>
      <c r="BJ9" s="681"/>
      <c r="BK9" s="681"/>
      <c r="BL9" s="681"/>
      <c r="BM9" s="681"/>
      <c r="BN9" s="682"/>
      <c r="BO9" s="713">
        <v>31.4</v>
      </c>
      <c r="BP9" s="713"/>
      <c r="BQ9" s="713"/>
      <c r="BR9" s="713"/>
      <c r="BS9" s="686" t="s">
        <v>127</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1953564</v>
      </c>
      <c r="CS9" s="681"/>
      <c r="CT9" s="681"/>
      <c r="CU9" s="681"/>
      <c r="CV9" s="681"/>
      <c r="CW9" s="681"/>
      <c r="CX9" s="681"/>
      <c r="CY9" s="682"/>
      <c r="CZ9" s="713">
        <v>6.9</v>
      </c>
      <c r="DA9" s="713"/>
      <c r="DB9" s="713"/>
      <c r="DC9" s="713"/>
      <c r="DD9" s="686">
        <v>76215</v>
      </c>
      <c r="DE9" s="681"/>
      <c r="DF9" s="681"/>
      <c r="DG9" s="681"/>
      <c r="DH9" s="681"/>
      <c r="DI9" s="681"/>
      <c r="DJ9" s="681"/>
      <c r="DK9" s="681"/>
      <c r="DL9" s="681"/>
      <c r="DM9" s="681"/>
      <c r="DN9" s="681"/>
      <c r="DO9" s="681"/>
      <c r="DP9" s="682"/>
      <c r="DQ9" s="686">
        <v>1765510</v>
      </c>
      <c r="DR9" s="681"/>
      <c r="DS9" s="681"/>
      <c r="DT9" s="681"/>
      <c r="DU9" s="681"/>
      <c r="DV9" s="681"/>
      <c r="DW9" s="681"/>
      <c r="DX9" s="681"/>
      <c r="DY9" s="681"/>
      <c r="DZ9" s="681"/>
      <c r="EA9" s="681"/>
      <c r="EB9" s="681"/>
      <c r="EC9" s="727"/>
    </row>
    <row r="10" spans="2:143" ht="11.25" customHeight="1" x14ac:dyDescent="0.15">
      <c r="B10" s="677" t="s">
        <v>239</v>
      </c>
      <c r="C10" s="678"/>
      <c r="D10" s="678"/>
      <c r="E10" s="678"/>
      <c r="F10" s="678"/>
      <c r="G10" s="678"/>
      <c r="H10" s="678"/>
      <c r="I10" s="678"/>
      <c r="J10" s="678"/>
      <c r="K10" s="678"/>
      <c r="L10" s="678"/>
      <c r="M10" s="678"/>
      <c r="N10" s="678"/>
      <c r="O10" s="678"/>
      <c r="P10" s="678"/>
      <c r="Q10" s="679"/>
      <c r="R10" s="680" t="s">
        <v>127</v>
      </c>
      <c r="S10" s="681"/>
      <c r="T10" s="681"/>
      <c r="U10" s="681"/>
      <c r="V10" s="681"/>
      <c r="W10" s="681"/>
      <c r="X10" s="681"/>
      <c r="Y10" s="682"/>
      <c r="Z10" s="713" t="s">
        <v>127</v>
      </c>
      <c r="AA10" s="713"/>
      <c r="AB10" s="713"/>
      <c r="AC10" s="713"/>
      <c r="AD10" s="714" t="s">
        <v>127</v>
      </c>
      <c r="AE10" s="714"/>
      <c r="AF10" s="714"/>
      <c r="AG10" s="714"/>
      <c r="AH10" s="714"/>
      <c r="AI10" s="714"/>
      <c r="AJ10" s="714"/>
      <c r="AK10" s="714"/>
      <c r="AL10" s="683" t="s">
        <v>127</v>
      </c>
      <c r="AM10" s="684"/>
      <c r="AN10" s="684"/>
      <c r="AO10" s="715"/>
      <c r="AP10" s="677" t="s">
        <v>240</v>
      </c>
      <c r="AQ10" s="678"/>
      <c r="AR10" s="678"/>
      <c r="AS10" s="678"/>
      <c r="AT10" s="678"/>
      <c r="AU10" s="678"/>
      <c r="AV10" s="678"/>
      <c r="AW10" s="678"/>
      <c r="AX10" s="678"/>
      <c r="AY10" s="678"/>
      <c r="AZ10" s="678"/>
      <c r="BA10" s="678"/>
      <c r="BB10" s="678"/>
      <c r="BC10" s="678"/>
      <c r="BD10" s="678"/>
      <c r="BE10" s="678"/>
      <c r="BF10" s="679"/>
      <c r="BG10" s="680">
        <v>110596</v>
      </c>
      <c r="BH10" s="681"/>
      <c r="BI10" s="681"/>
      <c r="BJ10" s="681"/>
      <c r="BK10" s="681"/>
      <c r="BL10" s="681"/>
      <c r="BM10" s="681"/>
      <c r="BN10" s="682"/>
      <c r="BO10" s="713">
        <v>2.2999999999999998</v>
      </c>
      <c r="BP10" s="713"/>
      <c r="BQ10" s="713"/>
      <c r="BR10" s="713"/>
      <c r="BS10" s="686" t="s">
        <v>241</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15488</v>
      </c>
      <c r="CS10" s="681"/>
      <c r="CT10" s="681"/>
      <c r="CU10" s="681"/>
      <c r="CV10" s="681"/>
      <c r="CW10" s="681"/>
      <c r="CX10" s="681"/>
      <c r="CY10" s="682"/>
      <c r="CZ10" s="713">
        <v>0.1</v>
      </c>
      <c r="DA10" s="713"/>
      <c r="DB10" s="713"/>
      <c r="DC10" s="713"/>
      <c r="DD10" s="686" t="s">
        <v>127</v>
      </c>
      <c r="DE10" s="681"/>
      <c r="DF10" s="681"/>
      <c r="DG10" s="681"/>
      <c r="DH10" s="681"/>
      <c r="DI10" s="681"/>
      <c r="DJ10" s="681"/>
      <c r="DK10" s="681"/>
      <c r="DL10" s="681"/>
      <c r="DM10" s="681"/>
      <c r="DN10" s="681"/>
      <c r="DO10" s="681"/>
      <c r="DP10" s="682"/>
      <c r="DQ10" s="686">
        <v>14700</v>
      </c>
      <c r="DR10" s="681"/>
      <c r="DS10" s="681"/>
      <c r="DT10" s="681"/>
      <c r="DU10" s="681"/>
      <c r="DV10" s="681"/>
      <c r="DW10" s="681"/>
      <c r="DX10" s="681"/>
      <c r="DY10" s="681"/>
      <c r="DZ10" s="681"/>
      <c r="EA10" s="681"/>
      <c r="EB10" s="681"/>
      <c r="EC10" s="727"/>
    </row>
    <row r="11" spans="2:143" ht="11.25" customHeight="1" x14ac:dyDescent="0.15">
      <c r="B11" s="677" t="s">
        <v>243</v>
      </c>
      <c r="C11" s="678"/>
      <c r="D11" s="678"/>
      <c r="E11" s="678"/>
      <c r="F11" s="678"/>
      <c r="G11" s="678"/>
      <c r="H11" s="678"/>
      <c r="I11" s="678"/>
      <c r="J11" s="678"/>
      <c r="K11" s="678"/>
      <c r="L11" s="678"/>
      <c r="M11" s="678"/>
      <c r="N11" s="678"/>
      <c r="O11" s="678"/>
      <c r="P11" s="678"/>
      <c r="Q11" s="679"/>
      <c r="R11" s="680">
        <v>984499</v>
      </c>
      <c r="S11" s="681"/>
      <c r="T11" s="681"/>
      <c r="U11" s="681"/>
      <c r="V11" s="681"/>
      <c r="W11" s="681"/>
      <c r="X11" s="681"/>
      <c r="Y11" s="682"/>
      <c r="Z11" s="683">
        <v>3.4</v>
      </c>
      <c r="AA11" s="684"/>
      <c r="AB11" s="684"/>
      <c r="AC11" s="685"/>
      <c r="AD11" s="686">
        <v>984499</v>
      </c>
      <c r="AE11" s="681"/>
      <c r="AF11" s="681"/>
      <c r="AG11" s="681"/>
      <c r="AH11" s="681"/>
      <c r="AI11" s="681"/>
      <c r="AJ11" s="681"/>
      <c r="AK11" s="682"/>
      <c r="AL11" s="683">
        <v>9</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111091</v>
      </c>
      <c r="BH11" s="681"/>
      <c r="BI11" s="681"/>
      <c r="BJ11" s="681"/>
      <c r="BK11" s="681"/>
      <c r="BL11" s="681"/>
      <c r="BM11" s="681"/>
      <c r="BN11" s="682"/>
      <c r="BO11" s="713">
        <v>2.4</v>
      </c>
      <c r="BP11" s="713"/>
      <c r="BQ11" s="713"/>
      <c r="BR11" s="713"/>
      <c r="BS11" s="686">
        <v>24740</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1083807</v>
      </c>
      <c r="CS11" s="681"/>
      <c r="CT11" s="681"/>
      <c r="CU11" s="681"/>
      <c r="CV11" s="681"/>
      <c r="CW11" s="681"/>
      <c r="CX11" s="681"/>
      <c r="CY11" s="682"/>
      <c r="CZ11" s="713">
        <v>3.8</v>
      </c>
      <c r="DA11" s="713"/>
      <c r="DB11" s="713"/>
      <c r="DC11" s="713"/>
      <c r="DD11" s="686">
        <v>691957</v>
      </c>
      <c r="DE11" s="681"/>
      <c r="DF11" s="681"/>
      <c r="DG11" s="681"/>
      <c r="DH11" s="681"/>
      <c r="DI11" s="681"/>
      <c r="DJ11" s="681"/>
      <c r="DK11" s="681"/>
      <c r="DL11" s="681"/>
      <c r="DM11" s="681"/>
      <c r="DN11" s="681"/>
      <c r="DO11" s="681"/>
      <c r="DP11" s="682"/>
      <c r="DQ11" s="686">
        <v>380760</v>
      </c>
      <c r="DR11" s="681"/>
      <c r="DS11" s="681"/>
      <c r="DT11" s="681"/>
      <c r="DU11" s="681"/>
      <c r="DV11" s="681"/>
      <c r="DW11" s="681"/>
      <c r="DX11" s="681"/>
      <c r="DY11" s="681"/>
      <c r="DZ11" s="681"/>
      <c r="EA11" s="681"/>
      <c r="EB11" s="681"/>
      <c r="EC11" s="727"/>
    </row>
    <row r="12" spans="2:143" ht="11.25" customHeight="1" x14ac:dyDescent="0.15">
      <c r="B12" s="677" t="s">
        <v>246</v>
      </c>
      <c r="C12" s="678"/>
      <c r="D12" s="678"/>
      <c r="E12" s="678"/>
      <c r="F12" s="678"/>
      <c r="G12" s="678"/>
      <c r="H12" s="678"/>
      <c r="I12" s="678"/>
      <c r="J12" s="678"/>
      <c r="K12" s="678"/>
      <c r="L12" s="678"/>
      <c r="M12" s="678"/>
      <c r="N12" s="678"/>
      <c r="O12" s="678"/>
      <c r="P12" s="678"/>
      <c r="Q12" s="679"/>
      <c r="R12" s="680" t="s">
        <v>127</v>
      </c>
      <c r="S12" s="681"/>
      <c r="T12" s="681"/>
      <c r="U12" s="681"/>
      <c r="V12" s="681"/>
      <c r="W12" s="681"/>
      <c r="X12" s="681"/>
      <c r="Y12" s="682"/>
      <c r="Z12" s="713" t="s">
        <v>127</v>
      </c>
      <c r="AA12" s="713"/>
      <c r="AB12" s="713"/>
      <c r="AC12" s="713"/>
      <c r="AD12" s="714" t="s">
        <v>127</v>
      </c>
      <c r="AE12" s="714"/>
      <c r="AF12" s="714"/>
      <c r="AG12" s="714"/>
      <c r="AH12" s="714"/>
      <c r="AI12" s="714"/>
      <c r="AJ12" s="714"/>
      <c r="AK12" s="714"/>
      <c r="AL12" s="683" t="s">
        <v>241</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2120126</v>
      </c>
      <c r="BH12" s="681"/>
      <c r="BI12" s="681"/>
      <c r="BJ12" s="681"/>
      <c r="BK12" s="681"/>
      <c r="BL12" s="681"/>
      <c r="BM12" s="681"/>
      <c r="BN12" s="682"/>
      <c r="BO12" s="713">
        <v>44.9</v>
      </c>
      <c r="BP12" s="713"/>
      <c r="BQ12" s="713"/>
      <c r="BR12" s="713"/>
      <c r="BS12" s="686" t="s">
        <v>127</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1433898</v>
      </c>
      <c r="CS12" s="681"/>
      <c r="CT12" s="681"/>
      <c r="CU12" s="681"/>
      <c r="CV12" s="681"/>
      <c r="CW12" s="681"/>
      <c r="CX12" s="681"/>
      <c r="CY12" s="682"/>
      <c r="CZ12" s="713">
        <v>5</v>
      </c>
      <c r="DA12" s="713"/>
      <c r="DB12" s="713"/>
      <c r="DC12" s="713"/>
      <c r="DD12" s="686">
        <v>22200</v>
      </c>
      <c r="DE12" s="681"/>
      <c r="DF12" s="681"/>
      <c r="DG12" s="681"/>
      <c r="DH12" s="681"/>
      <c r="DI12" s="681"/>
      <c r="DJ12" s="681"/>
      <c r="DK12" s="681"/>
      <c r="DL12" s="681"/>
      <c r="DM12" s="681"/>
      <c r="DN12" s="681"/>
      <c r="DO12" s="681"/>
      <c r="DP12" s="682"/>
      <c r="DQ12" s="686">
        <v>968454</v>
      </c>
      <c r="DR12" s="681"/>
      <c r="DS12" s="681"/>
      <c r="DT12" s="681"/>
      <c r="DU12" s="681"/>
      <c r="DV12" s="681"/>
      <c r="DW12" s="681"/>
      <c r="DX12" s="681"/>
      <c r="DY12" s="681"/>
      <c r="DZ12" s="681"/>
      <c r="EA12" s="681"/>
      <c r="EB12" s="681"/>
      <c r="EC12" s="727"/>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241</v>
      </c>
      <c r="S13" s="681"/>
      <c r="T13" s="681"/>
      <c r="U13" s="681"/>
      <c r="V13" s="681"/>
      <c r="W13" s="681"/>
      <c r="X13" s="681"/>
      <c r="Y13" s="682"/>
      <c r="Z13" s="713" t="s">
        <v>127</v>
      </c>
      <c r="AA13" s="713"/>
      <c r="AB13" s="713"/>
      <c r="AC13" s="713"/>
      <c r="AD13" s="714" t="s">
        <v>241</v>
      </c>
      <c r="AE13" s="714"/>
      <c r="AF13" s="714"/>
      <c r="AG13" s="714"/>
      <c r="AH13" s="714"/>
      <c r="AI13" s="714"/>
      <c r="AJ13" s="714"/>
      <c r="AK13" s="714"/>
      <c r="AL13" s="683" t="s">
        <v>127</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2110555</v>
      </c>
      <c r="BH13" s="681"/>
      <c r="BI13" s="681"/>
      <c r="BJ13" s="681"/>
      <c r="BK13" s="681"/>
      <c r="BL13" s="681"/>
      <c r="BM13" s="681"/>
      <c r="BN13" s="682"/>
      <c r="BO13" s="713">
        <v>44.7</v>
      </c>
      <c r="BP13" s="713"/>
      <c r="BQ13" s="713"/>
      <c r="BR13" s="713"/>
      <c r="BS13" s="686" t="s">
        <v>241</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1424056</v>
      </c>
      <c r="CS13" s="681"/>
      <c r="CT13" s="681"/>
      <c r="CU13" s="681"/>
      <c r="CV13" s="681"/>
      <c r="CW13" s="681"/>
      <c r="CX13" s="681"/>
      <c r="CY13" s="682"/>
      <c r="CZ13" s="713">
        <v>5</v>
      </c>
      <c r="DA13" s="713"/>
      <c r="DB13" s="713"/>
      <c r="DC13" s="713"/>
      <c r="DD13" s="686">
        <v>800840</v>
      </c>
      <c r="DE13" s="681"/>
      <c r="DF13" s="681"/>
      <c r="DG13" s="681"/>
      <c r="DH13" s="681"/>
      <c r="DI13" s="681"/>
      <c r="DJ13" s="681"/>
      <c r="DK13" s="681"/>
      <c r="DL13" s="681"/>
      <c r="DM13" s="681"/>
      <c r="DN13" s="681"/>
      <c r="DO13" s="681"/>
      <c r="DP13" s="682"/>
      <c r="DQ13" s="686">
        <v>563181</v>
      </c>
      <c r="DR13" s="681"/>
      <c r="DS13" s="681"/>
      <c r="DT13" s="681"/>
      <c r="DU13" s="681"/>
      <c r="DV13" s="681"/>
      <c r="DW13" s="681"/>
      <c r="DX13" s="681"/>
      <c r="DY13" s="681"/>
      <c r="DZ13" s="681"/>
      <c r="EA13" s="681"/>
      <c r="EB13" s="681"/>
      <c r="EC13" s="727"/>
    </row>
    <row r="14" spans="2:143" ht="11.25" customHeight="1" x14ac:dyDescent="0.15">
      <c r="B14" s="677" t="s">
        <v>252</v>
      </c>
      <c r="C14" s="678"/>
      <c r="D14" s="678"/>
      <c r="E14" s="678"/>
      <c r="F14" s="678"/>
      <c r="G14" s="678"/>
      <c r="H14" s="678"/>
      <c r="I14" s="678"/>
      <c r="J14" s="678"/>
      <c r="K14" s="678"/>
      <c r="L14" s="678"/>
      <c r="M14" s="678"/>
      <c r="N14" s="678"/>
      <c r="O14" s="678"/>
      <c r="P14" s="678"/>
      <c r="Q14" s="679"/>
      <c r="R14" s="680">
        <v>4</v>
      </c>
      <c r="S14" s="681"/>
      <c r="T14" s="681"/>
      <c r="U14" s="681"/>
      <c r="V14" s="681"/>
      <c r="W14" s="681"/>
      <c r="X14" s="681"/>
      <c r="Y14" s="682"/>
      <c r="Z14" s="713">
        <v>0</v>
      </c>
      <c r="AA14" s="713"/>
      <c r="AB14" s="713"/>
      <c r="AC14" s="713"/>
      <c r="AD14" s="714">
        <v>4</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180233</v>
      </c>
      <c r="BH14" s="681"/>
      <c r="BI14" s="681"/>
      <c r="BJ14" s="681"/>
      <c r="BK14" s="681"/>
      <c r="BL14" s="681"/>
      <c r="BM14" s="681"/>
      <c r="BN14" s="682"/>
      <c r="BO14" s="713">
        <v>3.8</v>
      </c>
      <c r="BP14" s="713"/>
      <c r="BQ14" s="713"/>
      <c r="BR14" s="713"/>
      <c r="BS14" s="686" t="s">
        <v>241</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715026</v>
      </c>
      <c r="CS14" s="681"/>
      <c r="CT14" s="681"/>
      <c r="CU14" s="681"/>
      <c r="CV14" s="681"/>
      <c r="CW14" s="681"/>
      <c r="CX14" s="681"/>
      <c r="CY14" s="682"/>
      <c r="CZ14" s="713">
        <v>2.5</v>
      </c>
      <c r="DA14" s="713"/>
      <c r="DB14" s="713"/>
      <c r="DC14" s="713"/>
      <c r="DD14" s="686">
        <v>41022</v>
      </c>
      <c r="DE14" s="681"/>
      <c r="DF14" s="681"/>
      <c r="DG14" s="681"/>
      <c r="DH14" s="681"/>
      <c r="DI14" s="681"/>
      <c r="DJ14" s="681"/>
      <c r="DK14" s="681"/>
      <c r="DL14" s="681"/>
      <c r="DM14" s="681"/>
      <c r="DN14" s="681"/>
      <c r="DO14" s="681"/>
      <c r="DP14" s="682"/>
      <c r="DQ14" s="686">
        <v>631308</v>
      </c>
      <c r="DR14" s="681"/>
      <c r="DS14" s="681"/>
      <c r="DT14" s="681"/>
      <c r="DU14" s="681"/>
      <c r="DV14" s="681"/>
      <c r="DW14" s="681"/>
      <c r="DX14" s="681"/>
      <c r="DY14" s="681"/>
      <c r="DZ14" s="681"/>
      <c r="EA14" s="681"/>
      <c r="EB14" s="681"/>
      <c r="EC14" s="727"/>
    </row>
    <row r="15" spans="2:143" ht="11.25" customHeight="1" x14ac:dyDescent="0.15">
      <c r="B15" s="677" t="s">
        <v>255</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127</v>
      </c>
      <c r="AA15" s="713"/>
      <c r="AB15" s="713"/>
      <c r="AC15" s="713"/>
      <c r="AD15" s="714" t="s">
        <v>127</v>
      </c>
      <c r="AE15" s="714"/>
      <c r="AF15" s="714"/>
      <c r="AG15" s="714"/>
      <c r="AH15" s="714"/>
      <c r="AI15" s="714"/>
      <c r="AJ15" s="714"/>
      <c r="AK15" s="714"/>
      <c r="AL15" s="683" t="s">
        <v>127</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315325</v>
      </c>
      <c r="BH15" s="681"/>
      <c r="BI15" s="681"/>
      <c r="BJ15" s="681"/>
      <c r="BK15" s="681"/>
      <c r="BL15" s="681"/>
      <c r="BM15" s="681"/>
      <c r="BN15" s="682"/>
      <c r="BO15" s="713">
        <v>6.7</v>
      </c>
      <c r="BP15" s="713"/>
      <c r="BQ15" s="713"/>
      <c r="BR15" s="713"/>
      <c r="BS15" s="686" t="s">
        <v>241</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2465922</v>
      </c>
      <c r="CS15" s="681"/>
      <c r="CT15" s="681"/>
      <c r="CU15" s="681"/>
      <c r="CV15" s="681"/>
      <c r="CW15" s="681"/>
      <c r="CX15" s="681"/>
      <c r="CY15" s="682"/>
      <c r="CZ15" s="713">
        <v>8.6999999999999993</v>
      </c>
      <c r="DA15" s="713"/>
      <c r="DB15" s="713"/>
      <c r="DC15" s="713"/>
      <c r="DD15" s="686">
        <v>983398</v>
      </c>
      <c r="DE15" s="681"/>
      <c r="DF15" s="681"/>
      <c r="DG15" s="681"/>
      <c r="DH15" s="681"/>
      <c r="DI15" s="681"/>
      <c r="DJ15" s="681"/>
      <c r="DK15" s="681"/>
      <c r="DL15" s="681"/>
      <c r="DM15" s="681"/>
      <c r="DN15" s="681"/>
      <c r="DO15" s="681"/>
      <c r="DP15" s="682"/>
      <c r="DQ15" s="686">
        <v>1405922</v>
      </c>
      <c r="DR15" s="681"/>
      <c r="DS15" s="681"/>
      <c r="DT15" s="681"/>
      <c r="DU15" s="681"/>
      <c r="DV15" s="681"/>
      <c r="DW15" s="681"/>
      <c r="DX15" s="681"/>
      <c r="DY15" s="681"/>
      <c r="DZ15" s="681"/>
      <c r="EA15" s="681"/>
      <c r="EB15" s="681"/>
      <c r="EC15" s="727"/>
    </row>
    <row r="16" spans="2:143" ht="11.25" customHeight="1" x14ac:dyDescent="0.15">
      <c r="B16" s="677" t="s">
        <v>258</v>
      </c>
      <c r="C16" s="678"/>
      <c r="D16" s="678"/>
      <c r="E16" s="678"/>
      <c r="F16" s="678"/>
      <c r="G16" s="678"/>
      <c r="H16" s="678"/>
      <c r="I16" s="678"/>
      <c r="J16" s="678"/>
      <c r="K16" s="678"/>
      <c r="L16" s="678"/>
      <c r="M16" s="678"/>
      <c r="N16" s="678"/>
      <c r="O16" s="678"/>
      <c r="P16" s="678"/>
      <c r="Q16" s="679"/>
      <c r="R16" s="680">
        <v>9308</v>
      </c>
      <c r="S16" s="681"/>
      <c r="T16" s="681"/>
      <c r="U16" s="681"/>
      <c r="V16" s="681"/>
      <c r="W16" s="681"/>
      <c r="X16" s="681"/>
      <c r="Y16" s="682"/>
      <c r="Z16" s="713">
        <v>0</v>
      </c>
      <c r="AA16" s="713"/>
      <c r="AB16" s="713"/>
      <c r="AC16" s="713"/>
      <c r="AD16" s="714">
        <v>9308</v>
      </c>
      <c r="AE16" s="714"/>
      <c r="AF16" s="714"/>
      <c r="AG16" s="714"/>
      <c r="AH16" s="714"/>
      <c r="AI16" s="714"/>
      <c r="AJ16" s="714"/>
      <c r="AK16" s="714"/>
      <c r="AL16" s="683">
        <v>0.1</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241</v>
      </c>
      <c r="BH16" s="681"/>
      <c r="BI16" s="681"/>
      <c r="BJ16" s="681"/>
      <c r="BK16" s="681"/>
      <c r="BL16" s="681"/>
      <c r="BM16" s="681"/>
      <c r="BN16" s="682"/>
      <c r="BO16" s="713" t="s">
        <v>127</v>
      </c>
      <c r="BP16" s="713"/>
      <c r="BQ16" s="713"/>
      <c r="BR16" s="713"/>
      <c r="BS16" s="686" t="s">
        <v>127</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215934</v>
      </c>
      <c r="CS16" s="681"/>
      <c r="CT16" s="681"/>
      <c r="CU16" s="681"/>
      <c r="CV16" s="681"/>
      <c r="CW16" s="681"/>
      <c r="CX16" s="681"/>
      <c r="CY16" s="682"/>
      <c r="CZ16" s="713">
        <v>0.8</v>
      </c>
      <c r="DA16" s="713"/>
      <c r="DB16" s="713"/>
      <c r="DC16" s="713"/>
      <c r="DD16" s="686" t="s">
        <v>127</v>
      </c>
      <c r="DE16" s="681"/>
      <c r="DF16" s="681"/>
      <c r="DG16" s="681"/>
      <c r="DH16" s="681"/>
      <c r="DI16" s="681"/>
      <c r="DJ16" s="681"/>
      <c r="DK16" s="681"/>
      <c r="DL16" s="681"/>
      <c r="DM16" s="681"/>
      <c r="DN16" s="681"/>
      <c r="DO16" s="681"/>
      <c r="DP16" s="682"/>
      <c r="DQ16" s="686">
        <v>26219</v>
      </c>
      <c r="DR16" s="681"/>
      <c r="DS16" s="681"/>
      <c r="DT16" s="681"/>
      <c r="DU16" s="681"/>
      <c r="DV16" s="681"/>
      <c r="DW16" s="681"/>
      <c r="DX16" s="681"/>
      <c r="DY16" s="681"/>
      <c r="DZ16" s="681"/>
      <c r="EA16" s="681"/>
      <c r="EB16" s="681"/>
      <c r="EC16" s="727"/>
    </row>
    <row r="17" spans="2:133" ht="11.25" customHeight="1" x14ac:dyDescent="0.15">
      <c r="B17" s="677" t="s">
        <v>261</v>
      </c>
      <c r="C17" s="678"/>
      <c r="D17" s="678"/>
      <c r="E17" s="678"/>
      <c r="F17" s="678"/>
      <c r="G17" s="678"/>
      <c r="H17" s="678"/>
      <c r="I17" s="678"/>
      <c r="J17" s="678"/>
      <c r="K17" s="678"/>
      <c r="L17" s="678"/>
      <c r="M17" s="678"/>
      <c r="N17" s="678"/>
      <c r="O17" s="678"/>
      <c r="P17" s="678"/>
      <c r="Q17" s="679"/>
      <c r="R17" s="680">
        <v>15707</v>
      </c>
      <c r="S17" s="681"/>
      <c r="T17" s="681"/>
      <c r="U17" s="681"/>
      <c r="V17" s="681"/>
      <c r="W17" s="681"/>
      <c r="X17" s="681"/>
      <c r="Y17" s="682"/>
      <c r="Z17" s="713">
        <v>0.1</v>
      </c>
      <c r="AA17" s="713"/>
      <c r="AB17" s="713"/>
      <c r="AC17" s="713"/>
      <c r="AD17" s="714">
        <v>15707</v>
      </c>
      <c r="AE17" s="714"/>
      <c r="AF17" s="714"/>
      <c r="AG17" s="714"/>
      <c r="AH17" s="714"/>
      <c r="AI17" s="714"/>
      <c r="AJ17" s="714"/>
      <c r="AK17" s="714"/>
      <c r="AL17" s="683">
        <v>0.1</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127</v>
      </c>
      <c r="BH17" s="681"/>
      <c r="BI17" s="681"/>
      <c r="BJ17" s="681"/>
      <c r="BK17" s="681"/>
      <c r="BL17" s="681"/>
      <c r="BM17" s="681"/>
      <c r="BN17" s="682"/>
      <c r="BO17" s="713" t="s">
        <v>127</v>
      </c>
      <c r="BP17" s="713"/>
      <c r="BQ17" s="713"/>
      <c r="BR17" s="713"/>
      <c r="BS17" s="686" t="s">
        <v>241</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1772786</v>
      </c>
      <c r="CS17" s="681"/>
      <c r="CT17" s="681"/>
      <c r="CU17" s="681"/>
      <c r="CV17" s="681"/>
      <c r="CW17" s="681"/>
      <c r="CX17" s="681"/>
      <c r="CY17" s="682"/>
      <c r="CZ17" s="713">
        <v>6.2</v>
      </c>
      <c r="DA17" s="713"/>
      <c r="DB17" s="713"/>
      <c r="DC17" s="713"/>
      <c r="DD17" s="686" t="s">
        <v>127</v>
      </c>
      <c r="DE17" s="681"/>
      <c r="DF17" s="681"/>
      <c r="DG17" s="681"/>
      <c r="DH17" s="681"/>
      <c r="DI17" s="681"/>
      <c r="DJ17" s="681"/>
      <c r="DK17" s="681"/>
      <c r="DL17" s="681"/>
      <c r="DM17" s="681"/>
      <c r="DN17" s="681"/>
      <c r="DO17" s="681"/>
      <c r="DP17" s="682"/>
      <c r="DQ17" s="686">
        <v>1646191</v>
      </c>
      <c r="DR17" s="681"/>
      <c r="DS17" s="681"/>
      <c r="DT17" s="681"/>
      <c r="DU17" s="681"/>
      <c r="DV17" s="681"/>
      <c r="DW17" s="681"/>
      <c r="DX17" s="681"/>
      <c r="DY17" s="681"/>
      <c r="DZ17" s="681"/>
      <c r="EA17" s="681"/>
      <c r="EB17" s="681"/>
      <c r="EC17" s="727"/>
    </row>
    <row r="18" spans="2:133" ht="11.25" customHeight="1" x14ac:dyDescent="0.15">
      <c r="B18" s="677" t="s">
        <v>264</v>
      </c>
      <c r="C18" s="678"/>
      <c r="D18" s="678"/>
      <c r="E18" s="678"/>
      <c r="F18" s="678"/>
      <c r="G18" s="678"/>
      <c r="H18" s="678"/>
      <c r="I18" s="678"/>
      <c r="J18" s="678"/>
      <c r="K18" s="678"/>
      <c r="L18" s="678"/>
      <c r="M18" s="678"/>
      <c r="N18" s="678"/>
      <c r="O18" s="678"/>
      <c r="P18" s="678"/>
      <c r="Q18" s="679"/>
      <c r="R18" s="680">
        <v>23492</v>
      </c>
      <c r="S18" s="681"/>
      <c r="T18" s="681"/>
      <c r="U18" s="681"/>
      <c r="V18" s="681"/>
      <c r="W18" s="681"/>
      <c r="X18" s="681"/>
      <c r="Y18" s="682"/>
      <c r="Z18" s="713">
        <v>0.1</v>
      </c>
      <c r="AA18" s="713"/>
      <c r="AB18" s="713"/>
      <c r="AC18" s="713"/>
      <c r="AD18" s="714">
        <v>23492</v>
      </c>
      <c r="AE18" s="714"/>
      <c r="AF18" s="714"/>
      <c r="AG18" s="714"/>
      <c r="AH18" s="714"/>
      <c r="AI18" s="714"/>
      <c r="AJ18" s="714"/>
      <c r="AK18" s="714"/>
      <c r="AL18" s="683">
        <v>0.2</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241</v>
      </c>
      <c r="BH18" s="681"/>
      <c r="BI18" s="681"/>
      <c r="BJ18" s="681"/>
      <c r="BK18" s="681"/>
      <c r="BL18" s="681"/>
      <c r="BM18" s="681"/>
      <c r="BN18" s="682"/>
      <c r="BO18" s="713" t="s">
        <v>241</v>
      </c>
      <c r="BP18" s="713"/>
      <c r="BQ18" s="713"/>
      <c r="BR18" s="713"/>
      <c r="BS18" s="686" t="s">
        <v>127</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241</v>
      </c>
      <c r="CS18" s="681"/>
      <c r="CT18" s="681"/>
      <c r="CU18" s="681"/>
      <c r="CV18" s="681"/>
      <c r="CW18" s="681"/>
      <c r="CX18" s="681"/>
      <c r="CY18" s="682"/>
      <c r="CZ18" s="713" t="s">
        <v>241</v>
      </c>
      <c r="DA18" s="713"/>
      <c r="DB18" s="713"/>
      <c r="DC18" s="713"/>
      <c r="DD18" s="686" t="s">
        <v>127</v>
      </c>
      <c r="DE18" s="681"/>
      <c r="DF18" s="681"/>
      <c r="DG18" s="681"/>
      <c r="DH18" s="681"/>
      <c r="DI18" s="681"/>
      <c r="DJ18" s="681"/>
      <c r="DK18" s="681"/>
      <c r="DL18" s="681"/>
      <c r="DM18" s="681"/>
      <c r="DN18" s="681"/>
      <c r="DO18" s="681"/>
      <c r="DP18" s="682"/>
      <c r="DQ18" s="686" t="s">
        <v>127</v>
      </c>
      <c r="DR18" s="681"/>
      <c r="DS18" s="681"/>
      <c r="DT18" s="681"/>
      <c r="DU18" s="681"/>
      <c r="DV18" s="681"/>
      <c r="DW18" s="681"/>
      <c r="DX18" s="681"/>
      <c r="DY18" s="681"/>
      <c r="DZ18" s="681"/>
      <c r="EA18" s="681"/>
      <c r="EB18" s="681"/>
      <c r="EC18" s="727"/>
    </row>
    <row r="19" spans="2:133" ht="11.25" customHeight="1" x14ac:dyDescent="0.15">
      <c r="B19" s="677" t="s">
        <v>267</v>
      </c>
      <c r="C19" s="678"/>
      <c r="D19" s="678"/>
      <c r="E19" s="678"/>
      <c r="F19" s="678"/>
      <c r="G19" s="678"/>
      <c r="H19" s="678"/>
      <c r="I19" s="678"/>
      <c r="J19" s="678"/>
      <c r="K19" s="678"/>
      <c r="L19" s="678"/>
      <c r="M19" s="678"/>
      <c r="N19" s="678"/>
      <c r="O19" s="678"/>
      <c r="P19" s="678"/>
      <c r="Q19" s="679"/>
      <c r="R19" s="680">
        <v>16262</v>
      </c>
      <c r="S19" s="681"/>
      <c r="T19" s="681"/>
      <c r="U19" s="681"/>
      <c r="V19" s="681"/>
      <c r="W19" s="681"/>
      <c r="X19" s="681"/>
      <c r="Y19" s="682"/>
      <c r="Z19" s="713">
        <v>0.1</v>
      </c>
      <c r="AA19" s="713"/>
      <c r="AB19" s="713"/>
      <c r="AC19" s="713"/>
      <c r="AD19" s="714">
        <v>16262</v>
      </c>
      <c r="AE19" s="714"/>
      <c r="AF19" s="714"/>
      <c r="AG19" s="714"/>
      <c r="AH19" s="714"/>
      <c r="AI19" s="714"/>
      <c r="AJ19" s="714"/>
      <c r="AK19" s="714"/>
      <c r="AL19" s="683">
        <v>0.1</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333829</v>
      </c>
      <c r="BH19" s="681"/>
      <c r="BI19" s="681"/>
      <c r="BJ19" s="681"/>
      <c r="BK19" s="681"/>
      <c r="BL19" s="681"/>
      <c r="BM19" s="681"/>
      <c r="BN19" s="682"/>
      <c r="BO19" s="713">
        <v>7.1</v>
      </c>
      <c r="BP19" s="713"/>
      <c r="BQ19" s="713"/>
      <c r="BR19" s="713"/>
      <c r="BS19" s="686" t="s">
        <v>127</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241</v>
      </c>
      <c r="CS19" s="681"/>
      <c r="CT19" s="681"/>
      <c r="CU19" s="681"/>
      <c r="CV19" s="681"/>
      <c r="CW19" s="681"/>
      <c r="CX19" s="681"/>
      <c r="CY19" s="682"/>
      <c r="CZ19" s="713" t="s">
        <v>241</v>
      </c>
      <c r="DA19" s="713"/>
      <c r="DB19" s="713"/>
      <c r="DC19" s="713"/>
      <c r="DD19" s="686" t="s">
        <v>241</v>
      </c>
      <c r="DE19" s="681"/>
      <c r="DF19" s="681"/>
      <c r="DG19" s="681"/>
      <c r="DH19" s="681"/>
      <c r="DI19" s="681"/>
      <c r="DJ19" s="681"/>
      <c r="DK19" s="681"/>
      <c r="DL19" s="681"/>
      <c r="DM19" s="681"/>
      <c r="DN19" s="681"/>
      <c r="DO19" s="681"/>
      <c r="DP19" s="682"/>
      <c r="DQ19" s="686" t="s">
        <v>127</v>
      </c>
      <c r="DR19" s="681"/>
      <c r="DS19" s="681"/>
      <c r="DT19" s="681"/>
      <c r="DU19" s="681"/>
      <c r="DV19" s="681"/>
      <c r="DW19" s="681"/>
      <c r="DX19" s="681"/>
      <c r="DY19" s="681"/>
      <c r="DZ19" s="681"/>
      <c r="EA19" s="681"/>
      <c r="EB19" s="681"/>
      <c r="EC19" s="727"/>
    </row>
    <row r="20" spans="2:133" ht="11.25" customHeight="1" x14ac:dyDescent="0.15">
      <c r="B20" s="677" t="s">
        <v>270</v>
      </c>
      <c r="C20" s="678"/>
      <c r="D20" s="678"/>
      <c r="E20" s="678"/>
      <c r="F20" s="678"/>
      <c r="G20" s="678"/>
      <c r="H20" s="678"/>
      <c r="I20" s="678"/>
      <c r="J20" s="678"/>
      <c r="K20" s="678"/>
      <c r="L20" s="678"/>
      <c r="M20" s="678"/>
      <c r="N20" s="678"/>
      <c r="O20" s="678"/>
      <c r="P20" s="678"/>
      <c r="Q20" s="679"/>
      <c r="R20" s="680">
        <v>4427</v>
      </c>
      <c r="S20" s="681"/>
      <c r="T20" s="681"/>
      <c r="U20" s="681"/>
      <c r="V20" s="681"/>
      <c r="W20" s="681"/>
      <c r="X20" s="681"/>
      <c r="Y20" s="682"/>
      <c r="Z20" s="713">
        <v>0</v>
      </c>
      <c r="AA20" s="713"/>
      <c r="AB20" s="713"/>
      <c r="AC20" s="713"/>
      <c r="AD20" s="714">
        <v>4427</v>
      </c>
      <c r="AE20" s="714"/>
      <c r="AF20" s="714"/>
      <c r="AG20" s="714"/>
      <c r="AH20" s="714"/>
      <c r="AI20" s="714"/>
      <c r="AJ20" s="714"/>
      <c r="AK20" s="714"/>
      <c r="AL20" s="683">
        <v>0</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333829</v>
      </c>
      <c r="BH20" s="681"/>
      <c r="BI20" s="681"/>
      <c r="BJ20" s="681"/>
      <c r="BK20" s="681"/>
      <c r="BL20" s="681"/>
      <c r="BM20" s="681"/>
      <c r="BN20" s="682"/>
      <c r="BO20" s="713">
        <v>7.1</v>
      </c>
      <c r="BP20" s="713"/>
      <c r="BQ20" s="713"/>
      <c r="BR20" s="713"/>
      <c r="BS20" s="686" t="s">
        <v>127</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28450652</v>
      </c>
      <c r="CS20" s="681"/>
      <c r="CT20" s="681"/>
      <c r="CU20" s="681"/>
      <c r="CV20" s="681"/>
      <c r="CW20" s="681"/>
      <c r="CX20" s="681"/>
      <c r="CY20" s="682"/>
      <c r="CZ20" s="713">
        <v>100</v>
      </c>
      <c r="DA20" s="713"/>
      <c r="DB20" s="713"/>
      <c r="DC20" s="713"/>
      <c r="DD20" s="686">
        <v>2838104</v>
      </c>
      <c r="DE20" s="681"/>
      <c r="DF20" s="681"/>
      <c r="DG20" s="681"/>
      <c r="DH20" s="681"/>
      <c r="DI20" s="681"/>
      <c r="DJ20" s="681"/>
      <c r="DK20" s="681"/>
      <c r="DL20" s="681"/>
      <c r="DM20" s="681"/>
      <c r="DN20" s="681"/>
      <c r="DO20" s="681"/>
      <c r="DP20" s="682"/>
      <c r="DQ20" s="686">
        <v>13607817</v>
      </c>
      <c r="DR20" s="681"/>
      <c r="DS20" s="681"/>
      <c r="DT20" s="681"/>
      <c r="DU20" s="681"/>
      <c r="DV20" s="681"/>
      <c r="DW20" s="681"/>
      <c r="DX20" s="681"/>
      <c r="DY20" s="681"/>
      <c r="DZ20" s="681"/>
      <c r="EA20" s="681"/>
      <c r="EB20" s="681"/>
      <c r="EC20" s="727"/>
    </row>
    <row r="21" spans="2:133" ht="11.25" customHeight="1" x14ac:dyDescent="0.15">
      <c r="B21" s="677" t="s">
        <v>273</v>
      </c>
      <c r="C21" s="678"/>
      <c r="D21" s="678"/>
      <c r="E21" s="678"/>
      <c r="F21" s="678"/>
      <c r="G21" s="678"/>
      <c r="H21" s="678"/>
      <c r="I21" s="678"/>
      <c r="J21" s="678"/>
      <c r="K21" s="678"/>
      <c r="L21" s="678"/>
      <c r="M21" s="678"/>
      <c r="N21" s="678"/>
      <c r="O21" s="678"/>
      <c r="P21" s="678"/>
      <c r="Q21" s="679"/>
      <c r="R21" s="680">
        <v>2803</v>
      </c>
      <c r="S21" s="681"/>
      <c r="T21" s="681"/>
      <c r="U21" s="681"/>
      <c r="V21" s="681"/>
      <c r="W21" s="681"/>
      <c r="X21" s="681"/>
      <c r="Y21" s="682"/>
      <c r="Z21" s="713">
        <v>0</v>
      </c>
      <c r="AA21" s="713"/>
      <c r="AB21" s="713"/>
      <c r="AC21" s="713"/>
      <c r="AD21" s="714">
        <v>2803</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v>10440</v>
      </c>
      <c r="BH21" s="681"/>
      <c r="BI21" s="681"/>
      <c r="BJ21" s="681"/>
      <c r="BK21" s="681"/>
      <c r="BL21" s="681"/>
      <c r="BM21" s="681"/>
      <c r="BN21" s="682"/>
      <c r="BO21" s="713">
        <v>0.2</v>
      </c>
      <c r="BP21" s="713"/>
      <c r="BQ21" s="713"/>
      <c r="BR21" s="713"/>
      <c r="BS21" s="686" t="s">
        <v>241</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275</v>
      </c>
      <c r="C22" s="678"/>
      <c r="D22" s="678"/>
      <c r="E22" s="678"/>
      <c r="F22" s="678"/>
      <c r="G22" s="678"/>
      <c r="H22" s="678"/>
      <c r="I22" s="678"/>
      <c r="J22" s="678"/>
      <c r="K22" s="678"/>
      <c r="L22" s="678"/>
      <c r="M22" s="678"/>
      <c r="N22" s="678"/>
      <c r="O22" s="678"/>
      <c r="P22" s="678"/>
      <c r="Q22" s="679"/>
      <c r="R22" s="680">
        <v>6027987</v>
      </c>
      <c r="S22" s="681"/>
      <c r="T22" s="681"/>
      <c r="U22" s="681"/>
      <c r="V22" s="681"/>
      <c r="W22" s="681"/>
      <c r="X22" s="681"/>
      <c r="Y22" s="682"/>
      <c r="Z22" s="713">
        <v>20.9</v>
      </c>
      <c r="AA22" s="713"/>
      <c r="AB22" s="713"/>
      <c r="AC22" s="713"/>
      <c r="AD22" s="714">
        <v>5247496</v>
      </c>
      <c r="AE22" s="714"/>
      <c r="AF22" s="714"/>
      <c r="AG22" s="714"/>
      <c r="AH22" s="714"/>
      <c r="AI22" s="714"/>
      <c r="AJ22" s="714"/>
      <c r="AK22" s="714"/>
      <c r="AL22" s="683">
        <v>48.2</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127</v>
      </c>
      <c r="BH22" s="681"/>
      <c r="BI22" s="681"/>
      <c r="BJ22" s="681"/>
      <c r="BK22" s="681"/>
      <c r="BL22" s="681"/>
      <c r="BM22" s="681"/>
      <c r="BN22" s="682"/>
      <c r="BO22" s="713" t="s">
        <v>241</v>
      </c>
      <c r="BP22" s="713"/>
      <c r="BQ22" s="713"/>
      <c r="BR22" s="713"/>
      <c r="BS22" s="686" t="s">
        <v>241</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278</v>
      </c>
      <c r="C23" s="678"/>
      <c r="D23" s="678"/>
      <c r="E23" s="678"/>
      <c r="F23" s="678"/>
      <c r="G23" s="678"/>
      <c r="H23" s="678"/>
      <c r="I23" s="678"/>
      <c r="J23" s="678"/>
      <c r="K23" s="678"/>
      <c r="L23" s="678"/>
      <c r="M23" s="678"/>
      <c r="N23" s="678"/>
      <c r="O23" s="678"/>
      <c r="P23" s="678"/>
      <c r="Q23" s="679"/>
      <c r="R23" s="680">
        <v>5247496</v>
      </c>
      <c r="S23" s="681"/>
      <c r="T23" s="681"/>
      <c r="U23" s="681"/>
      <c r="V23" s="681"/>
      <c r="W23" s="681"/>
      <c r="X23" s="681"/>
      <c r="Y23" s="682"/>
      <c r="Z23" s="713">
        <v>18.2</v>
      </c>
      <c r="AA23" s="713"/>
      <c r="AB23" s="713"/>
      <c r="AC23" s="713"/>
      <c r="AD23" s="714">
        <v>5247496</v>
      </c>
      <c r="AE23" s="714"/>
      <c r="AF23" s="714"/>
      <c r="AG23" s="714"/>
      <c r="AH23" s="714"/>
      <c r="AI23" s="714"/>
      <c r="AJ23" s="714"/>
      <c r="AK23" s="714"/>
      <c r="AL23" s="683">
        <v>48.2</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323389</v>
      </c>
      <c r="BH23" s="681"/>
      <c r="BI23" s="681"/>
      <c r="BJ23" s="681"/>
      <c r="BK23" s="681"/>
      <c r="BL23" s="681"/>
      <c r="BM23" s="681"/>
      <c r="BN23" s="682"/>
      <c r="BO23" s="713">
        <v>6.8</v>
      </c>
      <c r="BP23" s="713"/>
      <c r="BQ23" s="713"/>
      <c r="BR23" s="713"/>
      <c r="BS23" s="686" t="s">
        <v>127</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15">
      <c r="B24" s="677" t="s">
        <v>285</v>
      </c>
      <c r="C24" s="678"/>
      <c r="D24" s="678"/>
      <c r="E24" s="678"/>
      <c r="F24" s="678"/>
      <c r="G24" s="678"/>
      <c r="H24" s="678"/>
      <c r="I24" s="678"/>
      <c r="J24" s="678"/>
      <c r="K24" s="678"/>
      <c r="L24" s="678"/>
      <c r="M24" s="678"/>
      <c r="N24" s="678"/>
      <c r="O24" s="678"/>
      <c r="P24" s="678"/>
      <c r="Q24" s="679"/>
      <c r="R24" s="680">
        <v>780491</v>
      </c>
      <c r="S24" s="681"/>
      <c r="T24" s="681"/>
      <c r="U24" s="681"/>
      <c r="V24" s="681"/>
      <c r="W24" s="681"/>
      <c r="X24" s="681"/>
      <c r="Y24" s="682"/>
      <c r="Z24" s="713">
        <v>2.7</v>
      </c>
      <c r="AA24" s="713"/>
      <c r="AB24" s="713"/>
      <c r="AC24" s="713"/>
      <c r="AD24" s="714" t="s">
        <v>241</v>
      </c>
      <c r="AE24" s="714"/>
      <c r="AF24" s="714"/>
      <c r="AG24" s="714"/>
      <c r="AH24" s="714"/>
      <c r="AI24" s="714"/>
      <c r="AJ24" s="714"/>
      <c r="AK24" s="714"/>
      <c r="AL24" s="683" t="s">
        <v>127</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127</v>
      </c>
      <c r="BH24" s="681"/>
      <c r="BI24" s="681"/>
      <c r="BJ24" s="681"/>
      <c r="BK24" s="681"/>
      <c r="BL24" s="681"/>
      <c r="BM24" s="681"/>
      <c r="BN24" s="682"/>
      <c r="BO24" s="713" t="s">
        <v>127</v>
      </c>
      <c r="BP24" s="713"/>
      <c r="BQ24" s="713"/>
      <c r="BR24" s="713"/>
      <c r="BS24" s="686" t="s">
        <v>241</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11379802</v>
      </c>
      <c r="CS24" s="736"/>
      <c r="CT24" s="736"/>
      <c r="CU24" s="736"/>
      <c r="CV24" s="736"/>
      <c r="CW24" s="736"/>
      <c r="CX24" s="736"/>
      <c r="CY24" s="779"/>
      <c r="CZ24" s="780">
        <v>40</v>
      </c>
      <c r="DA24" s="751"/>
      <c r="DB24" s="751"/>
      <c r="DC24" s="783"/>
      <c r="DD24" s="778">
        <v>6422883</v>
      </c>
      <c r="DE24" s="736"/>
      <c r="DF24" s="736"/>
      <c r="DG24" s="736"/>
      <c r="DH24" s="736"/>
      <c r="DI24" s="736"/>
      <c r="DJ24" s="736"/>
      <c r="DK24" s="779"/>
      <c r="DL24" s="778">
        <v>6205099</v>
      </c>
      <c r="DM24" s="736"/>
      <c r="DN24" s="736"/>
      <c r="DO24" s="736"/>
      <c r="DP24" s="736"/>
      <c r="DQ24" s="736"/>
      <c r="DR24" s="736"/>
      <c r="DS24" s="736"/>
      <c r="DT24" s="736"/>
      <c r="DU24" s="736"/>
      <c r="DV24" s="779"/>
      <c r="DW24" s="780">
        <v>54.9</v>
      </c>
      <c r="DX24" s="751"/>
      <c r="DY24" s="751"/>
      <c r="DZ24" s="751"/>
      <c r="EA24" s="751"/>
      <c r="EB24" s="751"/>
      <c r="EC24" s="781"/>
    </row>
    <row r="25" spans="2:133" ht="11.25" customHeight="1" x14ac:dyDescent="0.15">
      <c r="B25" s="677" t="s">
        <v>288</v>
      </c>
      <c r="C25" s="678"/>
      <c r="D25" s="678"/>
      <c r="E25" s="678"/>
      <c r="F25" s="678"/>
      <c r="G25" s="678"/>
      <c r="H25" s="678"/>
      <c r="I25" s="678"/>
      <c r="J25" s="678"/>
      <c r="K25" s="678"/>
      <c r="L25" s="678"/>
      <c r="M25" s="678"/>
      <c r="N25" s="678"/>
      <c r="O25" s="678"/>
      <c r="P25" s="678"/>
      <c r="Q25" s="679"/>
      <c r="R25" s="680" t="s">
        <v>241</v>
      </c>
      <c r="S25" s="681"/>
      <c r="T25" s="681"/>
      <c r="U25" s="681"/>
      <c r="V25" s="681"/>
      <c r="W25" s="681"/>
      <c r="X25" s="681"/>
      <c r="Y25" s="682"/>
      <c r="Z25" s="713" t="s">
        <v>127</v>
      </c>
      <c r="AA25" s="713"/>
      <c r="AB25" s="713"/>
      <c r="AC25" s="713"/>
      <c r="AD25" s="714" t="s">
        <v>127</v>
      </c>
      <c r="AE25" s="714"/>
      <c r="AF25" s="714"/>
      <c r="AG25" s="714"/>
      <c r="AH25" s="714"/>
      <c r="AI25" s="714"/>
      <c r="AJ25" s="714"/>
      <c r="AK25" s="714"/>
      <c r="AL25" s="683" t="s">
        <v>127</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127</v>
      </c>
      <c r="BH25" s="681"/>
      <c r="BI25" s="681"/>
      <c r="BJ25" s="681"/>
      <c r="BK25" s="681"/>
      <c r="BL25" s="681"/>
      <c r="BM25" s="681"/>
      <c r="BN25" s="682"/>
      <c r="BO25" s="713" t="s">
        <v>127</v>
      </c>
      <c r="BP25" s="713"/>
      <c r="BQ25" s="713"/>
      <c r="BR25" s="713"/>
      <c r="BS25" s="686" t="s">
        <v>241</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3189432</v>
      </c>
      <c r="CS25" s="699"/>
      <c r="CT25" s="699"/>
      <c r="CU25" s="699"/>
      <c r="CV25" s="699"/>
      <c r="CW25" s="699"/>
      <c r="CX25" s="699"/>
      <c r="CY25" s="700"/>
      <c r="CZ25" s="683">
        <v>11.2</v>
      </c>
      <c r="DA25" s="701"/>
      <c r="DB25" s="701"/>
      <c r="DC25" s="702"/>
      <c r="DD25" s="686">
        <v>3015735</v>
      </c>
      <c r="DE25" s="699"/>
      <c r="DF25" s="699"/>
      <c r="DG25" s="699"/>
      <c r="DH25" s="699"/>
      <c r="DI25" s="699"/>
      <c r="DJ25" s="699"/>
      <c r="DK25" s="700"/>
      <c r="DL25" s="686">
        <v>2800258</v>
      </c>
      <c r="DM25" s="699"/>
      <c r="DN25" s="699"/>
      <c r="DO25" s="699"/>
      <c r="DP25" s="699"/>
      <c r="DQ25" s="699"/>
      <c r="DR25" s="699"/>
      <c r="DS25" s="699"/>
      <c r="DT25" s="699"/>
      <c r="DU25" s="699"/>
      <c r="DV25" s="700"/>
      <c r="DW25" s="683">
        <v>24.8</v>
      </c>
      <c r="DX25" s="701"/>
      <c r="DY25" s="701"/>
      <c r="DZ25" s="701"/>
      <c r="EA25" s="701"/>
      <c r="EB25" s="701"/>
      <c r="EC25" s="722"/>
    </row>
    <row r="26" spans="2:133" ht="11.25" customHeight="1" x14ac:dyDescent="0.15">
      <c r="B26" s="677" t="s">
        <v>291</v>
      </c>
      <c r="C26" s="678"/>
      <c r="D26" s="678"/>
      <c r="E26" s="678"/>
      <c r="F26" s="678"/>
      <c r="G26" s="678"/>
      <c r="H26" s="678"/>
      <c r="I26" s="678"/>
      <c r="J26" s="678"/>
      <c r="K26" s="678"/>
      <c r="L26" s="678"/>
      <c r="M26" s="678"/>
      <c r="N26" s="678"/>
      <c r="O26" s="678"/>
      <c r="P26" s="678"/>
      <c r="Q26" s="679"/>
      <c r="R26" s="680">
        <v>11978195</v>
      </c>
      <c r="S26" s="681"/>
      <c r="T26" s="681"/>
      <c r="U26" s="681"/>
      <c r="V26" s="681"/>
      <c r="W26" s="681"/>
      <c r="X26" s="681"/>
      <c r="Y26" s="682"/>
      <c r="Z26" s="713">
        <v>41.5</v>
      </c>
      <c r="AA26" s="713"/>
      <c r="AB26" s="713"/>
      <c r="AC26" s="713"/>
      <c r="AD26" s="714">
        <v>10874315</v>
      </c>
      <c r="AE26" s="714"/>
      <c r="AF26" s="714"/>
      <c r="AG26" s="714"/>
      <c r="AH26" s="714"/>
      <c r="AI26" s="714"/>
      <c r="AJ26" s="714"/>
      <c r="AK26" s="714"/>
      <c r="AL26" s="683">
        <v>99.9</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241</v>
      </c>
      <c r="BH26" s="681"/>
      <c r="BI26" s="681"/>
      <c r="BJ26" s="681"/>
      <c r="BK26" s="681"/>
      <c r="BL26" s="681"/>
      <c r="BM26" s="681"/>
      <c r="BN26" s="682"/>
      <c r="BO26" s="713" t="s">
        <v>127</v>
      </c>
      <c r="BP26" s="713"/>
      <c r="BQ26" s="713"/>
      <c r="BR26" s="713"/>
      <c r="BS26" s="686" t="s">
        <v>127</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2036694</v>
      </c>
      <c r="CS26" s="681"/>
      <c r="CT26" s="681"/>
      <c r="CU26" s="681"/>
      <c r="CV26" s="681"/>
      <c r="CW26" s="681"/>
      <c r="CX26" s="681"/>
      <c r="CY26" s="682"/>
      <c r="CZ26" s="683">
        <v>7.2</v>
      </c>
      <c r="DA26" s="701"/>
      <c r="DB26" s="701"/>
      <c r="DC26" s="702"/>
      <c r="DD26" s="686">
        <v>1931158</v>
      </c>
      <c r="DE26" s="681"/>
      <c r="DF26" s="681"/>
      <c r="DG26" s="681"/>
      <c r="DH26" s="681"/>
      <c r="DI26" s="681"/>
      <c r="DJ26" s="681"/>
      <c r="DK26" s="682"/>
      <c r="DL26" s="686" t="s">
        <v>127</v>
      </c>
      <c r="DM26" s="681"/>
      <c r="DN26" s="681"/>
      <c r="DO26" s="681"/>
      <c r="DP26" s="681"/>
      <c r="DQ26" s="681"/>
      <c r="DR26" s="681"/>
      <c r="DS26" s="681"/>
      <c r="DT26" s="681"/>
      <c r="DU26" s="681"/>
      <c r="DV26" s="682"/>
      <c r="DW26" s="683" t="s">
        <v>241</v>
      </c>
      <c r="DX26" s="701"/>
      <c r="DY26" s="701"/>
      <c r="DZ26" s="701"/>
      <c r="EA26" s="701"/>
      <c r="EB26" s="701"/>
      <c r="EC26" s="722"/>
    </row>
    <row r="27" spans="2:133" ht="11.25" customHeight="1" x14ac:dyDescent="0.15">
      <c r="B27" s="677" t="s">
        <v>294</v>
      </c>
      <c r="C27" s="678"/>
      <c r="D27" s="678"/>
      <c r="E27" s="678"/>
      <c r="F27" s="678"/>
      <c r="G27" s="678"/>
      <c r="H27" s="678"/>
      <c r="I27" s="678"/>
      <c r="J27" s="678"/>
      <c r="K27" s="678"/>
      <c r="L27" s="678"/>
      <c r="M27" s="678"/>
      <c r="N27" s="678"/>
      <c r="O27" s="678"/>
      <c r="P27" s="678"/>
      <c r="Q27" s="679"/>
      <c r="R27" s="680">
        <v>5795</v>
      </c>
      <c r="S27" s="681"/>
      <c r="T27" s="681"/>
      <c r="U27" s="681"/>
      <c r="V27" s="681"/>
      <c r="W27" s="681"/>
      <c r="X27" s="681"/>
      <c r="Y27" s="682"/>
      <c r="Z27" s="713">
        <v>0</v>
      </c>
      <c r="AA27" s="713"/>
      <c r="AB27" s="713"/>
      <c r="AC27" s="713"/>
      <c r="AD27" s="714">
        <v>5795</v>
      </c>
      <c r="AE27" s="714"/>
      <c r="AF27" s="714"/>
      <c r="AG27" s="714"/>
      <c r="AH27" s="714"/>
      <c r="AI27" s="714"/>
      <c r="AJ27" s="714"/>
      <c r="AK27" s="714"/>
      <c r="AL27" s="683">
        <v>0.1</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4725755</v>
      </c>
      <c r="BH27" s="681"/>
      <c r="BI27" s="681"/>
      <c r="BJ27" s="681"/>
      <c r="BK27" s="681"/>
      <c r="BL27" s="681"/>
      <c r="BM27" s="681"/>
      <c r="BN27" s="682"/>
      <c r="BO27" s="713">
        <v>100</v>
      </c>
      <c r="BP27" s="713"/>
      <c r="BQ27" s="713"/>
      <c r="BR27" s="713"/>
      <c r="BS27" s="686">
        <v>24740</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6417584</v>
      </c>
      <c r="CS27" s="699"/>
      <c r="CT27" s="699"/>
      <c r="CU27" s="699"/>
      <c r="CV27" s="699"/>
      <c r="CW27" s="699"/>
      <c r="CX27" s="699"/>
      <c r="CY27" s="700"/>
      <c r="CZ27" s="683">
        <v>22.6</v>
      </c>
      <c r="DA27" s="701"/>
      <c r="DB27" s="701"/>
      <c r="DC27" s="702"/>
      <c r="DD27" s="686">
        <v>1760957</v>
      </c>
      <c r="DE27" s="699"/>
      <c r="DF27" s="699"/>
      <c r="DG27" s="699"/>
      <c r="DH27" s="699"/>
      <c r="DI27" s="699"/>
      <c r="DJ27" s="699"/>
      <c r="DK27" s="700"/>
      <c r="DL27" s="686">
        <v>1758650</v>
      </c>
      <c r="DM27" s="699"/>
      <c r="DN27" s="699"/>
      <c r="DO27" s="699"/>
      <c r="DP27" s="699"/>
      <c r="DQ27" s="699"/>
      <c r="DR27" s="699"/>
      <c r="DS27" s="699"/>
      <c r="DT27" s="699"/>
      <c r="DU27" s="699"/>
      <c r="DV27" s="700"/>
      <c r="DW27" s="683">
        <v>15.6</v>
      </c>
      <c r="DX27" s="701"/>
      <c r="DY27" s="701"/>
      <c r="DZ27" s="701"/>
      <c r="EA27" s="701"/>
      <c r="EB27" s="701"/>
      <c r="EC27" s="722"/>
    </row>
    <row r="28" spans="2:133" ht="11.25" customHeight="1" x14ac:dyDescent="0.15">
      <c r="B28" s="677" t="s">
        <v>297</v>
      </c>
      <c r="C28" s="678"/>
      <c r="D28" s="678"/>
      <c r="E28" s="678"/>
      <c r="F28" s="678"/>
      <c r="G28" s="678"/>
      <c r="H28" s="678"/>
      <c r="I28" s="678"/>
      <c r="J28" s="678"/>
      <c r="K28" s="678"/>
      <c r="L28" s="678"/>
      <c r="M28" s="678"/>
      <c r="N28" s="678"/>
      <c r="O28" s="678"/>
      <c r="P28" s="678"/>
      <c r="Q28" s="679"/>
      <c r="R28" s="680">
        <v>85184</v>
      </c>
      <c r="S28" s="681"/>
      <c r="T28" s="681"/>
      <c r="U28" s="681"/>
      <c r="V28" s="681"/>
      <c r="W28" s="681"/>
      <c r="X28" s="681"/>
      <c r="Y28" s="682"/>
      <c r="Z28" s="713">
        <v>0.3</v>
      </c>
      <c r="AA28" s="713"/>
      <c r="AB28" s="713"/>
      <c r="AC28" s="713"/>
      <c r="AD28" s="714" t="s">
        <v>127</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1772786</v>
      </c>
      <c r="CS28" s="681"/>
      <c r="CT28" s="681"/>
      <c r="CU28" s="681"/>
      <c r="CV28" s="681"/>
      <c r="CW28" s="681"/>
      <c r="CX28" s="681"/>
      <c r="CY28" s="682"/>
      <c r="CZ28" s="683">
        <v>6.2</v>
      </c>
      <c r="DA28" s="701"/>
      <c r="DB28" s="701"/>
      <c r="DC28" s="702"/>
      <c r="DD28" s="686">
        <v>1646191</v>
      </c>
      <c r="DE28" s="681"/>
      <c r="DF28" s="681"/>
      <c r="DG28" s="681"/>
      <c r="DH28" s="681"/>
      <c r="DI28" s="681"/>
      <c r="DJ28" s="681"/>
      <c r="DK28" s="682"/>
      <c r="DL28" s="686">
        <v>1646191</v>
      </c>
      <c r="DM28" s="681"/>
      <c r="DN28" s="681"/>
      <c r="DO28" s="681"/>
      <c r="DP28" s="681"/>
      <c r="DQ28" s="681"/>
      <c r="DR28" s="681"/>
      <c r="DS28" s="681"/>
      <c r="DT28" s="681"/>
      <c r="DU28" s="681"/>
      <c r="DV28" s="682"/>
      <c r="DW28" s="683">
        <v>14.6</v>
      </c>
      <c r="DX28" s="701"/>
      <c r="DY28" s="701"/>
      <c r="DZ28" s="701"/>
      <c r="EA28" s="701"/>
      <c r="EB28" s="701"/>
      <c r="EC28" s="722"/>
    </row>
    <row r="29" spans="2:133" ht="11.25" customHeight="1" x14ac:dyDescent="0.15">
      <c r="B29" s="677" t="s">
        <v>299</v>
      </c>
      <c r="C29" s="678"/>
      <c r="D29" s="678"/>
      <c r="E29" s="678"/>
      <c r="F29" s="678"/>
      <c r="G29" s="678"/>
      <c r="H29" s="678"/>
      <c r="I29" s="678"/>
      <c r="J29" s="678"/>
      <c r="K29" s="678"/>
      <c r="L29" s="678"/>
      <c r="M29" s="678"/>
      <c r="N29" s="678"/>
      <c r="O29" s="678"/>
      <c r="P29" s="678"/>
      <c r="Q29" s="679"/>
      <c r="R29" s="680">
        <v>236093</v>
      </c>
      <c r="S29" s="681"/>
      <c r="T29" s="681"/>
      <c r="U29" s="681"/>
      <c r="V29" s="681"/>
      <c r="W29" s="681"/>
      <c r="X29" s="681"/>
      <c r="Y29" s="682"/>
      <c r="Z29" s="713">
        <v>0.8</v>
      </c>
      <c r="AA29" s="713"/>
      <c r="AB29" s="713"/>
      <c r="AC29" s="713"/>
      <c r="AD29" s="714">
        <v>7484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1772777</v>
      </c>
      <c r="CS29" s="699"/>
      <c r="CT29" s="699"/>
      <c r="CU29" s="699"/>
      <c r="CV29" s="699"/>
      <c r="CW29" s="699"/>
      <c r="CX29" s="699"/>
      <c r="CY29" s="700"/>
      <c r="CZ29" s="683">
        <v>6.2</v>
      </c>
      <c r="DA29" s="701"/>
      <c r="DB29" s="701"/>
      <c r="DC29" s="702"/>
      <c r="DD29" s="686">
        <v>1646182</v>
      </c>
      <c r="DE29" s="699"/>
      <c r="DF29" s="699"/>
      <c r="DG29" s="699"/>
      <c r="DH29" s="699"/>
      <c r="DI29" s="699"/>
      <c r="DJ29" s="699"/>
      <c r="DK29" s="700"/>
      <c r="DL29" s="686">
        <v>1646182</v>
      </c>
      <c r="DM29" s="699"/>
      <c r="DN29" s="699"/>
      <c r="DO29" s="699"/>
      <c r="DP29" s="699"/>
      <c r="DQ29" s="699"/>
      <c r="DR29" s="699"/>
      <c r="DS29" s="699"/>
      <c r="DT29" s="699"/>
      <c r="DU29" s="699"/>
      <c r="DV29" s="700"/>
      <c r="DW29" s="683">
        <v>14.6</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78014</v>
      </c>
      <c r="S30" s="681"/>
      <c r="T30" s="681"/>
      <c r="U30" s="681"/>
      <c r="V30" s="681"/>
      <c r="W30" s="681"/>
      <c r="X30" s="681"/>
      <c r="Y30" s="682"/>
      <c r="Z30" s="713">
        <v>0.3</v>
      </c>
      <c r="AA30" s="713"/>
      <c r="AB30" s="713"/>
      <c r="AC30" s="713"/>
      <c r="AD30" s="714" t="s">
        <v>127</v>
      </c>
      <c r="AE30" s="714"/>
      <c r="AF30" s="714"/>
      <c r="AG30" s="714"/>
      <c r="AH30" s="714"/>
      <c r="AI30" s="714"/>
      <c r="AJ30" s="714"/>
      <c r="AK30" s="714"/>
      <c r="AL30" s="683" t="s">
        <v>127</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1679316</v>
      </c>
      <c r="CS30" s="681"/>
      <c r="CT30" s="681"/>
      <c r="CU30" s="681"/>
      <c r="CV30" s="681"/>
      <c r="CW30" s="681"/>
      <c r="CX30" s="681"/>
      <c r="CY30" s="682"/>
      <c r="CZ30" s="683">
        <v>5.9</v>
      </c>
      <c r="DA30" s="701"/>
      <c r="DB30" s="701"/>
      <c r="DC30" s="702"/>
      <c r="DD30" s="686">
        <v>1571157</v>
      </c>
      <c r="DE30" s="681"/>
      <c r="DF30" s="681"/>
      <c r="DG30" s="681"/>
      <c r="DH30" s="681"/>
      <c r="DI30" s="681"/>
      <c r="DJ30" s="681"/>
      <c r="DK30" s="682"/>
      <c r="DL30" s="686">
        <v>1571157</v>
      </c>
      <c r="DM30" s="681"/>
      <c r="DN30" s="681"/>
      <c r="DO30" s="681"/>
      <c r="DP30" s="681"/>
      <c r="DQ30" s="681"/>
      <c r="DR30" s="681"/>
      <c r="DS30" s="681"/>
      <c r="DT30" s="681"/>
      <c r="DU30" s="681"/>
      <c r="DV30" s="682"/>
      <c r="DW30" s="683">
        <v>13.9</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9575556</v>
      </c>
      <c r="S31" s="681"/>
      <c r="T31" s="681"/>
      <c r="U31" s="681"/>
      <c r="V31" s="681"/>
      <c r="W31" s="681"/>
      <c r="X31" s="681"/>
      <c r="Y31" s="682"/>
      <c r="Z31" s="713">
        <v>33.1</v>
      </c>
      <c r="AA31" s="713"/>
      <c r="AB31" s="713"/>
      <c r="AC31" s="713"/>
      <c r="AD31" s="714" t="s">
        <v>241</v>
      </c>
      <c r="AE31" s="714"/>
      <c r="AF31" s="714"/>
      <c r="AG31" s="714"/>
      <c r="AH31" s="714"/>
      <c r="AI31" s="714"/>
      <c r="AJ31" s="714"/>
      <c r="AK31" s="714"/>
      <c r="AL31" s="683" t="s">
        <v>127</v>
      </c>
      <c r="AM31" s="684"/>
      <c r="AN31" s="684"/>
      <c r="AO31" s="715"/>
      <c r="AP31" s="756" t="s">
        <v>307</v>
      </c>
      <c r="AQ31" s="757"/>
      <c r="AR31" s="757"/>
      <c r="AS31" s="757"/>
      <c r="AT31" s="762" t="s">
        <v>308</v>
      </c>
      <c r="AU31" s="231"/>
      <c r="AV31" s="231"/>
      <c r="AW31" s="231"/>
      <c r="AX31" s="746" t="s">
        <v>183</v>
      </c>
      <c r="AY31" s="747"/>
      <c r="AZ31" s="747"/>
      <c r="BA31" s="747"/>
      <c r="BB31" s="747"/>
      <c r="BC31" s="747"/>
      <c r="BD31" s="747"/>
      <c r="BE31" s="747"/>
      <c r="BF31" s="748"/>
      <c r="BG31" s="749">
        <v>98.6</v>
      </c>
      <c r="BH31" s="750"/>
      <c r="BI31" s="750"/>
      <c r="BJ31" s="750"/>
      <c r="BK31" s="750"/>
      <c r="BL31" s="750"/>
      <c r="BM31" s="751">
        <v>94.5</v>
      </c>
      <c r="BN31" s="750"/>
      <c r="BO31" s="750"/>
      <c r="BP31" s="750"/>
      <c r="BQ31" s="752"/>
      <c r="BR31" s="749">
        <v>99</v>
      </c>
      <c r="BS31" s="750"/>
      <c r="BT31" s="750"/>
      <c r="BU31" s="750"/>
      <c r="BV31" s="750"/>
      <c r="BW31" s="750"/>
      <c r="BX31" s="751">
        <v>94.6</v>
      </c>
      <c r="BY31" s="750"/>
      <c r="BZ31" s="750"/>
      <c r="CA31" s="750"/>
      <c r="CB31" s="752"/>
      <c r="CD31" s="767"/>
      <c r="CE31" s="768"/>
      <c r="CF31" s="719" t="s">
        <v>309</v>
      </c>
      <c r="CG31" s="720"/>
      <c r="CH31" s="720"/>
      <c r="CI31" s="720"/>
      <c r="CJ31" s="720"/>
      <c r="CK31" s="720"/>
      <c r="CL31" s="720"/>
      <c r="CM31" s="720"/>
      <c r="CN31" s="720"/>
      <c r="CO31" s="720"/>
      <c r="CP31" s="720"/>
      <c r="CQ31" s="721"/>
      <c r="CR31" s="680">
        <v>93461</v>
      </c>
      <c r="CS31" s="699"/>
      <c r="CT31" s="699"/>
      <c r="CU31" s="699"/>
      <c r="CV31" s="699"/>
      <c r="CW31" s="699"/>
      <c r="CX31" s="699"/>
      <c r="CY31" s="700"/>
      <c r="CZ31" s="683">
        <v>0.3</v>
      </c>
      <c r="DA31" s="701"/>
      <c r="DB31" s="701"/>
      <c r="DC31" s="702"/>
      <c r="DD31" s="686">
        <v>75025</v>
      </c>
      <c r="DE31" s="699"/>
      <c r="DF31" s="699"/>
      <c r="DG31" s="699"/>
      <c r="DH31" s="699"/>
      <c r="DI31" s="699"/>
      <c r="DJ31" s="699"/>
      <c r="DK31" s="700"/>
      <c r="DL31" s="686">
        <v>75025</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310</v>
      </c>
      <c r="C32" s="772"/>
      <c r="D32" s="772"/>
      <c r="E32" s="772"/>
      <c r="F32" s="772"/>
      <c r="G32" s="772"/>
      <c r="H32" s="772"/>
      <c r="I32" s="772"/>
      <c r="J32" s="772"/>
      <c r="K32" s="772"/>
      <c r="L32" s="772"/>
      <c r="M32" s="772"/>
      <c r="N32" s="772"/>
      <c r="O32" s="772"/>
      <c r="P32" s="772"/>
      <c r="Q32" s="773"/>
      <c r="R32" s="680" t="s">
        <v>127</v>
      </c>
      <c r="S32" s="681"/>
      <c r="T32" s="681"/>
      <c r="U32" s="681"/>
      <c r="V32" s="681"/>
      <c r="W32" s="681"/>
      <c r="X32" s="681"/>
      <c r="Y32" s="682"/>
      <c r="Z32" s="713" t="s">
        <v>241</v>
      </c>
      <c r="AA32" s="713"/>
      <c r="AB32" s="713"/>
      <c r="AC32" s="713"/>
      <c r="AD32" s="714" t="s">
        <v>127</v>
      </c>
      <c r="AE32" s="714"/>
      <c r="AF32" s="714"/>
      <c r="AG32" s="714"/>
      <c r="AH32" s="714"/>
      <c r="AI32" s="714"/>
      <c r="AJ32" s="714"/>
      <c r="AK32" s="714"/>
      <c r="AL32" s="683" t="s">
        <v>127</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99.2</v>
      </c>
      <c r="BH32" s="699"/>
      <c r="BI32" s="699"/>
      <c r="BJ32" s="699"/>
      <c r="BK32" s="699"/>
      <c r="BL32" s="699"/>
      <c r="BM32" s="684">
        <v>96.6</v>
      </c>
      <c r="BN32" s="745"/>
      <c r="BO32" s="745"/>
      <c r="BP32" s="745"/>
      <c r="BQ32" s="726"/>
      <c r="BR32" s="753">
        <v>98.8</v>
      </c>
      <c r="BS32" s="699"/>
      <c r="BT32" s="699"/>
      <c r="BU32" s="699"/>
      <c r="BV32" s="699"/>
      <c r="BW32" s="699"/>
      <c r="BX32" s="684">
        <v>95.9</v>
      </c>
      <c r="BY32" s="745"/>
      <c r="BZ32" s="745"/>
      <c r="CA32" s="745"/>
      <c r="CB32" s="726"/>
      <c r="CD32" s="769"/>
      <c r="CE32" s="770"/>
      <c r="CF32" s="719" t="s">
        <v>313</v>
      </c>
      <c r="CG32" s="720"/>
      <c r="CH32" s="720"/>
      <c r="CI32" s="720"/>
      <c r="CJ32" s="720"/>
      <c r="CK32" s="720"/>
      <c r="CL32" s="720"/>
      <c r="CM32" s="720"/>
      <c r="CN32" s="720"/>
      <c r="CO32" s="720"/>
      <c r="CP32" s="720"/>
      <c r="CQ32" s="721"/>
      <c r="CR32" s="680">
        <v>9</v>
      </c>
      <c r="CS32" s="681"/>
      <c r="CT32" s="681"/>
      <c r="CU32" s="681"/>
      <c r="CV32" s="681"/>
      <c r="CW32" s="681"/>
      <c r="CX32" s="681"/>
      <c r="CY32" s="682"/>
      <c r="CZ32" s="683">
        <v>0</v>
      </c>
      <c r="DA32" s="701"/>
      <c r="DB32" s="701"/>
      <c r="DC32" s="702"/>
      <c r="DD32" s="686">
        <v>9</v>
      </c>
      <c r="DE32" s="681"/>
      <c r="DF32" s="681"/>
      <c r="DG32" s="681"/>
      <c r="DH32" s="681"/>
      <c r="DI32" s="681"/>
      <c r="DJ32" s="681"/>
      <c r="DK32" s="682"/>
      <c r="DL32" s="686">
        <v>9</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2707231</v>
      </c>
      <c r="S33" s="681"/>
      <c r="T33" s="681"/>
      <c r="U33" s="681"/>
      <c r="V33" s="681"/>
      <c r="W33" s="681"/>
      <c r="X33" s="681"/>
      <c r="Y33" s="682"/>
      <c r="Z33" s="713">
        <v>9.4</v>
      </c>
      <c r="AA33" s="713"/>
      <c r="AB33" s="713"/>
      <c r="AC33" s="713"/>
      <c r="AD33" s="714" t="s">
        <v>127</v>
      </c>
      <c r="AE33" s="714"/>
      <c r="AF33" s="714"/>
      <c r="AG33" s="714"/>
      <c r="AH33" s="714"/>
      <c r="AI33" s="714"/>
      <c r="AJ33" s="714"/>
      <c r="AK33" s="714"/>
      <c r="AL33" s="683" t="s">
        <v>241</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98</v>
      </c>
      <c r="BH33" s="665"/>
      <c r="BI33" s="665"/>
      <c r="BJ33" s="665"/>
      <c r="BK33" s="665"/>
      <c r="BL33" s="665"/>
      <c r="BM33" s="707">
        <v>92.8</v>
      </c>
      <c r="BN33" s="665"/>
      <c r="BO33" s="665"/>
      <c r="BP33" s="665"/>
      <c r="BQ33" s="709"/>
      <c r="BR33" s="744">
        <v>99</v>
      </c>
      <c r="BS33" s="665"/>
      <c r="BT33" s="665"/>
      <c r="BU33" s="665"/>
      <c r="BV33" s="665"/>
      <c r="BW33" s="665"/>
      <c r="BX33" s="707">
        <v>93.2</v>
      </c>
      <c r="BY33" s="665"/>
      <c r="BZ33" s="665"/>
      <c r="CA33" s="665"/>
      <c r="CB33" s="709"/>
      <c r="CD33" s="719" t="s">
        <v>316</v>
      </c>
      <c r="CE33" s="720"/>
      <c r="CF33" s="720"/>
      <c r="CG33" s="720"/>
      <c r="CH33" s="720"/>
      <c r="CI33" s="720"/>
      <c r="CJ33" s="720"/>
      <c r="CK33" s="720"/>
      <c r="CL33" s="720"/>
      <c r="CM33" s="720"/>
      <c r="CN33" s="720"/>
      <c r="CO33" s="720"/>
      <c r="CP33" s="720"/>
      <c r="CQ33" s="721"/>
      <c r="CR33" s="680">
        <v>14016812</v>
      </c>
      <c r="CS33" s="699"/>
      <c r="CT33" s="699"/>
      <c r="CU33" s="699"/>
      <c r="CV33" s="699"/>
      <c r="CW33" s="699"/>
      <c r="CX33" s="699"/>
      <c r="CY33" s="700"/>
      <c r="CZ33" s="683">
        <v>49.3</v>
      </c>
      <c r="DA33" s="701"/>
      <c r="DB33" s="701"/>
      <c r="DC33" s="702"/>
      <c r="DD33" s="686">
        <v>6821515</v>
      </c>
      <c r="DE33" s="699"/>
      <c r="DF33" s="699"/>
      <c r="DG33" s="699"/>
      <c r="DH33" s="699"/>
      <c r="DI33" s="699"/>
      <c r="DJ33" s="699"/>
      <c r="DK33" s="700"/>
      <c r="DL33" s="686">
        <v>4262226</v>
      </c>
      <c r="DM33" s="699"/>
      <c r="DN33" s="699"/>
      <c r="DO33" s="699"/>
      <c r="DP33" s="699"/>
      <c r="DQ33" s="699"/>
      <c r="DR33" s="699"/>
      <c r="DS33" s="699"/>
      <c r="DT33" s="699"/>
      <c r="DU33" s="699"/>
      <c r="DV33" s="700"/>
      <c r="DW33" s="683">
        <v>37.700000000000003</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73968</v>
      </c>
      <c r="S34" s="681"/>
      <c r="T34" s="681"/>
      <c r="U34" s="681"/>
      <c r="V34" s="681"/>
      <c r="W34" s="681"/>
      <c r="X34" s="681"/>
      <c r="Y34" s="682"/>
      <c r="Z34" s="713">
        <v>0.3</v>
      </c>
      <c r="AA34" s="713"/>
      <c r="AB34" s="713"/>
      <c r="AC34" s="713"/>
      <c r="AD34" s="714" t="s">
        <v>127</v>
      </c>
      <c r="AE34" s="714"/>
      <c r="AF34" s="714"/>
      <c r="AG34" s="714"/>
      <c r="AH34" s="714"/>
      <c r="AI34" s="714"/>
      <c r="AJ34" s="714"/>
      <c r="AK34" s="714"/>
      <c r="AL34" s="683" t="s">
        <v>241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2954052</v>
      </c>
      <c r="CS34" s="681"/>
      <c r="CT34" s="681"/>
      <c r="CU34" s="681"/>
      <c r="CV34" s="681"/>
      <c r="CW34" s="681"/>
      <c r="CX34" s="681"/>
      <c r="CY34" s="682"/>
      <c r="CZ34" s="683">
        <v>10.4</v>
      </c>
      <c r="DA34" s="701"/>
      <c r="DB34" s="701"/>
      <c r="DC34" s="702"/>
      <c r="DD34" s="686">
        <v>2008329</v>
      </c>
      <c r="DE34" s="681"/>
      <c r="DF34" s="681"/>
      <c r="DG34" s="681"/>
      <c r="DH34" s="681"/>
      <c r="DI34" s="681"/>
      <c r="DJ34" s="681"/>
      <c r="DK34" s="682"/>
      <c r="DL34" s="686">
        <v>1476054</v>
      </c>
      <c r="DM34" s="681"/>
      <c r="DN34" s="681"/>
      <c r="DO34" s="681"/>
      <c r="DP34" s="681"/>
      <c r="DQ34" s="681"/>
      <c r="DR34" s="681"/>
      <c r="DS34" s="681"/>
      <c r="DT34" s="681"/>
      <c r="DU34" s="681"/>
      <c r="DV34" s="682"/>
      <c r="DW34" s="683">
        <v>13.1</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820781</v>
      </c>
      <c r="S35" s="681"/>
      <c r="T35" s="681"/>
      <c r="U35" s="681"/>
      <c r="V35" s="681"/>
      <c r="W35" s="681"/>
      <c r="X35" s="681"/>
      <c r="Y35" s="682"/>
      <c r="Z35" s="713">
        <v>2.8</v>
      </c>
      <c r="AA35" s="713"/>
      <c r="AB35" s="713"/>
      <c r="AC35" s="713"/>
      <c r="AD35" s="714" t="s">
        <v>127</v>
      </c>
      <c r="AE35" s="714"/>
      <c r="AF35" s="714"/>
      <c r="AG35" s="714"/>
      <c r="AH35" s="714"/>
      <c r="AI35" s="714"/>
      <c r="AJ35" s="714"/>
      <c r="AK35" s="714"/>
      <c r="AL35" s="683" t="s">
        <v>127</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152214</v>
      </c>
      <c r="CS35" s="699"/>
      <c r="CT35" s="699"/>
      <c r="CU35" s="699"/>
      <c r="CV35" s="699"/>
      <c r="CW35" s="699"/>
      <c r="CX35" s="699"/>
      <c r="CY35" s="700"/>
      <c r="CZ35" s="683">
        <v>0.5</v>
      </c>
      <c r="DA35" s="701"/>
      <c r="DB35" s="701"/>
      <c r="DC35" s="702"/>
      <c r="DD35" s="686">
        <v>129315</v>
      </c>
      <c r="DE35" s="699"/>
      <c r="DF35" s="699"/>
      <c r="DG35" s="699"/>
      <c r="DH35" s="699"/>
      <c r="DI35" s="699"/>
      <c r="DJ35" s="699"/>
      <c r="DK35" s="700"/>
      <c r="DL35" s="686">
        <v>86934</v>
      </c>
      <c r="DM35" s="699"/>
      <c r="DN35" s="699"/>
      <c r="DO35" s="699"/>
      <c r="DP35" s="699"/>
      <c r="DQ35" s="699"/>
      <c r="DR35" s="699"/>
      <c r="DS35" s="699"/>
      <c r="DT35" s="699"/>
      <c r="DU35" s="699"/>
      <c r="DV35" s="700"/>
      <c r="DW35" s="683">
        <v>0.8</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288111</v>
      </c>
      <c r="S36" s="681"/>
      <c r="T36" s="681"/>
      <c r="U36" s="681"/>
      <c r="V36" s="681"/>
      <c r="W36" s="681"/>
      <c r="X36" s="681"/>
      <c r="Y36" s="682"/>
      <c r="Z36" s="713">
        <v>1</v>
      </c>
      <c r="AA36" s="713"/>
      <c r="AB36" s="713"/>
      <c r="AC36" s="713"/>
      <c r="AD36" s="714" t="s">
        <v>241</v>
      </c>
      <c r="AE36" s="714"/>
      <c r="AF36" s="714"/>
      <c r="AG36" s="714"/>
      <c r="AH36" s="714"/>
      <c r="AI36" s="714"/>
      <c r="AJ36" s="714"/>
      <c r="AK36" s="714"/>
      <c r="AL36" s="683" t="s">
        <v>241</v>
      </c>
      <c r="AM36" s="684"/>
      <c r="AN36" s="684"/>
      <c r="AO36" s="715"/>
      <c r="AP36" s="235"/>
      <c r="AQ36" s="732" t="s">
        <v>324</v>
      </c>
      <c r="AR36" s="733"/>
      <c r="AS36" s="733"/>
      <c r="AT36" s="733"/>
      <c r="AU36" s="733"/>
      <c r="AV36" s="733"/>
      <c r="AW36" s="733"/>
      <c r="AX36" s="733"/>
      <c r="AY36" s="734"/>
      <c r="AZ36" s="735">
        <v>2375430</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69065</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7802056</v>
      </c>
      <c r="CS36" s="681"/>
      <c r="CT36" s="681"/>
      <c r="CU36" s="681"/>
      <c r="CV36" s="681"/>
      <c r="CW36" s="681"/>
      <c r="CX36" s="681"/>
      <c r="CY36" s="682"/>
      <c r="CZ36" s="683">
        <v>27.4</v>
      </c>
      <c r="DA36" s="701"/>
      <c r="DB36" s="701"/>
      <c r="DC36" s="702"/>
      <c r="DD36" s="686">
        <v>2675284</v>
      </c>
      <c r="DE36" s="681"/>
      <c r="DF36" s="681"/>
      <c r="DG36" s="681"/>
      <c r="DH36" s="681"/>
      <c r="DI36" s="681"/>
      <c r="DJ36" s="681"/>
      <c r="DK36" s="682"/>
      <c r="DL36" s="686">
        <v>1402077</v>
      </c>
      <c r="DM36" s="681"/>
      <c r="DN36" s="681"/>
      <c r="DO36" s="681"/>
      <c r="DP36" s="681"/>
      <c r="DQ36" s="681"/>
      <c r="DR36" s="681"/>
      <c r="DS36" s="681"/>
      <c r="DT36" s="681"/>
      <c r="DU36" s="681"/>
      <c r="DV36" s="682"/>
      <c r="DW36" s="683">
        <v>12.4</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535607</v>
      </c>
      <c r="S37" s="681"/>
      <c r="T37" s="681"/>
      <c r="U37" s="681"/>
      <c r="V37" s="681"/>
      <c r="W37" s="681"/>
      <c r="X37" s="681"/>
      <c r="Y37" s="682"/>
      <c r="Z37" s="713">
        <v>1.9</v>
      </c>
      <c r="AA37" s="713"/>
      <c r="AB37" s="713"/>
      <c r="AC37" s="713"/>
      <c r="AD37" s="714" t="s">
        <v>127</v>
      </c>
      <c r="AE37" s="714"/>
      <c r="AF37" s="714"/>
      <c r="AG37" s="714"/>
      <c r="AH37" s="714"/>
      <c r="AI37" s="714"/>
      <c r="AJ37" s="714"/>
      <c r="AK37" s="714"/>
      <c r="AL37" s="683" t="s">
        <v>127</v>
      </c>
      <c r="AM37" s="684"/>
      <c r="AN37" s="684"/>
      <c r="AO37" s="715"/>
      <c r="AQ37" s="723" t="s">
        <v>328</v>
      </c>
      <c r="AR37" s="724"/>
      <c r="AS37" s="724"/>
      <c r="AT37" s="724"/>
      <c r="AU37" s="724"/>
      <c r="AV37" s="724"/>
      <c r="AW37" s="724"/>
      <c r="AX37" s="724"/>
      <c r="AY37" s="725"/>
      <c r="AZ37" s="680">
        <v>67193</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-19176</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1415304</v>
      </c>
      <c r="CS37" s="699"/>
      <c r="CT37" s="699"/>
      <c r="CU37" s="699"/>
      <c r="CV37" s="699"/>
      <c r="CW37" s="699"/>
      <c r="CX37" s="699"/>
      <c r="CY37" s="700"/>
      <c r="CZ37" s="683">
        <v>5</v>
      </c>
      <c r="DA37" s="701"/>
      <c r="DB37" s="701"/>
      <c r="DC37" s="702"/>
      <c r="DD37" s="686">
        <v>1352050</v>
      </c>
      <c r="DE37" s="699"/>
      <c r="DF37" s="699"/>
      <c r="DG37" s="699"/>
      <c r="DH37" s="699"/>
      <c r="DI37" s="699"/>
      <c r="DJ37" s="699"/>
      <c r="DK37" s="700"/>
      <c r="DL37" s="686">
        <v>990053</v>
      </c>
      <c r="DM37" s="699"/>
      <c r="DN37" s="699"/>
      <c r="DO37" s="699"/>
      <c r="DP37" s="699"/>
      <c r="DQ37" s="699"/>
      <c r="DR37" s="699"/>
      <c r="DS37" s="699"/>
      <c r="DT37" s="699"/>
      <c r="DU37" s="699"/>
      <c r="DV37" s="700"/>
      <c r="DW37" s="683">
        <v>8.8000000000000007</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424314</v>
      </c>
      <c r="S38" s="681"/>
      <c r="T38" s="681"/>
      <c r="U38" s="681"/>
      <c r="V38" s="681"/>
      <c r="W38" s="681"/>
      <c r="X38" s="681"/>
      <c r="Y38" s="682"/>
      <c r="Z38" s="713">
        <v>1.5</v>
      </c>
      <c r="AA38" s="713"/>
      <c r="AB38" s="713"/>
      <c r="AC38" s="713"/>
      <c r="AD38" s="714">
        <v>1490</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59701</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7277</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2248536</v>
      </c>
      <c r="CS38" s="681"/>
      <c r="CT38" s="681"/>
      <c r="CU38" s="681"/>
      <c r="CV38" s="681"/>
      <c r="CW38" s="681"/>
      <c r="CX38" s="681"/>
      <c r="CY38" s="682"/>
      <c r="CZ38" s="683">
        <v>7.9</v>
      </c>
      <c r="DA38" s="701"/>
      <c r="DB38" s="701"/>
      <c r="DC38" s="702"/>
      <c r="DD38" s="686">
        <v>1841704</v>
      </c>
      <c r="DE38" s="681"/>
      <c r="DF38" s="681"/>
      <c r="DG38" s="681"/>
      <c r="DH38" s="681"/>
      <c r="DI38" s="681"/>
      <c r="DJ38" s="681"/>
      <c r="DK38" s="682"/>
      <c r="DL38" s="686">
        <v>1297161</v>
      </c>
      <c r="DM38" s="681"/>
      <c r="DN38" s="681"/>
      <c r="DO38" s="681"/>
      <c r="DP38" s="681"/>
      <c r="DQ38" s="681"/>
      <c r="DR38" s="681"/>
      <c r="DS38" s="681"/>
      <c r="DT38" s="681"/>
      <c r="DU38" s="681"/>
      <c r="DV38" s="682"/>
      <c r="DW38" s="683">
        <v>11.5</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2083638</v>
      </c>
      <c r="S39" s="681"/>
      <c r="T39" s="681"/>
      <c r="U39" s="681"/>
      <c r="V39" s="681"/>
      <c r="W39" s="681"/>
      <c r="X39" s="681"/>
      <c r="Y39" s="682"/>
      <c r="Z39" s="713">
        <v>7.2</v>
      </c>
      <c r="AA39" s="713"/>
      <c r="AB39" s="713"/>
      <c r="AC39" s="713"/>
      <c r="AD39" s="714" t="s">
        <v>127</v>
      </c>
      <c r="AE39" s="714"/>
      <c r="AF39" s="714"/>
      <c r="AG39" s="714"/>
      <c r="AH39" s="714"/>
      <c r="AI39" s="714"/>
      <c r="AJ39" s="714"/>
      <c r="AK39" s="714"/>
      <c r="AL39" s="683" t="s">
        <v>127</v>
      </c>
      <c r="AM39" s="684"/>
      <c r="AN39" s="684"/>
      <c r="AO39" s="715"/>
      <c r="AQ39" s="723" t="s">
        <v>336</v>
      </c>
      <c r="AR39" s="724"/>
      <c r="AS39" s="724"/>
      <c r="AT39" s="724"/>
      <c r="AU39" s="724"/>
      <c r="AV39" s="724"/>
      <c r="AW39" s="724"/>
      <c r="AX39" s="724"/>
      <c r="AY39" s="725"/>
      <c r="AZ39" s="680">
        <v>59534</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12651</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662954</v>
      </c>
      <c r="CS39" s="699"/>
      <c r="CT39" s="699"/>
      <c r="CU39" s="699"/>
      <c r="CV39" s="699"/>
      <c r="CW39" s="699"/>
      <c r="CX39" s="699"/>
      <c r="CY39" s="700"/>
      <c r="CZ39" s="683">
        <v>2.2999999999999998</v>
      </c>
      <c r="DA39" s="701"/>
      <c r="DB39" s="701"/>
      <c r="DC39" s="702"/>
      <c r="DD39" s="686">
        <v>166883</v>
      </c>
      <c r="DE39" s="699"/>
      <c r="DF39" s="699"/>
      <c r="DG39" s="699"/>
      <c r="DH39" s="699"/>
      <c r="DI39" s="699"/>
      <c r="DJ39" s="699"/>
      <c r="DK39" s="700"/>
      <c r="DL39" s="686" t="s">
        <v>127</v>
      </c>
      <c r="DM39" s="699"/>
      <c r="DN39" s="699"/>
      <c r="DO39" s="699"/>
      <c r="DP39" s="699"/>
      <c r="DQ39" s="699"/>
      <c r="DR39" s="699"/>
      <c r="DS39" s="699"/>
      <c r="DT39" s="699"/>
      <c r="DU39" s="699"/>
      <c r="DV39" s="700"/>
      <c r="DW39" s="683" t="s">
        <v>127</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127</v>
      </c>
      <c r="AA40" s="713"/>
      <c r="AB40" s="713"/>
      <c r="AC40" s="713"/>
      <c r="AD40" s="714" t="s">
        <v>127</v>
      </c>
      <c r="AE40" s="714"/>
      <c r="AF40" s="714"/>
      <c r="AG40" s="714"/>
      <c r="AH40" s="714"/>
      <c r="AI40" s="714"/>
      <c r="AJ40" s="714"/>
      <c r="AK40" s="714"/>
      <c r="AL40" s="683" t="s">
        <v>127</v>
      </c>
      <c r="AM40" s="684"/>
      <c r="AN40" s="684"/>
      <c r="AO40" s="715"/>
      <c r="AQ40" s="723" t="s">
        <v>340</v>
      </c>
      <c r="AR40" s="724"/>
      <c r="AS40" s="724"/>
      <c r="AT40" s="724"/>
      <c r="AU40" s="724"/>
      <c r="AV40" s="724"/>
      <c r="AW40" s="724"/>
      <c r="AX40" s="724"/>
      <c r="AY40" s="725"/>
      <c r="AZ40" s="680" t="s">
        <v>241</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91</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197000</v>
      </c>
      <c r="CS40" s="681"/>
      <c r="CT40" s="681"/>
      <c r="CU40" s="681"/>
      <c r="CV40" s="681"/>
      <c r="CW40" s="681"/>
      <c r="CX40" s="681"/>
      <c r="CY40" s="682"/>
      <c r="CZ40" s="683">
        <v>0.7</v>
      </c>
      <c r="DA40" s="701"/>
      <c r="DB40" s="701"/>
      <c r="DC40" s="702"/>
      <c r="DD40" s="686" t="s">
        <v>127</v>
      </c>
      <c r="DE40" s="681"/>
      <c r="DF40" s="681"/>
      <c r="DG40" s="681"/>
      <c r="DH40" s="681"/>
      <c r="DI40" s="681"/>
      <c r="DJ40" s="681"/>
      <c r="DK40" s="682"/>
      <c r="DL40" s="686" t="s">
        <v>127</v>
      </c>
      <c r="DM40" s="681"/>
      <c r="DN40" s="681"/>
      <c r="DO40" s="681"/>
      <c r="DP40" s="681"/>
      <c r="DQ40" s="681"/>
      <c r="DR40" s="681"/>
      <c r="DS40" s="681"/>
      <c r="DT40" s="681"/>
      <c r="DU40" s="681"/>
      <c r="DV40" s="682"/>
      <c r="DW40" s="683" t="s">
        <v>127</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127</v>
      </c>
      <c r="S41" s="681"/>
      <c r="T41" s="681"/>
      <c r="U41" s="681"/>
      <c r="V41" s="681"/>
      <c r="W41" s="681"/>
      <c r="X41" s="681"/>
      <c r="Y41" s="682"/>
      <c r="Z41" s="713" t="s">
        <v>127</v>
      </c>
      <c r="AA41" s="713"/>
      <c r="AB41" s="713"/>
      <c r="AC41" s="713"/>
      <c r="AD41" s="714" t="s">
        <v>241</v>
      </c>
      <c r="AE41" s="714"/>
      <c r="AF41" s="714"/>
      <c r="AG41" s="714"/>
      <c r="AH41" s="714"/>
      <c r="AI41" s="714"/>
      <c r="AJ41" s="714"/>
      <c r="AK41" s="714"/>
      <c r="AL41" s="683" t="s">
        <v>127</v>
      </c>
      <c r="AM41" s="684"/>
      <c r="AN41" s="684"/>
      <c r="AO41" s="715"/>
      <c r="AQ41" s="723" t="s">
        <v>345</v>
      </c>
      <c r="AR41" s="724"/>
      <c r="AS41" s="724"/>
      <c r="AT41" s="724"/>
      <c r="AU41" s="724"/>
      <c r="AV41" s="724"/>
      <c r="AW41" s="724"/>
      <c r="AX41" s="724"/>
      <c r="AY41" s="725"/>
      <c r="AZ41" s="680">
        <v>554961</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4</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241</v>
      </c>
      <c r="CS41" s="699"/>
      <c r="CT41" s="699"/>
      <c r="CU41" s="699"/>
      <c r="CV41" s="699"/>
      <c r="CW41" s="699"/>
      <c r="CX41" s="699"/>
      <c r="CY41" s="700"/>
      <c r="CZ41" s="683" t="s">
        <v>127</v>
      </c>
      <c r="DA41" s="701"/>
      <c r="DB41" s="701"/>
      <c r="DC41" s="702"/>
      <c r="DD41" s="686" t="s">
        <v>127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418024</v>
      </c>
      <c r="S42" s="681"/>
      <c r="T42" s="681"/>
      <c r="U42" s="681"/>
      <c r="V42" s="681"/>
      <c r="W42" s="681"/>
      <c r="X42" s="681"/>
      <c r="Y42" s="682"/>
      <c r="Z42" s="713">
        <v>1.4</v>
      </c>
      <c r="AA42" s="713"/>
      <c r="AB42" s="713"/>
      <c r="AC42" s="713"/>
      <c r="AD42" s="714" t="s">
        <v>127</v>
      </c>
      <c r="AE42" s="714"/>
      <c r="AF42" s="714"/>
      <c r="AG42" s="714"/>
      <c r="AH42" s="714"/>
      <c r="AI42" s="714"/>
      <c r="AJ42" s="714"/>
      <c r="AK42" s="714"/>
      <c r="AL42" s="683" t="s">
        <v>127</v>
      </c>
      <c r="AM42" s="684"/>
      <c r="AN42" s="684"/>
      <c r="AO42" s="715"/>
      <c r="AQ42" s="716" t="s">
        <v>349</v>
      </c>
      <c r="AR42" s="717"/>
      <c r="AS42" s="717"/>
      <c r="AT42" s="717"/>
      <c r="AU42" s="717"/>
      <c r="AV42" s="717"/>
      <c r="AW42" s="717"/>
      <c r="AX42" s="717"/>
      <c r="AY42" s="718"/>
      <c r="AZ42" s="664">
        <v>1634041</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373</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3054038</v>
      </c>
      <c r="CS42" s="681"/>
      <c r="CT42" s="681"/>
      <c r="CU42" s="681"/>
      <c r="CV42" s="681"/>
      <c r="CW42" s="681"/>
      <c r="CX42" s="681"/>
      <c r="CY42" s="682"/>
      <c r="CZ42" s="683">
        <v>10.7</v>
      </c>
      <c r="DA42" s="684"/>
      <c r="DB42" s="684"/>
      <c r="DC42" s="685"/>
      <c r="DD42" s="686">
        <v>363419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28892487</v>
      </c>
      <c r="S43" s="703"/>
      <c r="T43" s="703"/>
      <c r="U43" s="703"/>
      <c r="V43" s="703"/>
      <c r="W43" s="703"/>
      <c r="X43" s="703"/>
      <c r="Y43" s="704"/>
      <c r="Z43" s="705">
        <v>100</v>
      </c>
      <c r="AA43" s="705"/>
      <c r="AB43" s="705"/>
      <c r="AC43" s="705"/>
      <c r="AD43" s="706">
        <v>10889084</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47599</v>
      </c>
      <c r="CS43" s="699"/>
      <c r="CT43" s="699"/>
      <c r="CU43" s="699"/>
      <c r="CV43" s="699"/>
      <c r="CW43" s="699"/>
      <c r="CX43" s="699"/>
      <c r="CY43" s="700"/>
      <c r="CZ43" s="683">
        <v>0.2</v>
      </c>
      <c r="DA43" s="701"/>
      <c r="DB43" s="701"/>
      <c r="DC43" s="702"/>
      <c r="DD43" s="686">
        <v>47599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2838104</v>
      </c>
      <c r="CS44" s="681"/>
      <c r="CT44" s="681"/>
      <c r="CU44" s="681"/>
      <c r="CV44" s="681"/>
      <c r="CW44" s="681"/>
      <c r="CX44" s="681"/>
      <c r="CY44" s="682"/>
      <c r="CZ44" s="683">
        <v>10</v>
      </c>
      <c r="DA44" s="684"/>
      <c r="DB44" s="684"/>
      <c r="DC44" s="685"/>
      <c r="DD44" s="686">
        <v>337200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1929694</v>
      </c>
      <c r="CS45" s="699"/>
      <c r="CT45" s="699"/>
      <c r="CU45" s="699"/>
      <c r="CV45" s="699"/>
      <c r="CW45" s="699"/>
      <c r="CX45" s="699"/>
      <c r="CY45" s="700"/>
      <c r="CZ45" s="683">
        <v>6.8</v>
      </c>
      <c r="DA45" s="701"/>
      <c r="DB45" s="701"/>
      <c r="DC45" s="702"/>
      <c r="DD45" s="686">
        <v>97988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797217</v>
      </c>
      <c r="CS46" s="681"/>
      <c r="CT46" s="681"/>
      <c r="CU46" s="681"/>
      <c r="CV46" s="681"/>
      <c r="CW46" s="681"/>
      <c r="CX46" s="681"/>
      <c r="CY46" s="682"/>
      <c r="CZ46" s="683">
        <v>2.8</v>
      </c>
      <c r="DA46" s="684"/>
      <c r="DB46" s="684"/>
      <c r="DC46" s="685"/>
      <c r="DD46" s="686">
        <v>220501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215934</v>
      </c>
      <c r="CS47" s="699"/>
      <c r="CT47" s="699"/>
      <c r="CU47" s="699"/>
      <c r="CV47" s="699"/>
      <c r="CW47" s="699"/>
      <c r="CX47" s="699"/>
      <c r="CY47" s="700"/>
      <c r="CZ47" s="683">
        <v>0.8</v>
      </c>
      <c r="DA47" s="701"/>
      <c r="DB47" s="701"/>
      <c r="DC47" s="702"/>
      <c r="DD47" s="686">
        <v>26219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127</v>
      </c>
      <c r="CS48" s="681"/>
      <c r="CT48" s="681"/>
      <c r="CU48" s="681"/>
      <c r="CV48" s="681"/>
      <c r="CW48" s="681"/>
      <c r="CX48" s="681"/>
      <c r="CY48" s="682"/>
      <c r="CZ48" s="683" t="s">
        <v>241</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28450652</v>
      </c>
      <c r="CS49" s="665"/>
      <c r="CT49" s="665"/>
      <c r="CU49" s="665"/>
      <c r="CV49" s="665"/>
      <c r="CW49" s="665"/>
      <c r="CX49" s="665"/>
      <c r="CY49" s="666"/>
      <c r="CZ49" s="667">
        <v>100</v>
      </c>
      <c r="DA49" s="668"/>
      <c r="DB49" s="668"/>
      <c r="DC49" s="669"/>
      <c r="DD49" s="670">
        <v>13607817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VAQx3Mf4p27mUWj26FaF9edfzXYXwpxB8QoZtJM9z9A0yQOQkttcpGsPSNRJ521pqu3IThZV8a+zZlPMbFoyxg==" saltValue="oxIQCW6oqifkM6rFE8hef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28927</v>
      </c>
      <c r="R7" s="1200"/>
      <c r="S7" s="1200"/>
      <c r="T7" s="1200"/>
      <c r="U7" s="1200"/>
      <c r="V7" s="1200">
        <v>28485</v>
      </c>
      <c r="W7" s="1200"/>
      <c r="X7" s="1200"/>
      <c r="Y7" s="1200"/>
      <c r="Z7" s="1200"/>
      <c r="AA7" s="1200">
        <v>442</v>
      </c>
      <c r="AB7" s="1200"/>
      <c r="AC7" s="1200"/>
      <c r="AD7" s="1200"/>
      <c r="AE7" s="1201"/>
      <c r="AF7" s="1202">
        <v>302</v>
      </c>
      <c r="AG7" s="1203"/>
      <c r="AH7" s="1203"/>
      <c r="AI7" s="1203"/>
      <c r="AJ7" s="1204"/>
      <c r="AK7" s="1186">
        <v>288</v>
      </c>
      <c r="AL7" s="1187"/>
      <c r="AM7" s="1187"/>
      <c r="AN7" s="1187"/>
      <c r="AO7" s="1187"/>
      <c r="AP7" s="1187">
        <v>23805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589</v>
      </c>
      <c r="BS7" s="1190" t="s">
        <v>585</v>
      </c>
      <c r="BT7" s="1191"/>
      <c r="BU7" s="1191"/>
      <c r="BV7" s="1191"/>
      <c r="BW7" s="1191"/>
      <c r="BX7" s="1191"/>
      <c r="BY7" s="1191"/>
      <c r="BZ7" s="1191"/>
      <c r="CA7" s="1191"/>
      <c r="CB7" s="1191"/>
      <c r="CC7" s="1191"/>
      <c r="CD7" s="1191"/>
      <c r="CE7" s="1191"/>
      <c r="CF7" s="1191"/>
      <c r="CG7" s="1192"/>
      <c r="CH7" s="1183">
        <v>-4</v>
      </c>
      <c r="CI7" s="1184"/>
      <c r="CJ7" s="1184"/>
      <c r="CK7" s="1184"/>
      <c r="CL7" s="1185"/>
      <c r="CM7" s="1183">
        <v>457</v>
      </c>
      <c r="CN7" s="1184"/>
      <c r="CO7" s="1184"/>
      <c r="CP7" s="1184"/>
      <c r="CQ7" s="1185"/>
      <c r="CR7" s="1183">
        <v>5</v>
      </c>
      <c r="CS7" s="1184"/>
      <c r="CT7" s="1184"/>
      <c r="CU7" s="1184"/>
      <c r="CV7" s="1185"/>
      <c r="CW7" s="1183" t="s">
        <v>591</v>
      </c>
      <c r="CX7" s="1184"/>
      <c r="CY7" s="1184"/>
      <c r="CZ7" s="1184"/>
      <c r="DA7" s="1185"/>
      <c r="DB7" s="1183" t="s">
        <v>591</v>
      </c>
      <c r="DC7" s="1184"/>
      <c r="DD7" s="1184"/>
      <c r="DE7" s="1184"/>
      <c r="DF7" s="1185"/>
      <c r="DG7" s="1183" t="s">
        <v>591</v>
      </c>
      <c r="DH7" s="1184"/>
      <c r="DI7" s="1184"/>
      <c r="DJ7" s="1184"/>
      <c r="DK7" s="1185"/>
      <c r="DL7" s="1183" t="s">
        <v>592</v>
      </c>
      <c r="DM7" s="1184"/>
      <c r="DN7" s="1184"/>
      <c r="DO7" s="1184"/>
      <c r="DP7" s="1185"/>
      <c r="DQ7" s="1183" t="s">
        <v>592</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586</v>
      </c>
      <c r="BT8" s="1110"/>
      <c r="BU8" s="1110"/>
      <c r="BV8" s="1110"/>
      <c r="BW8" s="1110"/>
      <c r="BX8" s="1110"/>
      <c r="BY8" s="1110"/>
      <c r="BZ8" s="1110"/>
      <c r="CA8" s="1110"/>
      <c r="CB8" s="1110"/>
      <c r="CC8" s="1110"/>
      <c r="CD8" s="1110"/>
      <c r="CE8" s="1110"/>
      <c r="CF8" s="1110"/>
      <c r="CG8" s="1111"/>
      <c r="CH8" s="1084">
        <v>10</v>
      </c>
      <c r="CI8" s="1085"/>
      <c r="CJ8" s="1085"/>
      <c r="CK8" s="1085"/>
      <c r="CL8" s="1086"/>
      <c r="CM8" s="1084">
        <v>11</v>
      </c>
      <c r="CN8" s="1085"/>
      <c r="CO8" s="1085"/>
      <c r="CP8" s="1085"/>
      <c r="CQ8" s="1086"/>
      <c r="CR8" s="1084">
        <v>10</v>
      </c>
      <c r="CS8" s="1085"/>
      <c r="CT8" s="1085"/>
      <c r="CU8" s="1085"/>
      <c r="CV8" s="1086"/>
      <c r="CW8" s="1084">
        <v>15</v>
      </c>
      <c r="CX8" s="1085"/>
      <c r="CY8" s="1085"/>
      <c r="CZ8" s="1085"/>
      <c r="DA8" s="1086"/>
      <c r="DB8" s="1084" t="s">
        <v>591</v>
      </c>
      <c r="DC8" s="1085"/>
      <c r="DD8" s="1085"/>
      <c r="DE8" s="1085"/>
      <c r="DF8" s="1086"/>
      <c r="DG8" s="1084" t="s">
        <v>591</v>
      </c>
      <c r="DH8" s="1085"/>
      <c r="DI8" s="1085"/>
      <c r="DJ8" s="1085"/>
      <c r="DK8" s="1086"/>
      <c r="DL8" s="1084" t="s">
        <v>592</v>
      </c>
      <c r="DM8" s="1085"/>
      <c r="DN8" s="1085"/>
      <c r="DO8" s="1085"/>
      <c r="DP8" s="1086"/>
      <c r="DQ8" s="1084" t="s">
        <v>592</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587</v>
      </c>
      <c r="BT9" s="1110"/>
      <c r="BU9" s="1110"/>
      <c r="BV9" s="1110"/>
      <c r="BW9" s="1110"/>
      <c r="BX9" s="1110"/>
      <c r="BY9" s="1110"/>
      <c r="BZ9" s="1110"/>
      <c r="CA9" s="1110"/>
      <c r="CB9" s="1110"/>
      <c r="CC9" s="1110"/>
      <c r="CD9" s="1110"/>
      <c r="CE9" s="1110"/>
      <c r="CF9" s="1110"/>
      <c r="CG9" s="1111"/>
      <c r="CH9" s="1084">
        <v>13</v>
      </c>
      <c r="CI9" s="1085"/>
      <c r="CJ9" s="1085"/>
      <c r="CK9" s="1085"/>
      <c r="CL9" s="1086"/>
      <c r="CM9" s="1084">
        <v>51</v>
      </c>
      <c r="CN9" s="1085"/>
      <c r="CO9" s="1085"/>
      <c r="CP9" s="1085"/>
      <c r="CQ9" s="1086"/>
      <c r="CR9" s="1084">
        <v>40</v>
      </c>
      <c r="CS9" s="1085"/>
      <c r="CT9" s="1085"/>
      <c r="CU9" s="1085"/>
      <c r="CV9" s="1086"/>
      <c r="CW9" s="1084">
        <v>36</v>
      </c>
      <c r="CX9" s="1085"/>
      <c r="CY9" s="1085"/>
      <c r="CZ9" s="1085"/>
      <c r="DA9" s="1086"/>
      <c r="DB9" s="1084" t="s">
        <v>591</v>
      </c>
      <c r="DC9" s="1085"/>
      <c r="DD9" s="1085"/>
      <c r="DE9" s="1085"/>
      <c r="DF9" s="1086"/>
      <c r="DG9" s="1084" t="s">
        <v>591</v>
      </c>
      <c r="DH9" s="1085"/>
      <c r="DI9" s="1085"/>
      <c r="DJ9" s="1085"/>
      <c r="DK9" s="1086"/>
      <c r="DL9" s="1084" t="s">
        <v>592</v>
      </c>
      <c r="DM9" s="1085"/>
      <c r="DN9" s="1085"/>
      <c r="DO9" s="1085"/>
      <c r="DP9" s="1086"/>
      <c r="DQ9" s="1084" t="s">
        <v>592</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588</v>
      </c>
      <c r="BT10" s="1110"/>
      <c r="BU10" s="1110"/>
      <c r="BV10" s="1110"/>
      <c r="BW10" s="1110"/>
      <c r="BX10" s="1110"/>
      <c r="BY10" s="1110"/>
      <c r="BZ10" s="1110"/>
      <c r="CA10" s="1110"/>
      <c r="CB10" s="1110"/>
      <c r="CC10" s="1110"/>
      <c r="CD10" s="1110"/>
      <c r="CE10" s="1110"/>
      <c r="CF10" s="1110"/>
      <c r="CG10" s="1111"/>
      <c r="CH10" s="1084">
        <v>10</v>
      </c>
      <c r="CI10" s="1085"/>
      <c r="CJ10" s="1085"/>
      <c r="CK10" s="1085"/>
      <c r="CL10" s="1086"/>
      <c r="CM10" s="1084">
        <v>21</v>
      </c>
      <c r="CN10" s="1085"/>
      <c r="CO10" s="1085"/>
      <c r="CP10" s="1085"/>
      <c r="CQ10" s="1086"/>
      <c r="CR10" s="1084">
        <v>3</v>
      </c>
      <c r="CS10" s="1085"/>
      <c r="CT10" s="1085"/>
      <c r="CU10" s="1085"/>
      <c r="CV10" s="1086"/>
      <c r="CW10" s="1084">
        <v>17</v>
      </c>
      <c r="CX10" s="1085"/>
      <c r="CY10" s="1085"/>
      <c r="CZ10" s="1085"/>
      <c r="DA10" s="1086"/>
      <c r="DB10" s="1084" t="s">
        <v>592</v>
      </c>
      <c r="DC10" s="1085"/>
      <c r="DD10" s="1085"/>
      <c r="DE10" s="1085"/>
      <c r="DF10" s="1086"/>
      <c r="DG10" s="1084" t="s">
        <v>592</v>
      </c>
      <c r="DH10" s="1085"/>
      <c r="DI10" s="1085"/>
      <c r="DJ10" s="1085"/>
      <c r="DK10" s="1086"/>
      <c r="DL10" s="1084" t="s">
        <v>592</v>
      </c>
      <c r="DM10" s="1085"/>
      <c r="DN10" s="1085"/>
      <c r="DO10" s="1085"/>
      <c r="DP10" s="1086"/>
      <c r="DQ10" s="1084" t="s">
        <v>592</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386</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387</v>
      </c>
      <c r="B23" s="1039" t="s">
        <v>388</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302</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389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400</v>
      </c>
      <c r="C28" s="1146"/>
      <c r="D28" s="1146"/>
      <c r="E28" s="1146"/>
      <c r="F28" s="1146"/>
      <c r="G28" s="1146"/>
      <c r="H28" s="1146"/>
      <c r="I28" s="1146"/>
      <c r="J28" s="1146"/>
      <c r="K28" s="1146"/>
      <c r="L28" s="1146"/>
      <c r="M28" s="1146"/>
      <c r="N28" s="1146"/>
      <c r="O28" s="1146"/>
      <c r="P28" s="1147"/>
      <c r="Q28" s="1148">
        <v>6754</v>
      </c>
      <c r="R28" s="1149"/>
      <c r="S28" s="1149"/>
      <c r="T28" s="1149"/>
      <c r="U28" s="1149"/>
      <c r="V28" s="1149">
        <v>6685</v>
      </c>
      <c r="W28" s="1149"/>
      <c r="X28" s="1149"/>
      <c r="Y28" s="1149"/>
      <c r="Z28" s="1149"/>
      <c r="AA28" s="1149">
        <v>69</v>
      </c>
      <c r="AB28" s="1149"/>
      <c r="AC28" s="1149"/>
      <c r="AD28" s="1149"/>
      <c r="AE28" s="1150"/>
      <c r="AF28" s="1151">
        <v>69</v>
      </c>
      <c r="AG28" s="1149"/>
      <c r="AH28" s="1149"/>
      <c r="AI28" s="1149"/>
      <c r="AJ28" s="1152"/>
      <c r="AK28" s="1153">
        <v>546</v>
      </c>
      <c r="AL28" s="1141"/>
      <c r="AM28" s="1141"/>
      <c r="AN28" s="1141"/>
      <c r="AO28" s="1141"/>
      <c r="AP28" s="1141" t="s">
        <v>590</v>
      </c>
      <c r="AQ28" s="1141"/>
      <c r="AR28" s="1141"/>
      <c r="AS28" s="1141"/>
      <c r="AT28" s="1141"/>
      <c r="AU28" s="1141" t="s">
        <v>590</v>
      </c>
      <c r="AV28" s="1141"/>
      <c r="AW28" s="1141"/>
      <c r="AX28" s="1141"/>
      <c r="AY28" s="1141"/>
      <c r="AZ28" s="1142" t="s">
        <v>590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401</v>
      </c>
      <c r="C29" s="1133"/>
      <c r="D29" s="1133"/>
      <c r="E29" s="1133"/>
      <c r="F29" s="1133"/>
      <c r="G29" s="1133"/>
      <c r="H29" s="1133"/>
      <c r="I29" s="1133"/>
      <c r="J29" s="1133"/>
      <c r="K29" s="1133"/>
      <c r="L29" s="1133"/>
      <c r="M29" s="1133"/>
      <c r="N29" s="1133"/>
      <c r="O29" s="1133"/>
      <c r="P29" s="1134"/>
      <c r="Q29" s="1138">
        <v>655</v>
      </c>
      <c r="R29" s="1139"/>
      <c r="S29" s="1139"/>
      <c r="T29" s="1139"/>
      <c r="U29" s="1139"/>
      <c r="V29" s="1139">
        <v>642</v>
      </c>
      <c r="W29" s="1139"/>
      <c r="X29" s="1139"/>
      <c r="Y29" s="1139"/>
      <c r="Z29" s="1139"/>
      <c r="AA29" s="1139">
        <v>13</v>
      </c>
      <c r="AB29" s="1139"/>
      <c r="AC29" s="1139"/>
      <c r="AD29" s="1139"/>
      <c r="AE29" s="1140"/>
      <c r="AF29" s="1114">
        <v>13</v>
      </c>
      <c r="AG29" s="1115"/>
      <c r="AH29" s="1115"/>
      <c r="AI29" s="1115"/>
      <c r="AJ29" s="1116"/>
      <c r="AK29" s="1075">
        <v>198</v>
      </c>
      <c r="AL29" s="1066"/>
      <c r="AM29" s="1066"/>
      <c r="AN29" s="1066"/>
      <c r="AO29" s="1066"/>
      <c r="AP29" s="1066" t="s">
        <v>590</v>
      </c>
      <c r="AQ29" s="1066"/>
      <c r="AR29" s="1066"/>
      <c r="AS29" s="1066"/>
      <c r="AT29" s="1066"/>
      <c r="AU29" s="1066" t="s">
        <v>590</v>
      </c>
      <c r="AV29" s="1066"/>
      <c r="AW29" s="1066"/>
      <c r="AX29" s="1066"/>
      <c r="AY29" s="1066"/>
      <c r="AZ29" s="1137" t="s">
        <v>590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402</v>
      </c>
      <c r="C30" s="1133"/>
      <c r="D30" s="1133"/>
      <c r="E30" s="1133"/>
      <c r="F30" s="1133"/>
      <c r="G30" s="1133"/>
      <c r="H30" s="1133"/>
      <c r="I30" s="1133"/>
      <c r="J30" s="1133"/>
      <c r="K30" s="1133"/>
      <c r="L30" s="1133"/>
      <c r="M30" s="1133"/>
      <c r="N30" s="1133"/>
      <c r="O30" s="1133"/>
      <c r="P30" s="1134"/>
      <c r="Q30" s="1138">
        <v>803</v>
      </c>
      <c r="R30" s="1139"/>
      <c r="S30" s="1139"/>
      <c r="T30" s="1139"/>
      <c r="U30" s="1139"/>
      <c r="V30" s="1139">
        <v>714</v>
      </c>
      <c r="W30" s="1139"/>
      <c r="X30" s="1139"/>
      <c r="Y30" s="1139"/>
      <c r="Z30" s="1139"/>
      <c r="AA30" s="1139">
        <v>90</v>
      </c>
      <c r="AB30" s="1139"/>
      <c r="AC30" s="1139"/>
      <c r="AD30" s="1139"/>
      <c r="AE30" s="1140"/>
      <c r="AF30" s="1114">
        <v>755</v>
      </c>
      <c r="AG30" s="1115"/>
      <c r="AH30" s="1115"/>
      <c r="AI30" s="1115"/>
      <c r="AJ30" s="1116"/>
      <c r="AK30" s="1075">
        <v>67</v>
      </c>
      <c r="AL30" s="1066"/>
      <c r="AM30" s="1066"/>
      <c r="AN30" s="1066"/>
      <c r="AO30" s="1066"/>
      <c r="AP30" s="1066">
        <v>5082</v>
      </c>
      <c r="AQ30" s="1066"/>
      <c r="AR30" s="1066"/>
      <c r="AS30" s="1066"/>
      <c r="AT30" s="1066"/>
      <c r="AU30" s="1066">
        <v>1088</v>
      </c>
      <c r="AV30" s="1066"/>
      <c r="AW30" s="1066"/>
      <c r="AX30" s="1066"/>
      <c r="AY30" s="1066"/>
      <c r="AZ30" s="1137" t="s">
        <v>590</v>
      </c>
      <c r="BA30" s="1137"/>
      <c r="BB30" s="1137"/>
      <c r="BC30" s="1137"/>
      <c r="BD30" s="1137"/>
      <c r="BE30" s="1127" t="s">
        <v>403</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404</v>
      </c>
      <c r="C31" s="1133"/>
      <c r="D31" s="1133"/>
      <c r="E31" s="1133"/>
      <c r="F31" s="1133"/>
      <c r="G31" s="1133"/>
      <c r="H31" s="1133"/>
      <c r="I31" s="1133"/>
      <c r="J31" s="1133"/>
      <c r="K31" s="1133"/>
      <c r="L31" s="1133"/>
      <c r="M31" s="1133"/>
      <c r="N31" s="1133"/>
      <c r="O31" s="1133"/>
      <c r="P31" s="1134"/>
      <c r="Q31" s="1138">
        <v>144</v>
      </c>
      <c r="R31" s="1139"/>
      <c r="S31" s="1139"/>
      <c r="T31" s="1139"/>
      <c r="U31" s="1139"/>
      <c r="V31" s="1139">
        <v>120</v>
      </c>
      <c r="W31" s="1139"/>
      <c r="X31" s="1139"/>
      <c r="Y31" s="1139"/>
      <c r="Z31" s="1139"/>
      <c r="AA31" s="1139">
        <v>24</v>
      </c>
      <c r="AB31" s="1139"/>
      <c r="AC31" s="1139"/>
      <c r="AD31" s="1139"/>
      <c r="AE31" s="1140"/>
      <c r="AF31" s="1114">
        <v>24</v>
      </c>
      <c r="AG31" s="1115"/>
      <c r="AH31" s="1115"/>
      <c r="AI31" s="1115"/>
      <c r="AJ31" s="1116"/>
      <c r="AK31" s="1075">
        <v>60</v>
      </c>
      <c r="AL31" s="1066"/>
      <c r="AM31" s="1066"/>
      <c r="AN31" s="1066"/>
      <c r="AO31" s="1066"/>
      <c r="AP31" s="1066">
        <v>370</v>
      </c>
      <c r="AQ31" s="1066"/>
      <c r="AR31" s="1066"/>
      <c r="AS31" s="1066"/>
      <c r="AT31" s="1066"/>
      <c r="AU31" s="1066">
        <v>44</v>
      </c>
      <c r="AV31" s="1066"/>
      <c r="AW31" s="1066"/>
      <c r="AX31" s="1066"/>
      <c r="AY31" s="1066"/>
      <c r="AZ31" s="1137" t="s">
        <v>590</v>
      </c>
      <c r="BA31" s="1137"/>
      <c r="BB31" s="1137"/>
      <c r="BC31" s="1137"/>
      <c r="BD31" s="1137"/>
      <c r="BE31" s="1127" t="s">
        <v>405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387</v>
      </c>
      <c r="B63" s="1039" t="s">
        <v>407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861</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408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410</v>
      </c>
      <c r="B66" s="1091"/>
      <c r="C66" s="1091"/>
      <c r="D66" s="1091"/>
      <c r="E66" s="1091"/>
      <c r="F66" s="1091"/>
      <c r="G66" s="1091"/>
      <c r="H66" s="1091"/>
      <c r="I66" s="1091"/>
      <c r="J66" s="1091"/>
      <c r="K66" s="1091"/>
      <c r="L66" s="1091"/>
      <c r="M66" s="1091"/>
      <c r="N66" s="1091"/>
      <c r="O66" s="1091"/>
      <c r="P66" s="1092"/>
      <c r="Q66" s="1096" t="s">
        <v>411</v>
      </c>
      <c r="R66" s="1097"/>
      <c r="S66" s="1097"/>
      <c r="T66" s="1097"/>
      <c r="U66" s="1098"/>
      <c r="V66" s="1096" t="s">
        <v>412</v>
      </c>
      <c r="W66" s="1097"/>
      <c r="X66" s="1097"/>
      <c r="Y66" s="1097"/>
      <c r="Z66" s="1098"/>
      <c r="AA66" s="1096" t="s">
        <v>413</v>
      </c>
      <c r="AB66" s="1097"/>
      <c r="AC66" s="1097"/>
      <c r="AD66" s="1097"/>
      <c r="AE66" s="1098"/>
      <c r="AF66" s="1102" t="s">
        <v>414</v>
      </c>
      <c r="AG66" s="1103"/>
      <c r="AH66" s="1103"/>
      <c r="AI66" s="1103"/>
      <c r="AJ66" s="1104"/>
      <c r="AK66" s="1096" t="s">
        <v>415</v>
      </c>
      <c r="AL66" s="1091"/>
      <c r="AM66" s="1091"/>
      <c r="AN66" s="1091"/>
      <c r="AO66" s="1092"/>
      <c r="AP66" s="1096" t="s">
        <v>416</v>
      </c>
      <c r="AQ66" s="1097"/>
      <c r="AR66" s="1097"/>
      <c r="AS66" s="1097"/>
      <c r="AT66" s="1098"/>
      <c r="AU66" s="1096" t="s">
        <v>417</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576</v>
      </c>
      <c r="C68" s="1081"/>
      <c r="D68" s="1081"/>
      <c r="E68" s="1081"/>
      <c r="F68" s="1081"/>
      <c r="G68" s="1081"/>
      <c r="H68" s="1081"/>
      <c r="I68" s="1081"/>
      <c r="J68" s="1081"/>
      <c r="K68" s="1081"/>
      <c r="L68" s="1081"/>
      <c r="M68" s="1081"/>
      <c r="N68" s="1081"/>
      <c r="O68" s="1081"/>
      <c r="P68" s="1082"/>
      <c r="Q68" s="1083">
        <v>11670</v>
      </c>
      <c r="R68" s="1077"/>
      <c r="S68" s="1077"/>
      <c r="T68" s="1077"/>
      <c r="U68" s="1077"/>
      <c r="V68" s="1077">
        <v>11387</v>
      </c>
      <c r="W68" s="1077"/>
      <c r="X68" s="1077"/>
      <c r="Y68" s="1077"/>
      <c r="Z68" s="1077"/>
      <c r="AA68" s="1077">
        <v>282</v>
      </c>
      <c r="AB68" s="1077"/>
      <c r="AC68" s="1077"/>
      <c r="AD68" s="1077"/>
      <c r="AE68" s="1077"/>
      <c r="AF68" s="1077">
        <v>282</v>
      </c>
      <c r="AG68" s="1077"/>
      <c r="AH68" s="1077"/>
      <c r="AI68" s="1077"/>
      <c r="AJ68" s="1077"/>
      <c r="AK68" s="1077">
        <v>5893</v>
      </c>
      <c r="AL68" s="1077"/>
      <c r="AM68" s="1077"/>
      <c r="AN68" s="1077"/>
      <c r="AO68" s="1077"/>
      <c r="AP68" s="1077" t="s">
        <v>591</v>
      </c>
      <c r="AQ68" s="1077"/>
      <c r="AR68" s="1077"/>
      <c r="AS68" s="1077"/>
      <c r="AT68" s="1077"/>
      <c r="AU68" s="1077" t="s">
        <v>591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577</v>
      </c>
      <c r="C69" s="1070"/>
      <c r="D69" s="1070"/>
      <c r="E69" s="1070"/>
      <c r="F69" s="1070"/>
      <c r="G69" s="1070"/>
      <c r="H69" s="1070"/>
      <c r="I69" s="1070"/>
      <c r="J69" s="1070"/>
      <c r="K69" s="1070"/>
      <c r="L69" s="1070"/>
      <c r="M69" s="1070"/>
      <c r="N69" s="1070"/>
      <c r="O69" s="1070"/>
      <c r="P69" s="1071"/>
      <c r="Q69" s="1072">
        <v>52</v>
      </c>
      <c r="R69" s="1066"/>
      <c r="S69" s="1066"/>
      <c r="T69" s="1066"/>
      <c r="U69" s="1066"/>
      <c r="V69" s="1066">
        <v>45</v>
      </c>
      <c r="W69" s="1066"/>
      <c r="X69" s="1066"/>
      <c r="Y69" s="1066"/>
      <c r="Z69" s="1066"/>
      <c r="AA69" s="1066">
        <v>7</v>
      </c>
      <c r="AB69" s="1066"/>
      <c r="AC69" s="1066"/>
      <c r="AD69" s="1066"/>
      <c r="AE69" s="1066"/>
      <c r="AF69" s="1066">
        <v>7</v>
      </c>
      <c r="AG69" s="1066"/>
      <c r="AH69" s="1066"/>
      <c r="AI69" s="1066"/>
      <c r="AJ69" s="1066"/>
      <c r="AK69" s="1066" t="s">
        <v>591</v>
      </c>
      <c r="AL69" s="1066"/>
      <c r="AM69" s="1066"/>
      <c r="AN69" s="1066"/>
      <c r="AO69" s="1066"/>
      <c r="AP69" s="1066" t="s">
        <v>591</v>
      </c>
      <c r="AQ69" s="1066"/>
      <c r="AR69" s="1066"/>
      <c r="AS69" s="1066"/>
      <c r="AT69" s="1066"/>
      <c r="AU69" s="1066" t="s">
        <v>591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578</v>
      </c>
      <c r="C70" s="1070"/>
      <c r="D70" s="1070"/>
      <c r="E70" s="1070"/>
      <c r="F70" s="1070"/>
      <c r="G70" s="1070"/>
      <c r="H70" s="1070"/>
      <c r="I70" s="1070"/>
      <c r="J70" s="1070"/>
      <c r="K70" s="1070"/>
      <c r="L70" s="1070"/>
      <c r="M70" s="1070"/>
      <c r="N70" s="1070"/>
      <c r="O70" s="1070"/>
      <c r="P70" s="1071"/>
      <c r="Q70" s="1072">
        <v>10</v>
      </c>
      <c r="R70" s="1066"/>
      <c r="S70" s="1066"/>
      <c r="T70" s="1066"/>
      <c r="U70" s="1066"/>
      <c r="V70" s="1066">
        <v>8</v>
      </c>
      <c r="W70" s="1066"/>
      <c r="X70" s="1066"/>
      <c r="Y70" s="1066"/>
      <c r="Z70" s="1066"/>
      <c r="AA70" s="1066">
        <v>3</v>
      </c>
      <c r="AB70" s="1066"/>
      <c r="AC70" s="1066"/>
      <c r="AD70" s="1066"/>
      <c r="AE70" s="1066"/>
      <c r="AF70" s="1066">
        <v>3</v>
      </c>
      <c r="AG70" s="1066"/>
      <c r="AH70" s="1066"/>
      <c r="AI70" s="1066"/>
      <c r="AJ70" s="1066"/>
      <c r="AK70" s="1066" t="s">
        <v>591</v>
      </c>
      <c r="AL70" s="1066"/>
      <c r="AM70" s="1066"/>
      <c r="AN70" s="1066"/>
      <c r="AO70" s="1066"/>
      <c r="AP70" s="1066" t="s">
        <v>591</v>
      </c>
      <c r="AQ70" s="1066"/>
      <c r="AR70" s="1066"/>
      <c r="AS70" s="1066"/>
      <c r="AT70" s="1066"/>
      <c r="AU70" s="1066" t="s">
        <v>591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579</v>
      </c>
      <c r="C71" s="1070"/>
      <c r="D71" s="1070"/>
      <c r="E71" s="1070"/>
      <c r="F71" s="1070"/>
      <c r="G71" s="1070"/>
      <c r="H71" s="1070"/>
      <c r="I71" s="1070"/>
      <c r="J71" s="1070"/>
      <c r="K71" s="1070"/>
      <c r="L71" s="1070"/>
      <c r="M71" s="1070"/>
      <c r="N71" s="1070"/>
      <c r="O71" s="1070"/>
      <c r="P71" s="1071"/>
      <c r="Q71" s="1072">
        <v>37</v>
      </c>
      <c r="R71" s="1066"/>
      <c r="S71" s="1066"/>
      <c r="T71" s="1066"/>
      <c r="U71" s="1066"/>
      <c r="V71" s="1066">
        <v>31</v>
      </c>
      <c r="W71" s="1066"/>
      <c r="X71" s="1066"/>
      <c r="Y71" s="1066"/>
      <c r="Z71" s="1066"/>
      <c r="AA71" s="1066">
        <v>6</v>
      </c>
      <c r="AB71" s="1066"/>
      <c r="AC71" s="1066"/>
      <c r="AD71" s="1066"/>
      <c r="AE71" s="1066"/>
      <c r="AF71" s="1066">
        <v>6</v>
      </c>
      <c r="AG71" s="1066"/>
      <c r="AH71" s="1066"/>
      <c r="AI71" s="1066"/>
      <c r="AJ71" s="1066"/>
      <c r="AK71" s="1066">
        <v>6</v>
      </c>
      <c r="AL71" s="1066"/>
      <c r="AM71" s="1066"/>
      <c r="AN71" s="1066"/>
      <c r="AO71" s="1066"/>
      <c r="AP71" s="1066" t="s">
        <v>591</v>
      </c>
      <c r="AQ71" s="1066"/>
      <c r="AR71" s="1066"/>
      <c r="AS71" s="1066"/>
      <c r="AT71" s="1066"/>
      <c r="AU71" s="1066" t="s">
        <v>591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593</v>
      </c>
      <c r="C72" s="1070"/>
      <c r="D72" s="1070"/>
      <c r="E72" s="1070"/>
      <c r="F72" s="1070"/>
      <c r="G72" s="1070"/>
      <c r="H72" s="1070"/>
      <c r="I72" s="1070"/>
      <c r="J72" s="1070"/>
      <c r="K72" s="1070"/>
      <c r="L72" s="1070"/>
      <c r="M72" s="1070"/>
      <c r="N72" s="1070"/>
      <c r="O72" s="1070"/>
      <c r="P72" s="1071"/>
      <c r="Q72" s="1072">
        <v>311</v>
      </c>
      <c r="R72" s="1066"/>
      <c r="S72" s="1066"/>
      <c r="T72" s="1066"/>
      <c r="U72" s="1066"/>
      <c r="V72" s="1066">
        <v>292</v>
      </c>
      <c r="W72" s="1066"/>
      <c r="X72" s="1066"/>
      <c r="Y72" s="1066"/>
      <c r="Z72" s="1066"/>
      <c r="AA72" s="1066">
        <v>19</v>
      </c>
      <c r="AB72" s="1066"/>
      <c r="AC72" s="1066"/>
      <c r="AD72" s="1066"/>
      <c r="AE72" s="1066"/>
      <c r="AF72" s="1066">
        <v>19</v>
      </c>
      <c r="AG72" s="1066"/>
      <c r="AH72" s="1066"/>
      <c r="AI72" s="1066"/>
      <c r="AJ72" s="1066"/>
      <c r="AK72" s="1066">
        <v>21</v>
      </c>
      <c r="AL72" s="1066"/>
      <c r="AM72" s="1066"/>
      <c r="AN72" s="1066"/>
      <c r="AO72" s="1066"/>
      <c r="AP72" s="1066" t="s">
        <v>590</v>
      </c>
      <c r="AQ72" s="1066"/>
      <c r="AR72" s="1066"/>
      <c r="AS72" s="1066"/>
      <c r="AT72" s="1066"/>
      <c r="AU72" s="1066" t="s">
        <v>590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580</v>
      </c>
      <c r="C73" s="1070"/>
      <c r="D73" s="1070"/>
      <c r="E73" s="1070"/>
      <c r="F73" s="1070"/>
      <c r="G73" s="1070"/>
      <c r="H73" s="1070"/>
      <c r="I73" s="1070"/>
      <c r="J73" s="1070"/>
      <c r="K73" s="1070"/>
      <c r="L73" s="1070"/>
      <c r="M73" s="1070"/>
      <c r="N73" s="1070"/>
      <c r="O73" s="1070"/>
      <c r="P73" s="1071"/>
      <c r="Q73" s="1072">
        <v>229800</v>
      </c>
      <c r="R73" s="1066"/>
      <c r="S73" s="1066"/>
      <c r="T73" s="1066"/>
      <c r="U73" s="1066"/>
      <c r="V73" s="1066">
        <v>217808</v>
      </c>
      <c r="W73" s="1066"/>
      <c r="X73" s="1066"/>
      <c r="Y73" s="1066"/>
      <c r="Z73" s="1066"/>
      <c r="AA73" s="1066">
        <v>11992</v>
      </c>
      <c r="AB73" s="1066"/>
      <c r="AC73" s="1066"/>
      <c r="AD73" s="1066"/>
      <c r="AE73" s="1066"/>
      <c r="AF73" s="1066">
        <v>11992</v>
      </c>
      <c r="AG73" s="1066"/>
      <c r="AH73" s="1066"/>
      <c r="AI73" s="1066"/>
      <c r="AJ73" s="1066"/>
      <c r="AK73" s="1066">
        <v>83</v>
      </c>
      <c r="AL73" s="1066"/>
      <c r="AM73" s="1066"/>
      <c r="AN73" s="1066"/>
      <c r="AO73" s="1066"/>
      <c r="AP73" s="1066" t="s">
        <v>590</v>
      </c>
      <c r="AQ73" s="1066"/>
      <c r="AR73" s="1066"/>
      <c r="AS73" s="1066"/>
      <c r="AT73" s="1066"/>
      <c r="AU73" s="1066" t="s">
        <v>590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581</v>
      </c>
      <c r="C74" s="1070"/>
      <c r="D74" s="1070"/>
      <c r="E74" s="1070"/>
      <c r="F74" s="1070"/>
      <c r="G74" s="1070"/>
      <c r="H74" s="1070"/>
      <c r="I74" s="1070"/>
      <c r="J74" s="1070"/>
      <c r="K74" s="1070"/>
      <c r="L74" s="1070"/>
      <c r="M74" s="1070"/>
      <c r="N74" s="1070"/>
      <c r="O74" s="1070"/>
      <c r="P74" s="1071"/>
      <c r="Q74" s="1072">
        <v>8549</v>
      </c>
      <c r="R74" s="1066"/>
      <c r="S74" s="1066"/>
      <c r="T74" s="1066"/>
      <c r="U74" s="1066"/>
      <c r="V74" s="1066">
        <v>5857</v>
      </c>
      <c r="W74" s="1066"/>
      <c r="X74" s="1066"/>
      <c r="Y74" s="1066"/>
      <c r="Z74" s="1066"/>
      <c r="AA74" s="1066">
        <v>2692</v>
      </c>
      <c r="AB74" s="1066"/>
      <c r="AC74" s="1066"/>
      <c r="AD74" s="1066"/>
      <c r="AE74" s="1066"/>
      <c r="AF74" s="1066">
        <v>504</v>
      </c>
      <c r="AG74" s="1066"/>
      <c r="AH74" s="1066"/>
      <c r="AI74" s="1066"/>
      <c r="AJ74" s="1066"/>
      <c r="AK74" s="1066">
        <v>2800</v>
      </c>
      <c r="AL74" s="1066"/>
      <c r="AM74" s="1066"/>
      <c r="AN74" s="1066"/>
      <c r="AO74" s="1066"/>
      <c r="AP74" s="1066">
        <v>1758</v>
      </c>
      <c r="AQ74" s="1066"/>
      <c r="AR74" s="1066"/>
      <c r="AS74" s="1066"/>
      <c r="AT74" s="1066"/>
      <c r="AU74" s="1066" t="s">
        <v>590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582</v>
      </c>
      <c r="C75" s="1070"/>
      <c r="D75" s="1070"/>
      <c r="E75" s="1070"/>
      <c r="F75" s="1070"/>
      <c r="G75" s="1070"/>
      <c r="H75" s="1070"/>
      <c r="I75" s="1070"/>
      <c r="J75" s="1070"/>
      <c r="K75" s="1070"/>
      <c r="L75" s="1070"/>
      <c r="M75" s="1070"/>
      <c r="N75" s="1070"/>
      <c r="O75" s="1070"/>
      <c r="P75" s="1071"/>
      <c r="Q75" s="1073">
        <v>2580</v>
      </c>
      <c r="R75" s="1074"/>
      <c r="S75" s="1074"/>
      <c r="T75" s="1074"/>
      <c r="U75" s="1075"/>
      <c r="V75" s="1076">
        <v>2555</v>
      </c>
      <c r="W75" s="1074"/>
      <c r="X75" s="1074"/>
      <c r="Y75" s="1074"/>
      <c r="Z75" s="1075"/>
      <c r="AA75" s="1076">
        <v>26</v>
      </c>
      <c r="AB75" s="1074"/>
      <c r="AC75" s="1074"/>
      <c r="AD75" s="1074"/>
      <c r="AE75" s="1075"/>
      <c r="AF75" s="1076">
        <v>26</v>
      </c>
      <c r="AG75" s="1074"/>
      <c r="AH75" s="1074"/>
      <c r="AI75" s="1074"/>
      <c r="AJ75" s="1075"/>
      <c r="AK75" s="1076">
        <v>38</v>
      </c>
      <c r="AL75" s="1074"/>
      <c r="AM75" s="1074"/>
      <c r="AN75" s="1074"/>
      <c r="AO75" s="1075"/>
      <c r="AP75" s="1076">
        <v>477</v>
      </c>
      <c r="AQ75" s="1074"/>
      <c r="AR75" s="1074"/>
      <c r="AS75" s="1074"/>
      <c r="AT75" s="1075"/>
      <c r="AU75" s="1076">
        <v>56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583</v>
      </c>
      <c r="C76" s="1070"/>
      <c r="D76" s="1070"/>
      <c r="E76" s="1070"/>
      <c r="F76" s="1070"/>
      <c r="G76" s="1070"/>
      <c r="H76" s="1070"/>
      <c r="I76" s="1070"/>
      <c r="J76" s="1070"/>
      <c r="K76" s="1070"/>
      <c r="L76" s="1070"/>
      <c r="M76" s="1070"/>
      <c r="N76" s="1070"/>
      <c r="O76" s="1070"/>
      <c r="P76" s="1071"/>
      <c r="Q76" s="1073">
        <v>18798</v>
      </c>
      <c r="R76" s="1074"/>
      <c r="S76" s="1074"/>
      <c r="T76" s="1074"/>
      <c r="U76" s="1075"/>
      <c r="V76" s="1076">
        <v>18218</v>
      </c>
      <c r="W76" s="1074"/>
      <c r="X76" s="1074"/>
      <c r="Y76" s="1074"/>
      <c r="Z76" s="1075"/>
      <c r="AA76" s="1076">
        <v>581</v>
      </c>
      <c r="AB76" s="1074"/>
      <c r="AC76" s="1074"/>
      <c r="AD76" s="1074"/>
      <c r="AE76" s="1075"/>
      <c r="AF76" s="1076">
        <v>581</v>
      </c>
      <c r="AG76" s="1074"/>
      <c r="AH76" s="1074"/>
      <c r="AI76" s="1074"/>
      <c r="AJ76" s="1075"/>
      <c r="AK76" s="1076">
        <v>337</v>
      </c>
      <c r="AL76" s="1074"/>
      <c r="AM76" s="1074"/>
      <c r="AN76" s="1074"/>
      <c r="AO76" s="1075"/>
      <c r="AP76" s="1076" t="s">
        <v>590</v>
      </c>
      <c r="AQ76" s="1074"/>
      <c r="AR76" s="1074"/>
      <c r="AS76" s="1074"/>
      <c r="AT76" s="1075"/>
      <c r="AU76" s="1076" t="s">
        <v>590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584</v>
      </c>
      <c r="C77" s="1070"/>
      <c r="D77" s="1070"/>
      <c r="E77" s="1070"/>
      <c r="F77" s="1070"/>
      <c r="G77" s="1070"/>
      <c r="H77" s="1070"/>
      <c r="I77" s="1070"/>
      <c r="J77" s="1070"/>
      <c r="K77" s="1070"/>
      <c r="L77" s="1070"/>
      <c r="M77" s="1070"/>
      <c r="N77" s="1070"/>
      <c r="O77" s="1070"/>
      <c r="P77" s="1071"/>
      <c r="Q77" s="1073">
        <v>8010</v>
      </c>
      <c r="R77" s="1074"/>
      <c r="S77" s="1074"/>
      <c r="T77" s="1074"/>
      <c r="U77" s="1075"/>
      <c r="V77" s="1076">
        <v>5858</v>
      </c>
      <c r="W77" s="1074"/>
      <c r="X77" s="1074"/>
      <c r="Y77" s="1074"/>
      <c r="Z77" s="1075"/>
      <c r="AA77" s="1076">
        <v>2152</v>
      </c>
      <c r="AB77" s="1074"/>
      <c r="AC77" s="1074"/>
      <c r="AD77" s="1074"/>
      <c r="AE77" s="1075"/>
      <c r="AF77" s="1076">
        <v>1055</v>
      </c>
      <c r="AG77" s="1074"/>
      <c r="AH77" s="1074"/>
      <c r="AI77" s="1074"/>
      <c r="AJ77" s="1075"/>
      <c r="AK77" s="1076" t="s">
        <v>590</v>
      </c>
      <c r="AL77" s="1074"/>
      <c r="AM77" s="1074"/>
      <c r="AN77" s="1074"/>
      <c r="AO77" s="1075"/>
      <c r="AP77" s="1076">
        <v>4608</v>
      </c>
      <c r="AQ77" s="1074"/>
      <c r="AR77" s="1074"/>
      <c r="AS77" s="1074"/>
      <c r="AT77" s="1075"/>
      <c r="AU77" s="1076">
        <v>82</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387</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303</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303</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303</v>
      </c>
      <c r="DR109" s="989"/>
      <c r="DS109" s="989"/>
      <c r="DT109" s="989"/>
      <c r="DU109" s="990"/>
      <c r="DV109" s="991" t="s">
        <v>429</v>
      </c>
      <c r="DW109" s="989"/>
      <c r="DX109" s="989"/>
      <c r="DY109" s="989"/>
      <c r="DZ109" s="1020"/>
    </row>
    <row r="110" spans="1:131" s="248" customFormat="1" ht="26.25" customHeight="1" x14ac:dyDescent="0.15">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1955475</v>
      </c>
      <c r="AB110" s="982"/>
      <c r="AC110" s="982"/>
      <c r="AD110" s="982"/>
      <c r="AE110" s="983"/>
      <c r="AF110" s="984">
        <v>1863032</v>
      </c>
      <c r="AG110" s="982"/>
      <c r="AH110" s="982"/>
      <c r="AI110" s="982"/>
      <c r="AJ110" s="983"/>
      <c r="AK110" s="984">
        <v>1772777</v>
      </c>
      <c r="AL110" s="982"/>
      <c r="AM110" s="982"/>
      <c r="AN110" s="982"/>
      <c r="AO110" s="983"/>
      <c r="AP110" s="985">
        <v>17.8</v>
      </c>
      <c r="AQ110" s="986"/>
      <c r="AR110" s="986"/>
      <c r="AS110" s="986"/>
      <c r="AT110" s="987"/>
      <c r="AU110" s="1021" t="s">
        <v>73</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21429448</v>
      </c>
      <c r="BR110" s="929"/>
      <c r="BS110" s="929"/>
      <c r="BT110" s="929"/>
      <c r="BU110" s="929"/>
      <c r="BV110" s="929">
        <v>23401034</v>
      </c>
      <c r="BW110" s="929"/>
      <c r="BX110" s="929"/>
      <c r="BY110" s="929"/>
      <c r="BZ110" s="929"/>
      <c r="CA110" s="929">
        <v>23805356</v>
      </c>
      <c r="CB110" s="929"/>
      <c r="CC110" s="929"/>
      <c r="CD110" s="929"/>
      <c r="CE110" s="929"/>
      <c r="CF110" s="953">
        <v>238.7</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435</v>
      </c>
      <c r="DH110" s="929"/>
      <c r="DI110" s="929"/>
      <c r="DJ110" s="929"/>
      <c r="DK110" s="929"/>
      <c r="DL110" s="929" t="s">
        <v>127</v>
      </c>
      <c r="DM110" s="929"/>
      <c r="DN110" s="929"/>
      <c r="DO110" s="929"/>
      <c r="DP110" s="929"/>
      <c r="DQ110" s="929" t="s">
        <v>127</v>
      </c>
      <c r="DR110" s="929"/>
      <c r="DS110" s="929"/>
      <c r="DT110" s="929"/>
      <c r="DU110" s="929"/>
      <c r="DV110" s="930" t="s">
        <v>127</v>
      </c>
      <c r="DW110" s="930"/>
      <c r="DX110" s="930"/>
      <c r="DY110" s="930"/>
      <c r="DZ110" s="931"/>
    </row>
    <row r="111" spans="1:131" s="248" customFormat="1" ht="26.25" customHeight="1" x14ac:dyDescent="0.15">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435</v>
      </c>
      <c r="AB111" s="1010"/>
      <c r="AC111" s="1010"/>
      <c r="AD111" s="1010"/>
      <c r="AE111" s="1011"/>
      <c r="AF111" s="1012" t="s">
        <v>127</v>
      </c>
      <c r="AG111" s="1010"/>
      <c r="AH111" s="1010"/>
      <c r="AI111" s="1010"/>
      <c r="AJ111" s="1011"/>
      <c r="AK111" s="1012" t="s">
        <v>127</v>
      </c>
      <c r="AL111" s="1010"/>
      <c r="AM111" s="1010"/>
      <c r="AN111" s="1010"/>
      <c r="AO111" s="1011"/>
      <c r="AP111" s="1013" t="s">
        <v>127</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t="s">
        <v>127</v>
      </c>
      <c r="BR111" s="901"/>
      <c r="BS111" s="901"/>
      <c r="BT111" s="901"/>
      <c r="BU111" s="901"/>
      <c r="BV111" s="901" t="s">
        <v>127</v>
      </c>
      <c r="BW111" s="901"/>
      <c r="BX111" s="901"/>
      <c r="BY111" s="901"/>
      <c r="BZ111" s="901"/>
      <c r="CA111" s="901" t="s">
        <v>127</v>
      </c>
      <c r="CB111" s="901"/>
      <c r="CC111" s="901"/>
      <c r="CD111" s="901"/>
      <c r="CE111" s="901"/>
      <c r="CF111" s="962" t="s">
        <v>408</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127</v>
      </c>
      <c r="DM111" s="901"/>
      <c r="DN111" s="901"/>
      <c r="DO111" s="901"/>
      <c r="DP111" s="901"/>
      <c r="DQ111" s="901" t="s">
        <v>127</v>
      </c>
      <c r="DR111" s="901"/>
      <c r="DS111" s="901"/>
      <c r="DT111" s="901"/>
      <c r="DU111" s="901"/>
      <c r="DV111" s="878" t="s">
        <v>435</v>
      </c>
      <c r="DW111" s="878"/>
      <c r="DX111" s="878"/>
      <c r="DY111" s="878"/>
      <c r="DZ111" s="879"/>
    </row>
    <row r="112" spans="1:131" s="248" customFormat="1" ht="26.25" customHeight="1" x14ac:dyDescent="0.15">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127</v>
      </c>
      <c r="AB112" s="864"/>
      <c r="AC112" s="864"/>
      <c r="AD112" s="864"/>
      <c r="AE112" s="865"/>
      <c r="AF112" s="866" t="s">
        <v>127</v>
      </c>
      <c r="AG112" s="864"/>
      <c r="AH112" s="864"/>
      <c r="AI112" s="864"/>
      <c r="AJ112" s="865"/>
      <c r="AK112" s="866" t="s">
        <v>127</v>
      </c>
      <c r="AL112" s="864"/>
      <c r="AM112" s="864"/>
      <c r="AN112" s="864"/>
      <c r="AO112" s="865"/>
      <c r="AP112" s="911" t="s">
        <v>127</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874466</v>
      </c>
      <c r="BR112" s="901"/>
      <c r="BS112" s="901"/>
      <c r="BT112" s="901"/>
      <c r="BU112" s="901"/>
      <c r="BV112" s="901">
        <v>1047386</v>
      </c>
      <c r="BW112" s="901"/>
      <c r="BX112" s="901"/>
      <c r="BY112" s="901"/>
      <c r="BZ112" s="901"/>
      <c r="CA112" s="901">
        <v>1131218</v>
      </c>
      <c r="CB112" s="901"/>
      <c r="CC112" s="901"/>
      <c r="CD112" s="901"/>
      <c r="CE112" s="901"/>
      <c r="CF112" s="962">
        <v>11.3</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127</v>
      </c>
      <c r="DM112" s="901"/>
      <c r="DN112" s="901"/>
      <c r="DO112" s="901"/>
      <c r="DP112" s="901"/>
      <c r="DQ112" s="901" t="s">
        <v>127</v>
      </c>
      <c r="DR112" s="901"/>
      <c r="DS112" s="901"/>
      <c r="DT112" s="901"/>
      <c r="DU112" s="901"/>
      <c r="DV112" s="878" t="s">
        <v>127</v>
      </c>
      <c r="DW112" s="878"/>
      <c r="DX112" s="878"/>
      <c r="DY112" s="878"/>
      <c r="DZ112" s="879"/>
    </row>
    <row r="113" spans="1:130" s="248" customFormat="1" ht="26.25" customHeight="1" x14ac:dyDescent="0.15">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64391</v>
      </c>
      <c r="AB113" s="1010"/>
      <c r="AC113" s="1010"/>
      <c r="AD113" s="1010"/>
      <c r="AE113" s="1011"/>
      <c r="AF113" s="1012">
        <v>71132</v>
      </c>
      <c r="AG113" s="1010"/>
      <c r="AH113" s="1010"/>
      <c r="AI113" s="1010"/>
      <c r="AJ113" s="1011"/>
      <c r="AK113" s="1012">
        <v>71337</v>
      </c>
      <c r="AL113" s="1010"/>
      <c r="AM113" s="1010"/>
      <c r="AN113" s="1010"/>
      <c r="AO113" s="1011"/>
      <c r="AP113" s="1013">
        <v>0.7</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152282</v>
      </c>
      <c r="BR113" s="901"/>
      <c r="BS113" s="901"/>
      <c r="BT113" s="901"/>
      <c r="BU113" s="901"/>
      <c r="BV113" s="901">
        <v>141665</v>
      </c>
      <c r="BW113" s="901"/>
      <c r="BX113" s="901"/>
      <c r="BY113" s="901"/>
      <c r="BZ113" s="901"/>
      <c r="CA113" s="901">
        <v>138164</v>
      </c>
      <c r="CB113" s="901"/>
      <c r="CC113" s="901"/>
      <c r="CD113" s="901"/>
      <c r="CE113" s="901"/>
      <c r="CF113" s="962">
        <v>1.4</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435</v>
      </c>
      <c r="DH113" s="864"/>
      <c r="DI113" s="864"/>
      <c r="DJ113" s="864"/>
      <c r="DK113" s="865"/>
      <c r="DL113" s="866" t="s">
        <v>127</v>
      </c>
      <c r="DM113" s="864"/>
      <c r="DN113" s="864"/>
      <c r="DO113" s="864"/>
      <c r="DP113" s="865"/>
      <c r="DQ113" s="866" t="s">
        <v>127</v>
      </c>
      <c r="DR113" s="864"/>
      <c r="DS113" s="864"/>
      <c r="DT113" s="864"/>
      <c r="DU113" s="865"/>
      <c r="DV113" s="911" t="s">
        <v>127</v>
      </c>
      <c r="DW113" s="912"/>
      <c r="DX113" s="912"/>
      <c r="DY113" s="912"/>
      <c r="DZ113" s="913"/>
    </row>
    <row r="114" spans="1:130" s="248" customFormat="1" ht="26.25" customHeight="1" x14ac:dyDescent="0.15">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221602</v>
      </c>
      <c r="AB114" s="864"/>
      <c r="AC114" s="864"/>
      <c r="AD114" s="864"/>
      <c r="AE114" s="865"/>
      <c r="AF114" s="866">
        <v>111012</v>
      </c>
      <c r="AG114" s="864"/>
      <c r="AH114" s="864"/>
      <c r="AI114" s="864"/>
      <c r="AJ114" s="865"/>
      <c r="AK114" s="866">
        <v>50000</v>
      </c>
      <c r="AL114" s="864"/>
      <c r="AM114" s="864"/>
      <c r="AN114" s="864"/>
      <c r="AO114" s="865"/>
      <c r="AP114" s="911">
        <v>0.5</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v>2155247</v>
      </c>
      <c r="BR114" s="901"/>
      <c r="BS114" s="901"/>
      <c r="BT114" s="901"/>
      <c r="BU114" s="901"/>
      <c r="BV114" s="901">
        <v>2034929</v>
      </c>
      <c r="BW114" s="901"/>
      <c r="BX114" s="901"/>
      <c r="BY114" s="901"/>
      <c r="BZ114" s="901"/>
      <c r="CA114" s="901">
        <v>2136615</v>
      </c>
      <c r="CB114" s="901"/>
      <c r="CC114" s="901"/>
      <c r="CD114" s="901"/>
      <c r="CE114" s="901"/>
      <c r="CF114" s="962">
        <v>21.4</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127</v>
      </c>
      <c r="DH114" s="864"/>
      <c r="DI114" s="864"/>
      <c r="DJ114" s="864"/>
      <c r="DK114" s="865"/>
      <c r="DL114" s="866" t="s">
        <v>127</v>
      </c>
      <c r="DM114" s="864"/>
      <c r="DN114" s="864"/>
      <c r="DO114" s="864"/>
      <c r="DP114" s="865"/>
      <c r="DQ114" s="866" t="s">
        <v>127</v>
      </c>
      <c r="DR114" s="864"/>
      <c r="DS114" s="864"/>
      <c r="DT114" s="864"/>
      <c r="DU114" s="865"/>
      <c r="DV114" s="911" t="s">
        <v>435</v>
      </c>
      <c r="DW114" s="912"/>
      <c r="DX114" s="912"/>
      <c r="DY114" s="912"/>
      <c r="DZ114" s="913"/>
    </row>
    <row r="115" spans="1:130" s="248" customFormat="1" ht="26.25" customHeight="1" x14ac:dyDescent="0.15">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3471</v>
      </c>
      <c r="AB115" s="1010"/>
      <c r="AC115" s="1010"/>
      <c r="AD115" s="1010"/>
      <c r="AE115" s="1011"/>
      <c r="AF115" s="1012">
        <v>3871</v>
      </c>
      <c r="AG115" s="1010"/>
      <c r="AH115" s="1010"/>
      <c r="AI115" s="1010"/>
      <c r="AJ115" s="1011"/>
      <c r="AK115" s="1012">
        <v>2975</v>
      </c>
      <c r="AL115" s="1010"/>
      <c r="AM115" s="1010"/>
      <c r="AN115" s="1010"/>
      <c r="AO115" s="1011"/>
      <c r="AP115" s="1013">
        <v>0</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t="s">
        <v>127</v>
      </c>
      <c r="BR115" s="901"/>
      <c r="BS115" s="901"/>
      <c r="BT115" s="901"/>
      <c r="BU115" s="901"/>
      <c r="BV115" s="901" t="s">
        <v>127</v>
      </c>
      <c r="BW115" s="901"/>
      <c r="BX115" s="901"/>
      <c r="BY115" s="901"/>
      <c r="BZ115" s="901"/>
      <c r="CA115" s="901" t="s">
        <v>127</v>
      </c>
      <c r="CB115" s="901"/>
      <c r="CC115" s="901"/>
      <c r="CD115" s="901"/>
      <c r="CE115" s="901"/>
      <c r="CF115" s="962" t="s">
        <v>127</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127</v>
      </c>
      <c r="DH115" s="864"/>
      <c r="DI115" s="864"/>
      <c r="DJ115" s="864"/>
      <c r="DK115" s="865"/>
      <c r="DL115" s="866" t="s">
        <v>127</v>
      </c>
      <c r="DM115" s="864"/>
      <c r="DN115" s="864"/>
      <c r="DO115" s="864"/>
      <c r="DP115" s="865"/>
      <c r="DQ115" s="866" t="s">
        <v>127</v>
      </c>
      <c r="DR115" s="864"/>
      <c r="DS115" s="864"/>
      <c r="DT115" s="864"/>
      <c r="DU115" s="865"/>
      <c r="DV115" s="911" t="s">
        <v>127</v>
      </c>
      <c r="DW115" s="912"/>
      <c r="DX115" s="912"/>
      <c r="DY115" s="912"/>
      <c r="DZ115" s="913"/>
    </row>
    <row r="116" spans="1:130" s="248" customFormat="1" ht="26.25" customHeight="1" x14ac:dyDescent="0.15">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37</v>
      </c>
      <c r="AB116" s="864"/>
      <c r="AC116" s="864"/>
      <c r="AD116" s="864"/>
      <c r="AE116" s="865"/>
      <c r="AF116" s="866">
        <v>19</v>
      </c>
      <c r="AG116" s="864"/>
      <c r="AH116" s="864"/>
      <c r="AI116" s="864"/>
      <c r="AJ116" s="865"/>
      <c r="AK116" s="866">
        <v>9</v>
      </c>
      <c r="AL116" s="864"/>
      <c r="AM116" s="864"/>
      <c r="AN116" s="864"/>
      <c r="AO116" s="865"/>
      <c r="AP116" s="911">
        <v>0</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127</v>
      </c>
      <c r="BR116" s="901"/>
      <c r="BS116" s="901"/>
      <c r="BT116" s="901"/>
      <c r="BU116" s="901"/>
      <c r="BV116" s="901" t="s">
        <v>127</v>
      </c>
      <c r="BW116" s="901"/>
      <c r="BX116" s="901"/>
      <c r="BY116" s="901"/>
      <c r="BZ116" s="901"/>
      <c r="CA116" s="901" t="s">
        <v>127</v>
      </c>
      <c r="CB116" s="901"/>
      <c r="CC116" s="901"/>
      <c r="CD116" s="901"/>
      <c r="CE116" s="901"/>
      <c r="CF116" s="962" t="s">
        <v>127</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127</v>
      </c>
      <c r="DH116" s="864"/>
      <c r="DI116" s="864"/>
      <c r="DJ116" s="864"/>
      <c r="DK116" s="865"/>
      <c r="DL116" s="866" t="s">
        <v>127</v>
      </c>
      <c r="DM116" s="864"/>
      <c r="DN116" s="864"/>
      <c r="DO116" s="864"/>
      <c r="DP116" s="865"/>
      <c r="DQ116" s="866" t="s">
        <v>127</v>
      </c>
      <c r="DR116" s="864"/>
      <c r="DS116" s="864"/>
      <c r="DT116" s="864"/>
      <c r="DU116" s="865"/>
      <c r="DV116" s="911" t="s">
        <v>127</v>
      </c>
      <c r="DW116" s="912"/>
      <c r="DX116" s="912"/>
      <c r="DY116" s="912"/>
      <c r="DZ116" s="913"/>
    </row>
    <row r="117" spans="1:130" s="248" customFormat="1" ht="26.25" customHeight="1" x14ac:dyDescent="0.15">
      <c r="A117" s="988" t="s">
        <v>183</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2244976</v>
      </c>
      <c r="AB117" s="996"/>
      <c r="AC117" s="996"/>
      <c r="AD117" s="996"/>
      <c r="AE117" s="997"/>
      <c r="AF117" s="998">
        <v>2049066</v>
      </c>
      <c r="AG117" s="996"/>
      <c r="AH117" s="996"/>
      <c r="AI117" s="996"/>
      <c r="AJ117" s="997"/>
      <c r="AK117" s="998">
        <v>1897098</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127</v>
      </c>
      <c r="BR117" s="901"/>
      <c r="BS117" s="901"/>
      <c r="BT117" s="901"/>
      <c r="BU117" s="901"/>
      <c r="BV117" s="901" t="s">
        <v>127</v>
      </c>
      <c r="BW117" s="901"/>
      <c r="BX117" s="901"/>
      <c r="BY117" s="901"/>
      <c r="BZ117" s="901"/>
      <c r="CA117" s="901" t="s">
        <v>127</v>
      </c>
      <c r="CB117" s="901"/>
      <c r="CC117" s="901"/>
      <c r="CD117" s="901"/>
      <c r="CE117" s="901"/>
      <c r="CF117" s="962" t="s">
        <v>127</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127</v>
      </c>
      <c r="DR117" s="864"/>
      <c r="DS117" s="864"/>
      <c r="DT117" s="864"/>
      <c r="DU117" s="865"/>
      <c r="DV117" s="911" t="s">
        <v>127</v>
      </c>
      <c r="DW117" s="912"/>
      <c r="DX117" s="912"/>
      <c r="DY117" s="912"/>
      <c r="DZ117" s="913"/>
    </row>
    <row r="118" spans="1:130" s="248" customFormat="1" ht="26.25" customHeight="1" x14ac:dyDescent="0.15">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303</v>
      </c>
      <c r="AL118" s="989"/>
      <c r="AM118" s="989"/>
      <c r="AN118" s="989"/>
      <c r="AO118" s="990"/>
      <c r="AP118" s="992" t="s">
        <v>429</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127</v>
      </c>
      <c r="BR118" s="932"/>
      <c r="BS118" s="932"/>
      <c r="BT118" s="932"/>
      <c r="BU118" s="932"/>
      <c r="BV118" s="932" t="s">
        <v>127</v>
      </c>
      <c r="BW118" s="932"/>
      <c r="BX118" s="932"/>
      <c r="BY118" s="932"/>
      <c r="BZ118" s="932"/>
      <c r="CA118" s="932" t="s">
        <v>127</v>
      </c>
      <c r="CB118" s="932"/>
      <c r="CC118" s="932"/>
      <c r="CD118" s="932"/>
      <c r="CE118" s="932"/>
      <c r="CF118" s="962" t="s">
        <v>127</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127</v>
      </c>
      <c r="DM118" s="864"/>
      <c r="DN118" s="864"/>
      <c r="DO118" s="864"/>
      <c r="DP118" s="865"/>
      <c r="DQ118" s="866" t="s">
        <v>127</v>
      </c>
      <c r="DR118" s="864"/>
      <c r="DS118" s="864"/>
      <c r="DT118" s="864"/>
      <c r="DU118" s="865"/>
      <c r="DV118" s="911" t="s">
        <v>127</v>
      </c>
      <c r="DW118" s="912"/>
      <c r="DX118" s="912"/>
      <c r="DY118" s="912"/>
      <c r="DZ118" s="913"/>
    </row>
    <row r="119" spans="1:130" s="248" customFormat="1" ht="26.25" customHeight="1" x14ac:dyDescent="0.15">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1025"/>
      <c r="AV119" s="1026"/>
      <c r="AW119" s="1026"/>
      <c r="AX119" s="1026"/>
      <c r="AY119" s="1026"/>
      <c r="AZ119" s="279" t="s">
        <v>183</v>
      </c>
      <c r="BA119" s="279"/>
      <c r="BB119" s="279"/>
      <c r="BC119" s="279"/>
      <c r="BD119" s="279"/>
      <c r="BE119" s="279"/>
      <c r="BF119" s="279"/>
      <c r="BG119" s="279"/>
      <c r="BH119" s="279"/>
      <c r="BI119" s="279"/>
      <c r="BJ119" s="279"/>
      <c r="BK119" s="279"/>
      <c r="BL119" s="279"/>
      <c r="BM119" s="279"/>
      <c r="BN119" s="279"/>
      <c r="BO119" s="964" t="s">
        <v>460</v>
      </c>
      <c r="BP119" s="965"/>
      <c r="BQ119" s="969">
        <v>24611443</v>
      </c>
      <c r="BR119" s="932"/>
      <c r="BS119" s="932"/>
      <c r="BT119" s="932"/>
      <c r="BU119" s="932"/>
      <c r="BV119" s="932">
        <v>26625014</v>
      </c>
      <c r="BW119" s="932"/>
      <c r="BX119" s="932"/>
      <c r="BY119" s="932"/>
      <c r="BZ119" s="932"/>
      <c r="CA119" s="932">
        <v>27211353</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435</v>
      </c>
      <c r="DH119" s="847"/>
      <c r="DI119" s="847"/>
      <c r="DJ119" s="847"/>
      <c r="DK119" s="848"/>
      <c r="DL119" s="849" t="s">
        <v>127</v>
      </c>
      <c r="DM119" s="847"/>
      <c r="DN119" s="847"/>
      <c r="DO119" s="847"/>
      <c r="DP119" s="848"/>
      <c r="DQ119" s="849" t="s">
        <v>127</v>
      </c>
      <c r="DR119" s="847"/>
      <c r="DS119" s="847"/>
      <c r="DT119" s="847"/>
      <c r="DU119" s="848"/>
      <c r="DV119" s="935" t="s">
        <v>435</v>
      </c>
      <c r="DW119" s="936"/>
      <c r="DX119" s="936"/>
      <c r="DY119" s="936"/>
      <c r="DZ119" s="937"/>
    </row>
    <row r="120" spans="1:130" s="248" customFormat="1" ht="26.25" customHeight="1" x14ac:dyDescent="0.15">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127</v>
      </c>
      <c r="AG120" s="864"/>
      <c r="AH120" s="864"/>
      <c r="AI120" s="864"/>
      <c r="AJ120" s="865"/>
      <c r="AK120" s="866" t="s">
        <v>127</v>
      </c>
      <c r="AL120" s="864"/>
      <c r="AM120" s="864"/>
      <c r="AN120" s="864"/>
      <c r="AO120" s="865"/>
      <c r="AP120" s="911" t="s">
        <v>127</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6502250</v>
      </c>
      <c r="BR120" s="929"/>
      <c r="BS120" s="929"/>
      <c r="BT120" s="929"/>
      <c r="BU120" s="929"/>
      <c r="BV120" s="929">
        <v>6142532</v>
      </c>
      <c r="BW120" s="929"/>
      <c r="BX120" s="929"/>
      <c r="BY120" s="929"/>
      <c r="BZ120" s="929"/>
      <c r="CA120" s="929">
        <v>6405581</v>
      </c>
      <c r="CB120" s="929"/>
      <c r="CC120" s="929"/>
      <c r="CD120" s="929"/>
      <c r="CE120" s="929"/>
      <c r="CF120" s="953">
        <v>64.2</v>
      </c>
      <c r="CG120" s="954"/>
      <c r="CH120" s="954"/>
      <c r="CI120" s="954"/>
      <c r="CJ120" s="954"/>
      <c r="CK120" s="955" t="s">
        <v>464</v>
      </c>
      <c r="CL120" s="939"/>
      <c r="CM120" s="939"/>
      <c r="CN120" s="939"/>
      <c r="CO120" s="940"/>
      <c r="CP120" s="959" t="s">
        <v>465</v>
      </c>
      <c r="CQ120" s="960"/>
      <c r="CR120" s="960"/>
      <c r="CS120" s="960"/>
      <c r="CT120" s="960"/>
      <c r="CU120" s="960"/>
      <c r="CV120" s="960"/>
      <c r="CW120" s="960"/>
      <c r="CX120" s="960"/>
      <c r="CY120" s="960"/>
      <c r="CZ120" s="960"/>
      <c r="DA120" s="960"/>
      <c r="DB120" s="960"/>
      <c r="DC120" s="960"/>
      <c r="DD120" s="960"/>
      <c r="DE120" s="960"/>
      <c r="DF120" s="961"/>
      <c r="DG120" s="948">
        <v>813789</v>
      </c>
      <c r="DH120" s="929"/>
      <c r="DI120" s="929"/>
      <c r="DJ120" s="929"/>
      <c r="DK120" s="929"/>
      <c r="DL120" s="929">
        <v>995920</v>
      </c>
      <c r="DM120" s="929"/>
      <c r="DN120" s="929"/>
      <c r="DO120" s="929"/>
      <c r="DP120" s="929"/>
      <c r="DQ120" s="929">
        <v>1087503</v>
      </c>
      <c r="DR120" s="929"/>
      <c r="DS120" s="929"/>
      <c r="DT120" s="929"/>
      <c r="DU120" s="929"/>
      <c r="DV120" s="930">
        <v>10.9</v>
      </c>
      <c r="DW120" s="930"/>
      <c r="DX120" s="930"/>
      <c r="DY120" s="930"/>
      <c r="DZ120" s="931"/>
    </row>
    <row r="121" spans="1:130" s="248" customFormat="1" ht="26.25" customHeight="1" x14ac:dyDescent="0.15">
      <c r="A121" s="904"/>
      <c r="B121" s="905"/>
      <c r="C121" s="950" t="s">
        <v>466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127</v>
      </c>
      <c r="AQ121" s="912"/>
      <c r="AR121" s="912"/>
      <c r="AS121" s="912"/>
      <c r="AT121" s="913"/>
      <c r="AU121" s="973"/>
      <c r="AV121" s="974"/>
      <c r="AW121" s="974"/>
      <c r="AX121" s="974"/>
      <c r="AY121" s="975"/>
      <c r="AZ121" s="899" t="s">
        <v>467</v>
      </c>
      <c r="BA121" s="834"/>
      <c r="BB121" s="834"/>
      <c r="BC121" s="834"/>
      <c r="BD121" s="834"/>
      <c r="BE121" s="834"/>
      <c r="BF121" s="834"/>
      <c r="BG121" s="834"/>
      <c r="BH121" s="834"/>
      <c r="BI121" s="834"/>
      <c r="BJ121" s="834"/>
      <c r="BK121" s="834"/>
      <c r="BL121" s="834"/>
      <c r="BM121" s="834"/>
      <c r="BN121" s="834"/>
      <c r="BO121" s="834"/>
      <c r="BP121" s="835"/>
      <c r="BQ121" s="900">
        <v>2560981</v>
      </c>
      <c r="BR121" s="901"/>
      <c r="BS121" s="901"/>
      <c r="BT121" s="901"/>
      <c r="BU121" s="901"/>
      <c r="BV121" s="901">
        <v>2398546</v>
      </c>
      <c r="BW121" s="901"/>
      <c r="BX121" s="901"/>
      <c r="BY121" s="901"/>
      <c r="BZ121" s="901"/>
      <c r="CA121" s="901">
        <v>2401033</v>
      </c>
      <c r="CB121" s="901"/>
      <c r="CC121" s="901"/>
      <c r="CD121" s="901"/>
      <c r="CE121" s="901"/>
      <c r="CF121" s="962">
        <v>24.1</v>
      </c>
      <c r="CG121" s="963"/>
      <c r="CH121" s="963"/>
      <c r="CI121" s="963"/>
      <c r="CJ121" s="963"/>
      <c r="CK121" s="956"/>
      <c r="CL121" s="942"/>
      <c r="CM121" s="942"/>
      <c r="CN121" s="942"/>
      <c r="CO121" s="943"/>
      <c r="CP121" s="922" t="s">
        <v>468</v>
      </c>
      <c r="CQ121" s="923"/>
      <c r="CR121" s="923"/>
      <c r="CS121" s="923"/>
      <c r="CT121" s="923"/>
      <c r="CU121" s="923"/>
      <c r="CV121" s="923"/>
      <c r="CW121" s="923"/>
      <c r="CX121" s="923"/>
      <c r="CY121" s="923"/>
      <c r="CZ121" s="923"/>
      <c r="DA121" s="923"/>
      <c r="DB121" s="923"/>
      <c r="DC121" s="923"/>
      <c r="DD121" s="923"/>
      <c r="DE121" s="923"/>
      <c r="DF121" s="924"/>
      <c r="DG121" s="900">
        <v>60677</v>
      </c>
      <c r="DH121" s="901"/>
      <c r="DI121" s="901"/>
      <c r="DJ121" s="901"/>
      <c r="DK121" s="901"/>
      <c r="DL121" s="901">
        <v>51466</v>
      </c>
      <c r="DM121" s="901"/>
      <c r="DN121" s="901"/>
      <c r="DO121" s="901"/>
      <c r="DP121" s="901"/>
      <c r="DQ121" s="901">
        <v>43715</v>
      </c>
      <c r="DR121" s="901"/>
      <c r="DS121" s="901"/>
      <c r="DT121" s="901"/>
      <c r="DU121" s="901"/>
      <c r="DV121" s="878">
        <v>0.4</v>
      </c>
      <c r="DW121" s="878"/>
      <c r="DX121" s="878"/>
      <c r="DY121" s="878"/>
      <c r="DZ121" s="879"/>
    </row>
    <row r="122" spans="1:130" s="248" customFormat="1" ht="26.25" customHeight="1" x14ac:dyDescent="0.15">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127</v>
      </c>
      <c r="AG122" s="864"/>
      <c r="AH122" s="864"/>
      <c r="AI122" s="864"/>
      <c r="AJ122" s="865"/>
      <c r="AK122" s="866" t="s">
        <v>127</v>
      </c>
      <c r="AL122" s="864"/>
      <c r="AM122" s="864"/>
      <c r="AN122" s="864"/>
      <c r="AO122" s="865"/>
      <c r="AP122" s="911" t="s">
        <v>127</v>
      </c>
      <c r="AQ122" s="912"/>
      <c r="AR122" s="912"/>
      <c r="AS122" s="912"/>
      <c r="AT122" s="913"/>
      <c r="AU122" s="973"/>
      <c r="AV122" s="974"/>
      <c r="AW122" s="974"/>
      <c r="AX122" s="974"/>
      <c r="AY122" s="975"/>
      <c r="AZ122" s="966" t="s">
        <v>469</v>
      </c>
      <c r="BA122" s="967"/>
      <c r="BB122" s="967"/>
      <c r="BC122" s="967"/>
      <c r="BD122" s="967"/>
      <c r="BE122" s="967"/>
      <c r="BF122" s="967"/>
      <c r="BG122" s="967"/>
      <c r="BH122" s="967"/>
      <c r="BI122" s="967"/>
      <c r="BJ122" s="967"/>
      <c r="BK122" s="967"/>
      <c r="BL122" s="967"/>
      <c r="BM122" s="967"/>
      <c r="BN122" s="967"/>
      <c r="BO122" s="967"/>
      <c r="BP122" s="968"/>
      <c r="BQ122" s="969">
        <v>16622321</v>
      </c>
      <c r="BR122" s="932"/>
      <c r="BS122" s="932"/>
      <c r="BT122" s="932"/>
      <c r="BU122" s="932"/>
      <c r="BV122" s="932">
        <v>17622691</v>
      </c>
      <c r="BW122" s="932"/>
      <c r="BX122" s="932"/>
      <c r="BY122" s="932"/>
      <c r="BZ122" s="932"/>
      <c r="CA122" s="932">
        <v>18632834</v>
      </c>
      <c r="CB122" s="932"/>
      <c r="CC122" s="932"/>
      <c r="CD122" s="932"/>
      <c r="CE122" s="932"/>
      <c r="CF122" s="933">
        <v>186.9</v>
      </c>
      <c r="CG122" s="934"/>
      <c r="CH122" s="934"/>
      <c r="CI122" s="934"/>
      <c r="CJ122" s="934"/>
      <c r="CK122" s="956"/>
      <c r="CL122" s="942"/>
      <c r="CM122" s="942"/>
      <c r="CN122" s="942"/>
      <c r="CO122" s="943"/>
      <c r="CP122" s="922" t="s">
        <v>470</v>
      </c>
      <c r="CQ122" s="923"/>
      <c r="CR122" s="923"/>
      <c r="CS122" s="923"/>
      <c r="CT122" s="923"/>
      <c r="CU122" s="923"/>
      <c r="CV122" s="923"/>
      <c r="CW122" s="923"/>
      <c r="CX122" s="923"/>
      <c r="CY122" s="923"/>
      <c r="CZ122" s="923"/>
      <c r="DA122" s="923"/>
      <c r="DB122" s="923"/>
      <c r="DC122" s="923"/>
      <c r="DD122" s="923"/>
      <c r="DE122" s="923"/>
      <c r="DF122" s="924"/>
      <c r="DG122" s="900" t="s">
        <v>435</v>
      </c>
      <c r="DH122" s="901"/>
      <c r="DI122" s="901"/>
      <c r="DJ122" s="901"/>
      <c r="DK122" s="901"/>
      <c r="DL122" s="901" t="s">
        <v>127</v>
      </c>
      <c r="DM122" s="901"/>
      <c r="DN122" s="901"/>
      <c r="DO122" s="901"/>
      <c r="DP122" s="901"/>
      <c r="DQ122" s="901" t="s">
        <v>435</v>
      </c>
      <c r="DR122" s="901"/>
      <c r="DS122" s="901"/>
      <c r="DT122" s="901"/>
      <c r="DU122" s="901"/>
      <c r="DV122" s="878" t="s">
        <v>435</v>
      </c>
      <c r="DW122" s="878"/>
      <c r="DX122" s="878"/>
      <c r="DY122" s="878"/>
      <c r="DZ122" s="879"/>
    </row>
    <row r="123" spans="1:130" s="248" customFormat="1" ht="26.25" customHeight="1" x14ac:dyDescent="0.15">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435</v>
      </c>
      <c r="AB123" s="864"/>
      <c r="AC123" s="864"/>
      <c r="AD123" s="864"/>
      <c r="AE123" s="865"/>
      <c r="AF123" s="866" t="s">
        <v>435</v>
      </c>
      <c r="AG123" s="864"/>
      <c r="AH123" s="864"/>
      <c r="AI123" s="864"/>
      <c r="AJ123" s="865"/>
      <c r="AK123" s="866" t="s">
        <v>435</v>
      </c>
      <c r="AL123" s="864"/>
      <c r="AM123" s="864"/>
      <c r="AN123" s="864"/>
      <c r="AO123" s="865"/>
      <c r="AP123" s="911" t="s">
        <v>435</v>
      </c>
      <c r="AQ123" s="912"/>
      <c r="AR123" s="912"/>
      <c r="AS123" s="912"/>
      <c r="AT123" s="913"/>
      <c r="AU123" s="976"/>
      <c r="AV123" s="977"/>
      <c r="AW123" s="977"/>
      <c r="AX123" s="977"/>
      <c r="AY123" s="977"/>
      <c r="AZ123" s="279" t="s">
        <v>183</v>
      </c>
      <c r="BA123" s="279"/>
      <c r="BB123" s="279"/>
      <c r="BC123" s="279"/>
      <c r="BD123" s="279"/>
      <c r="BE123" s="279"/>
      <c r="BF123" s="279"/>
      <c r="BG123" s="279"/>
      <c r="BH123" s="279"/>
      <c r="BI123" s="279"/>
      <c r="BJ123" s="279"/>
      <c r="BK123" s="279"/>
      <c r="BL123" s="279"/>
      <c r="BM123" s="279"/>
      <c r="BN123" s="279"/>
      <c r="BO123" s="964" t="s">
        <v>471</v>
      </c>
      <c r="BP123" s="965"/>
      <c r="BQ123" s="919">
        <v>25685552</v>
      </c>
      <c r="BR123" s="920"/>
      <c r="BS123" s="920"/>
      <c r="BT123" s="920"/>
      <c r="BU123" s="920"/>
      <c r="BV123" s="920">
        <v>26163769</v>
      </c>
      <c r="BW123" s="920"/>
      <c r="BX123" s="920"/>
      <c r="BY123" s="920"/>
      <c r="BZ123" s="920"/>
      <c r="CA123" s="920">
        <v>27439448</v>
      </c>
      <c r="CB123" s="920"/>
      <c r="CC123" s="920"/>
      <c r="CD123" s="920"/>
      <c r="CE123" s="920"/>
      <c r="CF123" s="830"/>
      <c r="CG123" s="831"/>
      <c r="CH123" s="831"/>
      <c r="CI123" s="831"/>
      <c r="CJ123" s="921"/>
      <c r="CK123" s="956"/>
      <c r="CL123" s="942"/>
      <c r="CM123" s="942"/>
      <c r="CN123" s="942"/>
      <c r="CO123" s="943"/>
      <c r="CP123" s="922" t="s">
        <v>472</v>
      </c>
      <c r="CQ123" s="923"/>
      <c r="CR123" s="923"/>
      <c r="CS123" s="923"/>
      <c r="CT123" s="923"/>
      <c r="CU123" s="923"/>
      <c r="CV123" s="923"/>
      <c r="CW123" s="923"/>
      <c r="CX123" s="923"/>
      <c r="CY123" s="923"/>
      <c r="CZ123" s="923"/>
      <c r="DA123" s="923"/>
      <c r="DB123" s="923"/>
      <c r="DC123" s="923"/>
      <c r="DD123" s="923"/>
      <c r="DE123" s="923"/>
      <c r="DF123" s="924"/>
      <c r="DG123" s="863" t="s">
        <v>127</v>
      </c>
      <c r="DH123" s="864"/>
      <c r="DI123" s="864"/>
      <c r="DJ123" s="864"/>
      <c r="DK123" s="865"/>
      <c r="DL123" s="866" t="s">
        <v>127</v>
      </c>
      <c r="DM123" s="864"/>
      <c r="DN123" s="864"/>
      <c r="DO123" s="864"/>
      <c r="DP123" s="865"/>
      <c r="DQ123" s="866" t="s">
        <v>473</v>
      </c>
      <c r="DR123" s="864"/>
      <c r="DS123" s="864"/>
      <c r="DT123" s="864"/>
      <c r="DU123" s="865"/>
      <c r="DV123" s="911" t="s">
        <v>474</v>
      </c>
      <c r="DW123" s="912"/>
      <c r="DX123" s="912"/>
      <c r="DY123" s="912"/>
      <c r="DZ123" s="913"/>
    </row>
    <row r="124" spans="1:130" s="248" customFormat="1" ht="26.25" customHeight="1" thickBot="1" x14ac:dyDescent="0.2">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127</v>
      </c>
      <c r="AB124" s="864"/>
      <c r="AC124" s="864"/>
      <c r="AD124" s="864"/>
      <c r="AE124" s="865"/>
      <c r="AF124" s="866" t="s">
        <v>127</v>
      </c>
      <c r="AG124" s="864"/>
      <c r="AH124" s="864"/>
      <c r="AI124" s="864"/>
      <c r="AJ124" s="865"/>
      <c r="AK124" s="866" t="s">
        <v>389</v>
      </c>
      <c r="AL124" s="864"/>
      <c r="AM124" s="864"/>
      <c r="AN124" s="864"/>
      <c r="AO124" s="865"/>
      <c r="AP124" s="911" t="s">
        <v>127</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389</v>
      </c>
      <c r="BR124" s="918"/>
      <c r="BS124" s="918"/>
      <c r="BT124" s="918"/>
      <c r="BU124" s="918"/>
      <c r="BV124" s="918">
        <v>4.5999999999999996</v>
      </c>
      <c r="BW124" s="918"/>
      <c r="BX124" s="918"/>
      <c r="BY124" s="918"/>
      <c r="BZ124" s="918"/>
      <c r="CA124" s="918" t="s">
        <v>127</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t="s">
        <v>473</v>
      </c>
      <c r="DH124" s="847"/>
      <c r="DI124" s="847"/>
      <c r="DJ124" s="847"/>
      <c r="DK124" s="848"/>
      <c r="DL124" s="849" t="s">
        <v>127</v>
      </c>
      <c r="DM124" s="847"/>
      <c r="DN124" s="847"/>
      <c r="DO124" s="847"/>
      <c r="DP124" s="848"/>
      <c r="DQ124" s="849" t="s">
        <v>127</v>
      </c>
      <c r="DR124" s="847"/>
      <c r="DS124" s="847"/>
      <c r="DT124" s="847"/>
      <c r="DU124" s="848"/>
      <c r="DV124" s="935" t="s">
        <v>474</v>
      </c>
      <c r="DW124" s="936"/>
      <c r="DX124" s="936"/>
      <c r="DY124" s="936"/>
      <c r="DZ124" s="937"/>
    </row>
    <row r="125" spans="1:130" s="248" customFormat="1" ht="26.25" customHeight="1" x14ac:dyDescent="0.15">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477</v>
      </c>
      <c r="AB125" s="864"/>
      <c r="AC125" s="864"/>
      <c r="AD125" s="864"/>
      <c r="AE125" s="865"/>
      <c r="AF125" s="866" t="s">
        <v>127</v>
      </c>
      <c r="AG125" s="864"/>
      <c r="AH125" s="864"/>
      <c r="AI125" s="864"/>
      <c r="AJ125" s="865"/>
      <c r="AK125" s="866" t="s">
        <v>474</v>
      </c>
      <c r="AL125" s="864"/>
      <c r="AM125" s="864"/>
      <c r="AN125" s="864"/>
      <c r="AO125" s="865"/>
      <c r="AP125" s="911" t="s">
        <v>127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480</v>
      </c>
      <c r="DM125" s="929"/>
      <c r="DN125" s="929"/>
      <c r="DO125" s="929"/>
      <c r="DP125" s="929"/>
      <c r="DQ125" s="929" t="s">
        <v>481</v>
      </c>
      <c r="DR125" s="929"/>
      <c r="DS125" s="929"/>
      <c r="DT125" s="929"/>
      <c r="DU125" s="929"/>
      <c r="DV125" s="930" t="s">
        <v>127</v>
      </c>
      <c r="DW125" s="930"/>
      <c r="DX125" s="930"/>
      <c r="DY125" s="930"/>
      <c r="DZ125" s="931"/>
    </row>
    <row r="126" spans="1:130" s="248" customFormat="1" ht="26.25" customHeight="1" thickBot="1" x14ac:dyDescent="0.2">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473</v>
      </c>
      <c r="AB126" s="864"/>
      <c r="AC126" s="864"/>
      <c r="AD126" s="864"/>
      <c r="AE126" s="865"/>
      <c r="AF126" s="866" t="s">
        <v>473</v>
      </c>
      <c r="AG126" s="864"/>
      <c r="AH126" s="864"/>
      <c r="AI126" s="864"/>
      <c r="AJ126" s="865"/>
      <c r="AK126" s="866" t="s">
        <v>127</v>
      </c>
      <c r="AL126" s="864"/>
      <c r="AM126" s="864"/>
      <c r="AN126" s="864"/>
      <c r="AO126" s="865"/>
      <c r="AP126" s="911" t="s">
        <v>127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t="s">
        <v>127</v>
      </c>
      <c r="DH126" s="901"/>
      <c r="DI126" s="901"/>
      <c r="DJ126" s="901"/>
      <c r="DK126" s="901"/>
      <c r="DL126" s="901" t="s">
        <v>127</v>
      </c>
      <c r="DM126" s="901"/>
      <c r="DN126" s="901"/>
      <c r="DO126" s="901"/>
      <c r="DP126" s="901"/>
      <c r="DQ126" s="901" t="s">
        <v>473</v>
      </c>
      <c r="DR126" s="901"/>
      <c r="DS126" s="901"/>
      <c r="DT126" s="901"/>
      <c r="DU126" s="901"/>
      <c r="DV126" s="878" t="s">
        <v>127</v>
      </c>
      <c r="DW126" s="878"/>
      <c r="DX126" s="878"/>
      <c r="DY126" s="878"/>
      <c r="DZ126" s="879"/>
    </row>
    <row r="127" spans="1:130" s="248" customFormat="1" ht="26.25" customHeight="1" x14ac:dyDescent="0.15">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3471</v>
      </c>
      <c r="AB127" s="864"/>
      <c r="AC127" s="864"/>
      <c r="AD127" s="864"/>
      <c r="AE127" s="865"/>
      <c r="AF127" s="866">
        <v>3871</v>
      </c>
      <c r="AG127" s="864"/>
      <c r="AH127" s="864"/>
      <c r="AI127" s="864"/>
      <c r="AJ127" s="865"/>
      <c r="AK127" s="866">
        <v>2975</v>
      </c>
      <c r="AL127" s="864"/>
      <c r="AM127" s="864"/>
      <c r="AN127" s="864"/>
      <c r="AO127" s="865"/>
      <c r="AP127" s="911">
        <v>0</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481</v>
      </c>
      <c r="DH127" s="901"/>
      <c r="DI127" s="901"/>
      <c r="DJ127" s="901"/>
      <c r="DK127" s="901"/>
      <c r="DL127" s="901" t="s">
        <v>127</v>
      </c>
      <c r="DM127" s="901"/>
      <c r="DN127" s="901"/>
      <c r="DO127" s="901"/>
      <c r="DP127" s="901"/>
      <c r="DQ127" s="901" t="s">
        <v>473</v>
      </c>
      <c r="DR127" s="901"/>
      <c r="DS127" s="901"/>
      <c r="DT127" s="901"/>
      <c r="DU127" s="901"/>
      <c r="DV127" s="878" t="s">
        <v>127</v>
      </c>
      <c r="DW127" s="878"/>
      <c r="DX127" s="878"/>
      <c r="DY127" s="878"/>
      <c r="DZ127" s="879"/>
    </row>
    <row r="128" spans="1:130" s="248" customFormat="1" ht="26.25" customHeight="1" thickBot="1" x14ac:dyDescent="0.2">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332394</v>
      </c>
      <c r="AB128" s="885"/>
      <c r="AC128" s="885"/>
      <c r="AD128" s="885"/>
      <c r="AE128" s="886"/>
      <c r="AF128" s="887">
        <v>292522</v>
      </c>
      <c r="AG128" s="885"/>
      <c r="AH128" s="885"/>
      <c r="AI128" s="885"/>
      <c r="AJ128" s="886"/>
      <c r="AK128" s="887">
        <v>238042</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474</v>
      </c>
      <c r="BG128" s="871"/>
      <c r="BH128" s="871"/>
      <c r="BI128" s="871"/>
      <c r="BJ128" s="871"/>
      <c r="BK128" s="871"/>
      <c r="BL128" s="894"/>
      <c r="BM128" s="870">
        <v>13.14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477</v>
      </c>
      <c r="DH128" s="875"/>
      <c r="DI128" s="875"/>
      <c r="DJ128" s="875"/>
      <c r="DK128" s="875"/>
      <c r="DL128" s="875" t="s">
        <v>480</v>
      </c>
      <c r="DM128" s="875"/>
      <c r="DN128" s="875"/>
      <c r="DO128" s="875"/>
      <c r="DP128" s="875"/>
      <c r="DQ128" s="875" t="s">
        <v>477</v>
      </c>
      <c r="DR128" s="875"/>
      <c r="DS128" s="875"/>
      <c r="DT128" s="875"/>
      <c r="DU128" s="875"/>
      <c r="DV128" s="876" t="s">
        <v>127</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11385969</v>
      </c>
      <c r="AB129" s="864"/>
      <c r="AC129" s="864"/>
      <c r="AD129" s="864"/>
      <c r="AE129" s="865"/>
      <c r="AF129" s="866">
        <v>11346467</v>
      </c>
      <c r="AG129" s="864"/>
      <c r="AH129" s="864"/>
      <c r="AI129" s="864"/>
      <c r="AJ129" s="865"/>
      <c r="AK129" s="866">
        <v>11335554</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127</v>
      </c>
      <c r="BG129" s="854"/>
      <c r="BH129" s="854"/>
      <c r="BI129" s="854"/>
      <c r="BJ129" s="854"/>
      <c r="BK129" s="854"/>
      <c r="BL129" s="855"/>
      <c r="BM129" s="853">
        <v>18.14</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1534595</v>
      </c>
      <c r="AB130" s="864"/>
      <c r="AC130" s="864"/>
      <c r="AD130" s="864"/>
      <c r="AE130" s="865"/>
      <c r="AF130" s="866">
        <v>1491610</v>
      </c>
      <c r="AG130" s="864"/>
      <c r="AH130" s="864"/>
      <c r="AI130" s="864"/>
      <c r="AJ130" s="865"/>
      <c r="AK130" s="866">
        <v>1364089</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3.1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9851374</v>
      </c>
      <c r="AB131" s="847"/>
      <c r="AC131" s="847"/>
      <c r="AD131" s="847"/>
      <c r="AE131" s="848"/>
      <c r="AF131" s="849">
        <v>9854857</v>
      </c>
      <c r="AG131" s="847"/>
      <c r="AH131" s="847"/>
      <c r="AI131" s="847"/>
      <c r="AJ131" s="848"/>
      <c r="AK131" s="849">
        <v>9971465</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t="s">
        <v>127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501</v>
      </c>
      <c r="W132" s="824"/>
      <c r="X132" s="824"/>
      <c r="Y132" s="824"/>
      <c r="Z132" s="825"/>
      <c r="AA132" s="826">
        <v>3.836896254</v>
      </c>
      <c r="AB132" s="827"/>
      <c r="AC132" s="827"/>
      <c r="AD132" s="827"/>
      <c r="AE132" s="828"/>
      <c r="AF132" s="829">
        <v>2.6883596590000001</v>
      </c>
      <c r="AG132" s="827"/>
      <c r="AH132" s="827"/>
      <c r="AI132" s="827"/>
      <c r="AJ132" s="828"/>
      <c r="AK132" s="829">
        <v>2.9581109699999999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502</v>
      </c>
      <c r="W133" s="803"/>
      <c r="X133" s="803"/>
      <c r="Y133" s="803"/>
      <c r="Z133" s="804"/>
      <c r="AA133" s="805">
        <v>4</v>
      </c>
      <c r="AB133" s="806"/>
      <c r="AC133" s="806"/>
      <c r="AD133" s="806"/>
      <c r="AE133" s="807"/>
      <c r="AF133" s="805">
        <v>3.3</v>
      </c>
      <c r="AG133" s="806"/>
      <c r="AH133" s="806"/>
      <c r="AI133" s="806"/>
      <c r="AJ133" s="807"/>
      <c r="AK133" s="805">
        <v>3.1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qW5l+cQBtsD2USXxRFx8ydlR4uTB55Jy0vzUnR9tjVvfEx0PfI/RkAdZps45TKQxcvDt4sntGlKeKQm3vAphQ==" saltValue="1TccWX/PcemtJiYefMPs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GxKGD4kN3kfFp1uOtdkoMOE2wMDH02CYcAJhzRjeYZzeZn4htj6rjnAa8O+WFe5ngSDxJ5QVV9kFt8GM9GSuw==" saltValue="2DwUDwBoxlz8sFRG1xrs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T78Ya9LJpvHpemge2bmNQ4Q3ixBgKK3Ry6FdlIUc14PEUEZSvjXZf1lxgGRACOX8df0B/skIoABHX3wHc8UzQ==" saltValue="2zVFuiwCWZBNumIJXyyd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511</v>
      </c>
      <c r="AL9" s="1228"/>
      <c r="AM9" s="1228"/>
      <c r="AN9" s="1229"/>
      <c r="AO9" s="314">
        <v>3189432</v>
      </c>
      <c r="AP9" s="314">
        <v>71857</v>
      </c>
      <c r="AQ9" s="315">
        <v>100177</v>
      </c>
      <c r="AR9" s="316">
        <v>-28.3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512</v>
      </c>
      <c r="AL10" s="1228"/>
      <c r="AM10" s="1228"/>
      <c r="AN10" s="1229"/>
      <c r="AO10" s="317">
        <v>439458</v>
      </c>
      <c r="AP10" s="317">
        <v>9901</v>
      </c>
      <c r="AQ10" s="318">
        <v>9943</v>
      </c>
      <c r="AR10" s="319">
        <v>-0.4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513</v>
      </c>
      <c r="AL11" s="1228"/>
      <c r="AM11" s="1228"/>
      <c r="AN11" s="1229"/>
      <c r="AO11" s="317" t="s">
        <v>514</v>
      </c>
      <c r="AP11" s="317" t="s">
        <v>514</v>
      </c>
      <c r="AQ11" s="318">
        <v>1487</v>
      </c>
      <c r="AR11" s="319" t="s">
        <v>514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515</v>
      </c>
      <c r="AL12" s="1228"/>
      <c r="AM12" s="1228"/>
      <c r="AN12" s="1229"/>
      <c r="AO12" s="317" t="s">
        <v>514</v>
      </c>
      <c r="AP12" s="317" t="s">
        <v>514</v>
      </c>
      <c r="AQ12" s="318">
        <v>23</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516</v>
      </c>
      <c r="AL13" s="1228"/>
      <c r="AM13" s="1228"/>
      <c r="AN13" s="1229"/>
      <c r="AO13" s="317">
        <v>106704</v>
      </c>
      <c r="AP13" s="317">
        <v>2404</v>
      </c>
      <c r="AQ13" s="318">
        <v>4025</v>
      </c>
      <c r="AR13" s="319">
        <v>-40.299999999999997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517</v>
      </c>
      <c r="AL14" s="1228"/>
      <c r="AM14" s="1228"/>
      <c r="AN14" s="1229"/>
      <c r="AO14" s="317">
        <v>47599</v>
      </c>
      <c r="AP14" s="317">
        <v>1072</v>
      </c>
      <c r="AQ14" s="318">
        <v>2366</v>
      </c>
      <c r="AR14" s="319">
        <v>-54.7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518</v>
      </c>
      <c r="AL15" s="1231"/>
      <c r="AM15" s="1231"/>
      <c r="AN15" s="1232"/>
      <c r="AO15" s="317">
        <v>-224498</v>
      </c>
      <c r="AP15" s="317">
        <v>-5058</v>
      </c>
      <c r="AQ15" s="318">
        <v>-7732</v>
      </c>
      <c r="AR15" s="319">
        <v>-34.6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183</v>
      </c>
      <c r="AL16" s="1231"/>
      <c r="AM16" s="1231"/>
      <c r="AN16" s="1232"/>
      <c r="AO16" s="317">
        <v>3558695</v>
      </c>
      <c r="AP16" s="317">
        <v>80176</v>
      </c>
      <c r="AQ16" s="318">
        <v>110288</v>
      </c>
      <c r="AR16" s="319">
        <v>-27.3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523</v>
      </c>
      <c r="AL21" s="1234"/>
      <c r="AM21" s="1234"/>
      <c r="AN21" s="1235"/>
      <c r="AO21" s="330">
        <v>7.03</v>
      </c>
      <c r="AP21" s="331">
        <v>10.26</v>
      </c>
      <c r="AQ21" s="332">
        <v>-3.23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524</v>
      </c>
      <c r="AL22" s="1234"/>
      <c r="AM22" s="1234"/>
      <c r="AN22" s="1235"/>
      <c r="AO22" s="335">
        <v>97.4</v>
      </c>
      <c r="AP22" s="336">
        <v>97.6</v>
      </c>
      <c r="AQ22" s="337">
        <v>-0.2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528</v>
      </c>
      <c r="AL32" s="1217"/>
      <c r="AM32" s="1217"/>
      <c r="AN32" s="1218"/>
      <c r="AO32" s="345">
        <v>1772777</v>
      </c>
      <c r="AP32" s="345">
        <v>39940</v>
      </c>
      <c r="AQ32" s="346">
        <v>68741</v>
      </c>
      <c r="AR32" s="347">
        <v>-41.9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529</v>
      </c>
      <c r="AL33" s="1217"/>
      <c r="AM33" s="1217"/>
      <c r="AN33" s="1218"/>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530</v>
      </c>
      <c r="AL34" s="1217"/>
      <c r="AM34" s="1217"/>
      <c r="AN34" s="1218"/>
      <c r="AO34" s="345" t="s">
        <v>514</v>
      </c>
      <c r="AP34" s="345" t="s">
        <v>514</v>
      </c>
      <c r="AQ34" s="346">
        <v>1</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531</v>
      </c>
      <c r="AL35" s="1217"/>
      <c r="AM35" s="1217"/>
      <c r="AN35" s="1218"/>
      <c r="AO35" s="345">
        <v>71337</v>
      </c>
      <c r="AP35" s="345">
        <v>1607</v>
      </c>
      <c r="AQ35" s="346">
        <v>17075</v>
      </c>
      <c r="AR35" s="347">
        <v>-90.6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532</v>
      </c>
      <c r="AL36" s="1217"/>
      <c r="AM36" s="1217"/>
      <c r="AN36" s="1218"/>
      <c r="AO36" s="345">
        <v>50000</v>
      </c>
      <c r="AP36" s="345">
        <v>1126</v>
      </c>
      <c r="AQ36" s="346">
        <v>2445</v>
      </c>
      <c r="AR36" s="347">
        <v>-53.9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533</v>
      </c>
      <c r="AL37" s="1217"/>
      <c r="AM37" s="1217"/>
      <c r="AN37" s="1218"/>
      <c r="AO37" s="345">
        <v>2975</v>
      </c>
      <c r="AP37" s="345">
        <v>67</v>
      </c>
      <c r="AQ37" s="346">
        <v>621</v>
      </c>
      <c r="AR37" s="347">
        <v>-89.2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534</v>
      </c>
      <c r="AL38" s="1214"/>
      <c r="AM38" s="1214"/>
      <c r="AN38" s="1215"/>
      <c r="AO38" s="348">
        <v>9</v>
      </c>
      <c r="AP38" s="348">
        <v>0</v>
      </c>
      <c r="AQ38" s="349">
        <v>4</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535</v>
      </c>
      <c r="AL39" s="1214"/>
      <c r="AM39" s="1214"/>
      <c r="AN39" s="1215"/>
      <c r="AO39" s="345">
        <v>-238042</v>
      </c>
      <c r="AP39" s="345">
        <v>-5363</v>
      </c>
      <c r="AQ39" s="346">
        <v>-4161</v>
      </c>
      <c r="AR39" s="347">
        <v>28.9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536</v>
      </c>
      <c r="AL40" s="1217"/>
      <c r="AM40" s="1217"/>
      <c r="AN40" s="1218"/>
      <c r="AO40" s="345">
        <v>-1364089</v>
      </c>
      <c r="AP40" s="345">
        <v>-30732</v>
      </c>
      <c r="AQ40" s="346">
        <v>-59663</v>
      </c>
      <c r="AR40" s="347">
        <v>-48.5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294967</v>
      </c>
      <c r="AP41" s="345">
        <v>6645</v>
      </c>
      <c r="AQ41" s="346">
        <v>25063</v>
      </c>
      <c r="AR41" s="347">
        <v>-73.5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506</v>
      </c>
      <c r="AN49" s="1224" t="s">
        <v>540</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3022737</v>
      </c>
      <c r="AN51" s="367">
        <v>65126</v>
      </c>
      <c r="AO51" s="368">
        <v>0.2</v>
      </c>
      <c r="AP51" s="369">
        <v>83280</v>
      </c>
      <c r="AQ51" s="370">
        <v>-2.5</v>
      </c>
      <c r="AR51" s="371">
        <v>2.7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556187</v>
      </c>
      <c r="AN52" s="375">
        <v>11983</v>
      </c>
      <c r="AO52" s="376">
        <v>-25.1</v>
      </c>
      <c r="AP52" s="377">
        <v>43123</v>
      </c>
      <c r="AQ52" s="378">
        <v>-2.8</v>
      </c>
      <c r="AR52" s="379">
        <v>-22.3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1897929</v>
      </c>
      <c r="AN53" s="367">
        <v>41332</v>
      </c>
      <c r="AO53" s="368">
        <v>-36.5</v>
      </c>
      <c r="AP53" s="369">
        <v>88968</v>
      </c>
      <c r="AQ53" s="370">
        <v>6.8</v>
      </c>
      <c r="AR53" s="371">
        <v>-43.3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772805</v>
      </c>
      <c r="AN54" s="375">
        <v>16830</v>
      </c>
      <c r="AO54" s="376">
        <v>40.4</v>
      </c>
      <c r="AP54" s="377">
        <v>45482</v>
      </c>
      <c r="AQ54" s="378">
        <v>5.5</v>
      </c>
      <c r="AR54" s="379">
        <v>34.9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2014304</v>
      </c>
      <c r="AN55" s="367">
        <v>44384</v>
      </c>
      <c r="AO55" s="368">
        <v>7.4</v>
      </c>
      <c r="AP55" s="369">
        <v>85173</v>
      </c>
      <c r="AQ55" s="370">
        <v>-4.3</v>
      </c>
      <c r="AR55" s="371">
        <v>11.7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549435</v>
      </c>
      <c r="AN56" s="375">
        <v>12106</v>
      </c>
      <c r="AO56" s="376">
        <v>-28.1</v>
      </c>
      <c r="AP56" s="377">
        <v>43913</v>
      </c>
      <c r="AQ56" s="378">
        <v>-3.4</v>
      </c>
      <c r="AR56" s="379">
        <v>-24.7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1869429</v>
      </c>
      <c r="AN57" s="367">
        <v>41537</v>
      </c>
      <c r="AO57" s="368">
        <v>-6.4</v>
      </c>
      <c r="AP57" s="369">
        <v>94081</v>
      </c>
      <c r="AQ57" s="370">
        <v>10.5</v>
      </c>
      <c r="AR57" s="371">
        <v>-16.899999999999999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696704</v>
      </c>
      <c r="AN58" s="375">
        <v>15480</v>
      </c>
      <c r="AO58" s="376">
        <v>27.9</v>
      </c>
      <c r="AP58" s="377">
        <v>48949</v>
      </c>
      <c r="AQ58" s="378">
        <v>11.5</v>
      </c>
      <c r="AR58" s="379">
        <v>16.399999999999999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2838104</v>
      </c>
      <c r="AN59" s="367">
        <v>63941</v>
      </c>
      <c r="AO59" s="368">
        <v>53.9</v>
      </c>
      <c r="AP59" s="369">
        <v>92632</v>
      </c>
      <c r="AQ59" s="370">
        <v>-1.5</v>
      </c>
      <c r="AR59" s="371">
        <v>55.4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797217</v>
      </c>
      <c r="AN60" s="375">
        <v>17961</v>
      </c>
      <c r="AO60" s="376">
        <v>16</v>
      </c>
      <c r="AP60" s="377">
        <v>47978</v>
      </c>
      <c r="AQ60" s="378">
        <v>-2</v>
      </c>
      <c r="AR60" s="379">
        <v>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2328501</v>
      </c>
      <c r="AN61" s="382">
        <v>51264</v>
      </c>
      <c r="AO61" s="383">
        <v>3.7</v>
      </c>
      <c r="AP61" s="384">
        <v>88827</v>
      </c>
      <c r="AQ61" s="385">
        <v>1.8</v>
      </c>
      <c r="AR61" s="371">
        <v>1.9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674470</v>
      </c>
      <c r="AN62" s="375">
        <v>14872</v>
      </c>
      <c r="AO62" s="376">
        <v>6.2</v>
      </c>
      <c r="AP62" s="377">
        <v>45889</v>
      </c>
      <c r="AQ62" s="378">
        <v>1.8</v>
      </c>
      <c r="AR62" s="379">
        <v>4.4000000000000004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yjlRD3QQ/kGJIuidwDeIlOB26YwV7H/HF0tpoWiOhzPgDtRw0JQMWRpKlS+xW/LL+Z9KQc5N72xU9H0izywWw==" saltValue="3RObw32CqzE6cUYMLOHAA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1" spans="125:125" ht="13.5" hidden="1" customHeight="1" x14ac:dyDescent="0.15">
      <c r="DU121" s="292"/>
    </row>
  </sheetData>
  <sheetProtection algorithmName="SHA-512" hashValue="I5uzecRWKOf70XPv6gFIfH4u5d43uWu5N+Yw9C/kEugCMVVbFzrWLS7q4AYQsK4QLkBaNmYCLSSYQVGPcwq2Yg==" saltValue="ZVpfXbIBoAFrZN7HytlG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pPWf3aUt2Z8ZwFsgr3M9T4769yTdSQeoaKfvPfNzU3YA4UJ8JE8mEtPD3ikWjjVzmhc/ryziRuSp11CLeVUz+g==" saltValue="hm0d5Ylfm5ksLMkwoNIE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8" t="s">
        <v>3</v>
      </c>
      <c r="D47" s="1238"/>
      <c r="E47" s="1239"/>
      <c r="F47" s="11">
        <v>5.3</v>
      </c>
      <c r="G47" s="12">
        <v>5.4</v>
      </c>
      <c r="H47" s="12">
        <v>5.84</v>
      </c>
      <c r="I47" s="12">
        <v>6.31</v>
      </c>
      <c r="J47" s="13">
        <v>6.29</v>
      </c>
    </row>
    <row r="48" spans="2:10" ht="57.75" customHeight="1" x14ac:dyDescent="0.15">
      <c r="B48" s="14"/>
      <c r="C48" s="1240" t="s">
        <v>4</v>
      </c>
      <c r="D48" s="1240"/>
      <c r="E48" s="1241"/>
      <c r="F48" s="15">
        <v>2.54</v>
      </c>
      <c r="G48" s="16">
        <v>2.3199999999999998</v>
      </c>
      <c r="H48" s="16">
        <v>2.37</v>
      </c>
      <c r="I48" s="16">
        <v>2.85</v>
      </c>
      <c r="J48" s="17">
        <v>2.66</v>
      </c>
    </row>
    <row r="49" spans="2:10" ht="57.75" customHeight="1" thickBot="1" x14ac:dyDescent="0.2">
      <c r="B49" s="18"/>
      <c r="C49" s="1242" t="s">
        <v>5</v>
      </c>
      <c r="D49" s="1242"/>
      <c r="E49" s="1243"/>
      <c r="F49" s="19">
        <v>0.59</v>
      </c>
      <c r="G49" s="20" t="s">
        <v>561</v>
      </c>
      <c r="H49" s="20">
        <v>0.36</v>
      </c>
      <c r="I49" s="20">
        <v>0.92</v>
      </c>
      <c r="J49" s="21" t="s">
        <v>562</v>
      </c>
    </row>
    <row r="50" spans="2:10" ht="13.5" customHeight="1" x14ac:dyDescent="0.15"/>
  </sheetData>
  <sheetProtection algorithmName="SHA-512" hashValue="MHLCYxKfyQSoTMnTDA5ENI7/PI+k+XJfBq6bprF8F9tQ8sNSU2mQlIxF6noUFI7ZoDc11uK3iltzFnrdw+0dmA==" saltValue="kMX7SLF1UctzbY+Fs3qC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2022-03-18T01:58:12Z</cp:lastPrinted>
  <dcterms:created xsi:type="dcterms:W3CDTF">2022-02-02T07:12:55Z</dcterms:created>
  <dcterms:modified xsi:type="dcterms:W3CDTF">2022-11-30T01:43:51Z</dcterms:modified>
  <cp:category/>
</cp:coreProperties>
</file>