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94689665-93DD-4910-85FA-7F167F1740F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BW34" i="10" l="1"/>
  <c r="BW35" i="10" s="1"/>
  <c r="BW36" i="10" s="1"/>
  <c r="BW37" i="10" s="1"/>
  <c r="BW38" i="10" s="1"/>
  <c r="CO34" i="10" l="1"/>
  <c r="CO35" i="10" s="1"/>
  <c r="CO36" i="10" s="1"/>
  <c r="CO37" i="10" s="1"/>
</calcChain>
</file>

<file path=xl/sharedStrings.xml><?xml version="1.0" encoding="utf-8"?>
<sst xmlns="http://schemas.openxmlformats.org/spreadsheetml/2006/main" count="1071" uniqueCount="605">
  <si>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</si>
  <si>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</si>
  <si>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</si>
  <si>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</si>
  <si>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</si>
  <si>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</si>
  <si>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</si>
  <si>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</si>
  <si>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</si>
  <si>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</si>
  <si>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</si>
  <si>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</si>
  <si>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</si>
  <si>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</si>
  <si>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</si>
  <si>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</si>
  <si>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</si>
  <si>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</si>
  <si>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</si>
  <si>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</si>
  <si>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</si>
  <si>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</si>
  <si>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</si>
  <si>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</si>
  <si>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</si>
  <si>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</si>
  <si>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</si>
  <si>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</si>
  <si>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</si>
  <si>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</si>
  <si>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</si>
  <si>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</si>
  <si>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</si>
  <si>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</si>
  <si>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</si>
  <si>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</si>
  <si>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</si>
  <si>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</si>
  <si>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</si>
  <si>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</si>
  <si>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</si>
  <si>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</si>
  <si>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</si>
  <si>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</si>
  <si>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</si>
  <si>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</si>
  <si>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</si>
  <si>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</si>
  <si>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</si>
  <si>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</si>
  <si>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</si>
  <si>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</si>
  <si>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</si>
  <si>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</si>
  <si>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</si>
  <si>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</si>
  <si>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</si>
  <si>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</si>
  <si>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</si>
  <si>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</si>
  <si>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</si>
  <si>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</si>
  <si>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</si>
  <si>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</si>
  <si>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</si>
  <si>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</si>
  <si>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</si>
  <si>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</si>
  <si>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</si>
  <si>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</si>
  <si>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</si>
  <si>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</si>
  <si>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</si>
  <si>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</si>
  <si>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</si>
  <si>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</si>
  <si>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</si>
  <si>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</si>
  <si>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</si>
  <si>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</si>
  <si>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</si>
  <si>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</si>
  <si>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</si>
  <si>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</si>
  <si>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</si>
  <si>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</si>
  <si>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</si>
  <si>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</si>
  <si>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</si>
  <si>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</si>
  <si>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</si>
  <si>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</si>
  <si>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</si>
  <si>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</si>
  <si>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</si>
  <si>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</si>
  <si>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</si>
  <si>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</si>
  <si>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</si>
  <si>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</si>
  <si>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</si>
  <si>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</si>
  <si>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</si>
  <si>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</si>
  <si>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</si>
  <si>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</si>
  <si>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</si>
  <si>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</si>
  <si>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</si>
  <si>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</si>
  <si>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</si>
  <si>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</si>
  <si>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</si>
  <si>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</si>
  <si>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</si>
  <si>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</si>
  <si>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</si>
  <si>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</si>
  <si>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</si>
  <si>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</si>
  <si>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</si>
  <si>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</si>
  <si>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</si>
  <si>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</si>
  <si>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</si>
  <si>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</si>
  <si>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</si>
  <si>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</si>
  <si>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</si>
  <si>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</si>
  <si>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</si>
  <si>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</si>
  <si>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</si>
  <si>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</si>
  <si>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</si>
  <si>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</si>
  <si>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</si>
  <si>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</si>
  <si>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</si>
  <si>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</si>
  <si>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</si>
  <si>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</si>
  <si>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</si>
  <si>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</si>
  <si>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</si>
  <si>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</si>
  <si>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</si>
  <si>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</si>
  <si>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</si>
  <si>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</si>
  <si>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</si>
  <si>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</si>
  <si>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</si>
  <si>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</si>
  <si>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</si>
  <si>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</si>
  <si>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</si>
  <si>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</si>
  <si>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</si>
  <si>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</si>
  <si>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</si>
  <si>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</si>
  <si>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</si>
  <si>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</si>
  <si>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</si>
  <si>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</si>
  <si>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</si>
  <si>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</si>
  <si>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</si>
  <si>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</si>
  <si>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</si>
  <si>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</si>
  <si>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</si>
  <si>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</si>
  <si>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</si>
  <si>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</si>
  <si>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</si>
  <si>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</si>
  <si>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</si>
  <si>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</si>
  <si>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</si>
  <si>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</si>
  <si>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</si>
  <si>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</si>
  <si>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</si>
  <si>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</si>
  <si>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</si>
  <si>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</si>
  <si>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</si>
  <si>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</si>
  <si>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</si>
  <si>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</si>
  <si>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</si>
  <si>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</si>
  <si>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</si>
  <si>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</si>
  <si>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</si>
  <si>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</si>
  <si>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</si>
  <si>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</si>
  <si>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</si>
  <si>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</si>
  <si>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</si>
  <si>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</si>
  <si>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</si>
  <si>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</si>
  <si>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</si>
  <si>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</si>
  <si>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</si>
  <si>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</si>
  <si>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</si>
  <si>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</si>
  <si>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</si>
  <si>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</si>
  <si>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</si>
  <si>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</si>
  <si>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</si>
  <si>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</si>
  <si>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</si>
  <si>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</si>
  <si>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</si>
  <si>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</si>
  <si>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</si>
  <si>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</si>
  <si>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</si>
  <si>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</si>
  <si>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</si>
  <si>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</si>
  <si>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</si>
  <si>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</si>
  <si>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</si>
  <si>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</si>
  <si>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</si>
  <si>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</si>
  <si>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</si>
  <si>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</si>
  <si>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</si>
  <si>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</si>
  <si>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</si>
  <si>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</si>
  <si>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</si>
  <si>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</si>
  <si>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</si>
  <si>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</si>
  <si>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</si>
  <si>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</si>
  <si>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</si>
  <si>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</si>
  <si>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</si>
  <si>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</si>
  <si>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</si>
  <si>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</si>
  <si>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</si>
  <si>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</si>
  <si>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</si>
  <si>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</si>
  <si>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</si>
  <si>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</si>
  <si>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</si>
  <si>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</si>
  <si>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</si>
  <si>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</si>
  <si>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</si>
  <si>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</si>
  <si>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</si>
  <si>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</si>
  <si>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</si>
  <si>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</si>
  <si>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</si>
  <si>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</si>
  <si>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</si>
  <si>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</si>
  <si>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</si>
  <si>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</si>
  <si>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</si>
  <si>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</si>
  <si>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</si>
  <si>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</si>
  <si>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</si>
  <si>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</si>
  <si>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</si>
  <si>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</si>
  <si>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</si>
  <si>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</si>
  <si>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</si>
  <si>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</si>
  <si>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</si>
  <si>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</si>
  <si>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</si>
  <si>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</si>
  <si>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</si>
  <si>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</si>
  <si>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</si>
  <si>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</si>
  <si>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</si>
  <si>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</si>
  <si>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</si>
  <si>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</si>
  <si>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</si>
  <si>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</si>
  <si>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</si>
  <si>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</si>
  <si>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</si>
  <si>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</si>
  <si>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</si>
  <si>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</si>
  <si>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</si>
  <si>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</si>
  <si>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</si>
  <si>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</si>
  <si>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</si>
  <si>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</si>
  <si>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</si>
  <si>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</si>
  <si>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</si>
  <si>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</si>
  <si>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</si>
  <si>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</si>
  <si>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</si>
  <si>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</si>
  <si>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</si>
  <si>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</si>
  <si>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</si>
  <si>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</si>
  <si>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</si>
  <si>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</si>
  <si>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</si>
  <si>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</si>
  <si>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</si>
  <si>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</si>
  <si>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</si>
  <si>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</si>
  <si>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</si>
  <si>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</si>
  <si>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</si>
  <si>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</si>
  <si>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</si>
  <si>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</si>
  <si>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</si>
  <si>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</si>
  <si>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</si>
  <si>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</si>
  <si>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</si>
  <si>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</si>
  <si>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</si>
  <si>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</si>
  <si>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</si>
  <si>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</si>
  <si>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</si>
  <si>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</si>
  <si>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</si>
  <si>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</si>
  <si>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</si>
  <si>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</si>
  <si>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</si>
  <si>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</si>
  <si>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</si>
  <si>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</si>
  <si>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</si>
  <si>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</si>
  <si>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</si>
  <si>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</si>
  <si>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</si>
  <si>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</si>
  <si>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</si>
  <si>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</si>
  <si>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</si>
  <si>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</si>
  <si>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</si>
  <si>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</si>
  <si>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</si>
  <si>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</si>
  <si>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</si>
  <si>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</si>
  <si>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</si>
  <si>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</si>
  <si>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</si>
  <si>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</si>
  <si>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</si>
  <si>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</si>
  <si>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</si>
  <si>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</si>
  <si>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</si>
  <si>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</si>
  <si>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</si>
  <si>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</si>
  <si>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</si>
  <si>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</si>
  <si>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</si>
  <si>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</si>
  <si>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</si>
  <si>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</si>
  <si>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</si>
  <si>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</si>
  <si>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</si>
  <si>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</si>
  <si>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</si>
  <si>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</si>
  <si>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</si>
  <si>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</si>
  <si>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</si>
  <si>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</si>
  <si>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</si>
  <si>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</si>
  <si>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</si>
  <si>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</si>
  <si>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</si>
  <si>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</si>
  <si>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</si>
  <si>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</si>
  <si>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</si>
  <si>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</si>
  <si>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</si>
  <si>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</si>
  <si>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</si>
  <si>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</si>
  <si>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</si>
  <si>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</si>
  <si>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</si>
  <si>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</si>
  <si>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</si>
  <si>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</si>
  <si>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</si>
  <si>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</si>
  <si>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</si>
  <si>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</si>
  <si>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</si>
  <si>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</si>
  <si>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</si>
  <si>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</si>
  <si>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</si>
  <si>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</si>
  <si>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</si>
  <si>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</si>
  <si>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</si>
  <si>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</si>
  <si>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</si>
  <si>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</si>
  <si>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</si>
  <si>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</si>
  <si>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</si>
  <si>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</si>
  <si>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</si>
  <si>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</si>
  <si>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</si>
  <si>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</si>
  <si>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</si>
  <si>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</si>
  <si>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</si>
  <si>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</si>
  <si>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</si>
  <si>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</si>
  <si>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</si>
  <si>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</si>
  <si>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</si>
  <si>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</si>
  <si>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</si>
  <si>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</si>
  <si>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</si>
  <si>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</si>
  <si>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</si>
  <si>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</si>
  <si>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</si>
  <si>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</si>
  <si>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</si>
  <si>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</si>
  <si>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</si>
  <si>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</si>
  <si>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</si>
  <si>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</si>
  <si>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</si>
  <si>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</si>
  <si>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</si>
  <si>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</si>
  <si>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</si>
  <si>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</si>
  <si>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</si>
  <si>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</si>
  <si>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</si>
  <si>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</si>
  <si>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</si>
  <si>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</si>
  <si>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</si>
  <si>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</si>
  <si>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</si>
  <si>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</si>
  <si>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</si>
  <si>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</si>
  <si>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</si>
  <si>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</si>
  <si>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</si>
  <si>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</si>
  <si>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</si>
  <si>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</si>
  <si>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</si>
  <si>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</si>
  <si>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</si>
  <si>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</si>
  <si>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</si>
  <si>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</si>
  <si>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</si>
  <si>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</si>
  <si>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</si>
  <si>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</si>
  <si>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</si>
  <si>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</si>
  <si>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</si>
  <si>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</si>
  <si>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</si>
  <si>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</si>
  <si>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</si>
  <si>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</si>
  <si>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</si>
  <si>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</si>
  <si>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</si>
  <si>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</si>
  <si>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</si>
  <si>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</si>
  <si>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</si>
  <si>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</si>
  <si>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</si>
  <si>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</si>
  <si>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</si>
  <si>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</si>
  <si>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</si>
  <si>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</si>
  <si>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</si>
  <si>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</si>
  <si>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</si>
  <si>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</si>
  <si>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</si>
  <si>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</si>
  <si>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</si>
  <si>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</si>
  <si>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</si>
  <si>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</si>
  <si>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</si>
  <si>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</si>
  <si>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</si>
  <si>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</si>
  <si>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</si>
  <si>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</si>
  <si>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</si>
  <si>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</si>
  <si>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</si>
  <si>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</si>
  <si>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</si>
  <si>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</si>
  <si>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</si>
  <si>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</si>
  <si>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</si>
  <si>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</si>
  <si>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</si>
  <si>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</si>
  <si>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</si>
  <si>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</si>
  <si>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</si>
  <si>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</si>
  <si>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</si>
  <si>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</si>
  <si>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</si>
  <si>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</si>
  <si>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</si>
  <si>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下水道事業会計</t>
  </si>
  <si>
    <t>介護保険事業特別会計</t>
  </si>
  <si>
    <t>一般会計</t>
  </si>
  <si>
    <t>工業用水道事業会計</t>
  </si>
  <si>
    <t>後期高齢者医療特別会計</t>
  </si>
  <si>
    <t>国民健康保険事業特別会計</t>
  </si>
  <si>
    <t>墓園事業特別会計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</si>
  <si>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</si>
  <si>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</si>
  <si>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</si>
  <si>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</si>
  <si>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</si>
  <si>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</si>
  <si>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</si>
  <si>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</si>
  <si>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</si>
  <si>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</si>
  <si>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10">
      <t>ケンオウケンナンコウイキカンキョウクミアイ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</si>
  <si>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</si>
  <si>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</si>
  <si>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</si>
  <si>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諫早市施設管理公社</t>
    <rPh sb="0" eb="3">
      <t>イサハヤシ</t>
    </rPh>
    <rPh sb="3" eb="5">
      <t>シセツ</t>
    </rPh>
    <rPh sb="5" eb="7">
      <t>カンリ</t>
    </rPh>
    <rPh sb="7" eb="9">
      <t>コウシャ</t>
    </rPh>
    <phoneticPr fontId="2"/>
  </si>
  <si>
    <t>株式会社県央企画</t>
    <rPh sb="0" eb="4">
      <t>カブシキガイシャ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</si>
  <si>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</si>
  <si>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</si>
  <si>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諫早市地域づくり基金</t>
    <rPh sb="0" eb="3">
      <t>イサハヤシ</t>
    </rPh>
    <rPh sb="3" eb="5">
      <t>チイキ</t>
    </rPh>
    <rPh sb="8" eb="10">
      <t>キキン</t>
    </rPh>
    <phoneticPr fontId="5"/>
  </si>
  <si>
    <t>諫早市都市整備事業基金</t>
    <rPh sb="0" eb="3">
      <t>イサハヤシ</t>
    </rPh>
    <rPh sb="3" eb="5">
      <t>トシ</t>
    </rPh>
    <rPh sb="5" eb="7">
      <t>セイビ</t>
    </rPh>
    <rPh sb="7" eb="9">
      <t>ジギョウ</t>
    </rPh>
    <rPh sb="9" eb="11">
      <t>キキン</t>
    </rPh>
    <phoneticPr fontId="5"/>
  </si>
  <si>
    <t>諫早市退職手当基金</t>
    <rPh sb="0" eb="3">
      <t>イサハヤシ</t>
    </rPh>
    <rPh sb="3" eb="5">
      <t>タイショク</t>
    </rPh>
    <rPh sb="5" eb="7">
      <t>テアテ</t>
    </rPh>
    <rPh sb="7" eb="9">
      <t>キキン</t>
    </rPh>
    <phoneticPr fontId="5"/>
  </si>
  <si>
    <t>諫早市地域福祉基金</t>
    <rPh sb="0" eb="3">
      <t>イサハヤシ</t>
    </rPh>
    <rPh sb="3" eb="5">
      <t>チイキ</t>
    </rPh>
    <rPh sb="5" eb="7">
      <t>フクシ</t>
    </rPh>
    <rPh sb="7" eb="9">
      <t>キキン</t>
    </rPh>
    <phoneticPr fontId="5"/>
  </si>
  <si>
    <t>諫早市産業活性化基金</t>
    <rPh sb="0" eb="3">
      <t>イサハヤシ</t>
    </rPh>
    <rPh sb="3" eb="5">
      <t>サンギョウ</t>
    </rPh>
    <rPh sb="5" eb="8">
      <t>カッセイカ</t>
    </rPh>
    <rPh sb="8" eb="10">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</si>
  <si>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</si>
  <si>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</si>
  <si>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</si>
  <si>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</si>
  <si>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</si>
  <si>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将来負担比率は生じておらず、また、実質公債費比率については、類似団体内平均値を上回っているものの、同程度を推移しているところである。
　今後も引き続き計画的な繰上償還の実施などによる市債残高の縮減を図るなど、健全財政の維持に努めていく必要がある。</t>
    <rPh sb="105" eb="109">
      <t>ケンゼンザイセイ</t>
    </rPh>
    <rPh sb="110" eb="112">
      <t>イジ</t>
    </rPh>
    <rPh sb="113" eb="114">
      <t>ツト</t>
    </rPh>
    <rPh sb="118" eb="120">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</si>
  <si>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</si>
  <si>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</si>
  <si>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</si>
  <si>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将来負担比率は生じていないが、有形固定資産減価償却率は類似団体内平均値とほぼ同程度であるものの60％を超えており、また年々上昇していることから、資産の償却（老朽化）が進んでいる状況である。
　今後は、老朽化が進む施設については、諫早市公共施設等総合管理計画や各個別施設計画を基に、更新や維持補修等の適切な施設管理に取り組んでいく必要がある。</t>
    <rPh sb="1" eb="7">
      <t>ショウライフタンヒリツ</t>
    </rPh>
    <rPh sb="8" eb="9">
      <t>ショウ</t>
    </rPh>
    <rPh sb="16" eb="27">
      <t>ユウケイコテイシサンゲンカショウキャクリツ</t>
    </rPh>
    <rPh sb="28" eb="33">
      <t>ルイジダンタイナイ</t>
    </rPh>
    <rPh sb="33" eb="36">
      <t>ヘイキンチ</t>
    </rPh>
    <rPh sb="39" eb="42">
      <t>ドウテイド</t>
    </rPh>
    <rPh sb="52" eb="53">
      <t>コ</t>
    </rPh>
    <rPh sb="60" eb="62">
      <t>ネンネン</t>
    </rPh>
    <rPh sb="62" eb="64">
      <t>ジョウショウ</t>
    </rPh>
    <rPh sb="73" eb="75">
      <t>シサン</t>
    </rPh>
    <rPh sb="76" eb="78">
      <t>ショウキャク</t>
    </rPh>
    <rPh sb="79" eb="82">
      <t>ロウキュウカ</t>
    </rPh>
    <rPh sb="84" eb="85">
      <t>スス</t>
    </rPh>
    <rPh sb="89" eb="91">
      <t>ジョウキョウ</t>
    </rPh>
    <rPh sb="97" eb="99">
      <t>コンゴ</t>
    </rPh>
    <rPh sb="101" eb="104">
      <t>ロウキュウカ</t>
    </rPh>
    <rPh sb="105" eb="106">
      <t>スス</t>
    </rPh>
    <rPh sb="107" eb="109">
      <t>シセツ</t>
    </rPh>
    <rPh sb="115" eb="118">
      <t>イサハヤシ</t>
    </rPh>
    <rPh sb="118" eb="129">
      <t>コウキョウシセツトウソウゴウカンリケイカク</t>
    </rPh>
    <rPh sb="130" eb="131">
      <t>カク</t>
    </rPh>
    <rPh sb="131" eb="137">
      <t>コベツシセツケイカク</t>
    </rPh>
    <rPh sb="138" eb="139">
      <t>モト</t>
    </rPh>
    <rPh sb="141" eb="143">
      <t>コウシン</t>
    </rPh>
    <rPh sb="144" eb="149">
      <t>イジホシュウトウ</t>
    </rPh>
    <rPh sb="150" eb="152">
      <t>テキセツ</t>
    </rPh>
    <rPh sb="153" eb="157">
      <t>シセツカンリ</t>
    </rPh>
    <rPh sb="158" eb="159">
      <t>ト</t>
    </rPh>
    <rPh sb="160" eb="161">
      <t>ク</t>
    </rPh>
    <rPh sb="165" eb="167">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</si>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</sst>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91D26A-6336-4234-9A76-3A0B1FB6CF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1694-4F5E-86A4-478E945D71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74339</c:v>
                </c:pt>
                <c:pt idx="1">
                  <c:v>100551</c:v>
                </c:pt>
                <c:pt idx="2">
                  <c:v>74159</c:v>
                </c:pt>
                <c:pt idx="3">
                  <c:v>71735</c:v>
                </c:pt>
                <c:pt idx="4">
                  <c:v>70109</c:v>
                </c:pt>
              </c:numCache>
            </c:numRef>
          </c:val>
          <c:smooth val="0"/>
          <c:extLst>
            <c:ext xmlns:c16="http://schemas.microsoft.com/office/drawing/2014/chart" uri="{C3380CC4-5D6E-409C-BE32-E72D297353CC}">
              <c16:uniqueId val="{00000001-1694-4F5E-86A4-478E945D71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2.5499999999999998</c:v>
                </c:pt>
                <c:pt idx="1">
                  <c:v>2.92</c:v>
                </c:pt>
                <c:pt idx="2">
                  <c:v>2.27</c:v>
                </c:pt>
                <c:pt idx="3">
                  <c:v>2.34</c:v>
                </c:pt>
                <c:pt idx="4">
                  <c:v>2.92</c:v>
                </c:pt>
              </c:numCache>
            </c:numRef>
          </c:val>
          <c:extLst>
            <c:ext xmlns:c16="http://schemas.microsoft.com/office/drawing/2014/chart" uri="{C3380CC4-5D6E-409C-BE32-E72D297353CC}">
              <c16:uniqueId val="{00000000-DBDA-4E34-8075-D1CEE95B8D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6.9</c:v>
                </c:pt>
                <c:pt idx="1">
                  <c:v>7.76</c:v>
                </c:pt>
                <c:pt idx="2">
                  <c:v>10.85</c:v>
                </c:pt>
                <c:pt idx="3">
                  <c:v>13.45</c:v>
                </c:pt>
                <c:pt idx="4">
                  <c:v>12.8</c:v>
                </c:pt>
              </c:numCache>
            </c:numRef>
          </c:val>
          <c:extLst>
            <c:ext xmlns:c16="http://schemas.microsoft.com/office/drawing/2014/chart" uri="{C3380CC4-5D6E-409C-BE32-E72D297353CC}">
              <c16:uniqueId val="{00000001-DBDA-4E34-8075-D1CEE95B8D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2.09</c:v>
                </c:pt>
                <c:pt idx="1">
                  <c:v>5.38</c:v>
                </c:pt>
                <c:pt idx="2">
                  <c:v>2.68</c:v>
                </c:pt>
                <c:pt idx="3">
                  <c:v>2.83</c:v>
                </c:pt>
                <c:pt idx="4">
                  <c:v>1.67</c:v>
                </c:pt>
              </c:numCache>
            </c:numRef>
          </c:val>
          <c:smooth val="0"/>
          <c:extLst>
            <c:ext xmlns:c16="http://schemas.microsoft.com/office/drawing/2014/chart" uri="{C3380CC4-5D6E-409C-BE32-E72D297353CC}">
              <c16:uniqueId val="{00000002-DBDA-4E34-8075-D1CEE95B8D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C53-4D32-855D-7AA93C6581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53-4D32-855D-7AA93C658123}"/>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0.44</c:v>
                </c:pt>
                <c:pt idx="2">
                  <c:v>#N/A</c:v>
                </c:pt>
                <c:pt idx="3">
                  <c:v>0.48</c:v>
                </c:pt>
                <c:pt idx="4">
                  <c:v>#N/A</c:v>
                </c:pt>
                <c:pt idx="5">
                  <c:v>7.0000000000000007E-2</c:v>
                </c:pt>
                <c:pt idx="6">
                  <c:v>#N/A</c:v>
                </c:pt>
                <c:pt idx="7">
                  <c:v>0.1</c:v>
                </c:pt>
                <c:pt idx="8">
                  <c:v>#N/A</c:v>
                </c:pt>
                <c:pt idx="9">
                  <c:v>0.12</c:v>
                </c:pt>
              </c:numCache>
            </c:numRef>
          </c:val>
          <c:extLst>
            <c:ext xmlns:c16="http://schemas.microsoft.com/office/drawing/2014/chart" uri="{C3380CC4-5D6E-409C-BE32-E72D297353CC}">
              <c16:uniqueId val="{00000002-DC53-4D32-855D-7AA93C65812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0.83</c:v>
                </c:pt>
                <c:pt idx="4">
                  <c:v>#N/A</c:v>
                </c:pt>
                <c:pt idx="5">
                  <c:v>7.0000000000000007E-2</c:v>
                </c:pt>
                <c:pt idx="6">
                  <c:v>#N/A</c:v>
                </c:pt>
                <c:pt idx="7">
                  <c:v>0.15</c:v>
                </c:pt>
                <c:pt idx="8">
                  <c:v>#N/A</c:v>
                </c:pt>
                <c:pt idx="9">
                  <c:v>0.22</c:v>
                </c:pt>
              </c:numCache>
            </c:numRef>
          </c:val>
          <c:extLst>
            <c:ext xmlns:c16="http://schemas.microsoft.com/office/drawing/2014/chart" uri="{C3380CC4-5D6E-409C-BE32-E72D297353CC}">
              <c16:uniqueId val="{00000003-DC53-4D32-855D-7AA93C65812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0.09</c:v>
                </c:pt>
                <c:pt idx="2">
                  <c:v>#N/A</c:v>
                </c:pt>
                <c:pt idx="3">
                  <c:v>0.09</c:v>
                </c:pt>
                <c:pt idx="4">
                  <c:v>#N/A</c:v>
                </c:pt>
                <c:pt idx="5">
                  <c:v>0.11</c:v>
                </c:pt>
                <c:pt idx="6">
                  <c:v>#N/A</c:v>
                </c:pt>
                <c:pt idx="7">
                  <c:v>0.23</c:v>
                </c:pt>
                <c:pt idx="8">
                  <c:v>#N/A</c:v>
                </c:pt>
                <c:pt idx="9">
                  <c:v>0.25</c:v>
                </c:pt>
              </c:numCache>
            </c:numRef>
          </c:val>
          <c:extLst>
            <c:ext xmlns:c16="http://schemas.microsoft.com/office/drawing/2014/chart" uri="{C3380CC4-5D6E-409C-BE32-E72D297353CC}">
              <c16:uniqueId val="{00000004-DC53-4D32-855D-7AA93C65812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1.77</c:v>
                </c:pt>
                <c:pt idx="2">
                  <c:v>#N/A</c:v>
                </c:pt>
                <c:pt idx="3">
                  <c:v>1.66</c:v>
                </c:pt>
                <c:pt idx="4">
                  <c:v>#N/A</c:v>
                </c:pt>
                <c:pt idx="5">
                  <c:v>1.56</c:v>
                </c:pt>
                <c:pt idx="6">
                  <c:v>#N/A</c:v>
                </c:pt>
                <c:pt idx="7">
                  <c:v>1.46</c:v>
                </c:pt>
                <c:pt idx="8">
                  <c:v>#N/A</c:v>
                </c:pt>
                <c:pt idx="9">
                  <c:v>1.4</c:v>
                </c:pt>
              </c:numCache>
            </c:numRef>
          </c:val>
          <c:extLst>
            <c:ext xmlns:c16="http://schemas.microsoft.com/office/drawing/2014/chart" uri="{C3380CC4-5D6E-409C-BE32-E72D297353CC}">
              <c16:uniqueId val="{00000005-DC53-4D32-855D-7AA93C65812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c:v>
                </c:pt>
                <c:pt idx="2">
                  <c:v>#N/A</c:v>
                </c:pt>
                <c:pt idx="3">
                  <c:v>2.42</c:v>
                </c:pt>
                <c:pt idx="4">
                  <c:v>#N/A</c:v>
                </c:pt>
                <c:pt idx="5">
                  <c:v>2.2000000000000002</c:v>
                </c:pt>
                <c:pt idx="6">
                  <c:v>#N/A</c:v>
                </c:pt>
                <c:pt idx="7">
                  <c:v>2.2400000000000002</c:v>
                </c:pt>
                <c:pt idx="8">
                  <c:v>#N/A</c:v>
                </c:pt>
                <c:pt idx="9">
                  <c:v>2.79</c:v>
                </c:pt>
              </c:numCache>
            </c:numRef>
          </c:val>
          <c:extLst>
            <c:ext xmlns:c16="http://schemas.microsoft.com/office/drawing/2014/chart" uri="{C3380CC4-5D6E-409C-BE32-E72D297353CC}">
              <c16:uniqueId val="{00000006-DC53-4D32-855D-7AA93C65812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1.38</c:v>
                </c:pt>
                <c:pt idx="2">
                  <c:v>#N/A</c:v>
                </c:pt>
                <c:pt idx="3">
                  <c:v>1.71</c:v>
                </c:pt>
                <c:pt idx="4">
                  <c:v>#N/A</c:v>
                </c:pt>
                <c:pt idx="5">
                  <c:v>2.29</c:v>
                </c:pt>
                <c:pt idx="6">
                  <c:v>#N/A</c:v>
                </c:pt>
                <c:pt idx="7">
                  <c:v>2.98</c:v>
                </c:pt>
                <c:pt idx="8">
                  <c:v>#N/A</c:v>
                </c:pt>
                <c:pt idx="9">
                  <c:v>3.86</c:v>
                </c:pt>
              </c:numCache>
            </c:numRef>
          </c:val>
          <c:extLst>
            <c:ext xmlns:c16="http://schemas.microsoft.com/office/drawing/2014/chart" uri="{C3380CC4-5D6E-409C-BE32-E72D297353CC}">
              <c16:uniqueId val="{00000007-DC53-4D32-855D-7AA93C65812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4.12</c:v>
                </c:pt>
                <c:pt idx="2">
                  <c:v>#N/A</c:v>
                </c:pt>
                <c:pt idx="3">
                  <c:v>4.03</c:v>
                </c:pt>
                <c:pt idx="4">
                  <c:v>#N/A</c:v>
                </c:pt>
                <c:pt idx="5">
                  <c:v>4.41</c:v>
                </c:pt>
                <c:pt idx="6">
                  <c:v>#N/A</c:v>
                </c:pt>
                <c:pt idx="7">
                  <c:v>4.76</c:v>
                </c:pt>
                <c:pt idx="8">
                  <c:v>#N/A</c:v>
                </c:pt>
                <c:pt idx="9">
                  <c:v>4.25</c:v>
                </c:pt>
              </c:numCache>
            </c:numRef>
          </c:val>
          <c:extLst>
            <c:ext xmlns:c16="http://schemas.microsoft.com/office/drawing/2014/chart" uri="{C3380CC4-5D6E-409C-BE32-E72D297353CC}">
              <c16:uniqueId val="{00000008-DC53-4D32-855D-7AA93C65812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11.81</c:v>
                </c:pt>
                <c:pt idx="2">
                  <c:v>#N/A</c:v>
                </c:pt>
                <c:pt idx="3">
                  <c:v>13.45</c:v>
                </c:pt>
                <c:pt idx="4">
                  <c:v>#N/A</c:v>
                </c:pt>
                <c:pt idx="5">
                  <c:v>15.34</c:v>
                </c:pt>
                <c:pt idx="6">
                  <c:v>#N/A</c:v>
                </c:pt>
                <c:pt idx="7">
                  <c:v>17.21</c:v>
                </c:pt>
                <c:pt idx="8">
                  <c:v>#N/A</c:v>
                </c:pt>
                <c:pt idx="9">
                  <c:v>17.170000000000002</c:v>
                </c:pt>
              </c:numCache>
            </c:numRef>
          </c:val>
          <c:extLst>
            <c:ext xmlns:c16="http://schemas.microsoft.com/office/drawing/2014/chart" uri="{C3380CC4-5D6E-409C-BE32-E72D297353CC}">
              <c16:uniqueId val="{00000009-DC53-4D32-855D-7AA93C6581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9072</c:v>
                </c:pt>
                <c:pt idx="5">
                  <c:v>9059</c:v>
                </c:pt>
                <c:pt idx="8">
                  <c:v>8449</c:v>
                </c:pt>
                <c:pt idx="11">
                  <c:v>8141</c:v>
                </c:pt>
                <c:pt idx="14">
                  <c:v>7360</c:v>
                </c:pt>
              </c:numCache>
            </c:numRef>
          </c:val>
          <c:extLst>
            <c:ext xmlns:c16="http://schemas.microsoft.com/office/drawing/2014/chart" uri="{C3380CC4-5D6E-409C-BE32-E72D297353CC}">
              <c16:uniqueId val="{00000000-97AC-4449-8811-33E23649EA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2</c:v>
                </c:pt>
                <c:pt idx="12">
                  <c:v>0</c:v>
                </c:pt>
              </c:numCache>
            </c:numRef>
          </c:val>
          <c:extLst>
            <c:ext xmlns:c16="http://schemas.microsoft.com/office/drawing/2014/chart" uri="{C3380CC4-5D6E-409C-BE32-E72D297353CC}">
              <c16:uniqueId val="{00000001-97AC-4449-8811-33E23649EA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c:v>
                </c:pt>
                <c:pt idx="3">
                  <c:v>20</c:v>
                </c:pt>
                <c:pt idx="6">
                  <c:v>21</c:v>
                </c:pt>
                <c:pt idx="9">
                  <c:v>17</c:v>
                </c:pt>
                <c:pt idx="12">
                  <c:v>5</c:v>
                </c:pt>
              </c:numCache>
            </c:numRef>
          </c:val>
          <c:extLst>
            <c:ext xmlns:c16="http://schemas.microsoft.com/office/drawing/2014/chart" uri="{C3380CC4-5D6E-409C-BE32-E72D297353CC}">
              <c16:uniqueId val="{00000002-97AC-4449-8811-33E23649EA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718</c:v>
                </c:pt>
                <c:pt idx="3">
                  <c:v>703</c:v>
                </c:pt>
                <c:pt idx="6">
                  <c:v>707</c:v>
                </c:pt>
                <c:pt idx="9">
                  <c:v>410</c:v>
                </c:pt>
                <c:pt idx="12">
                  <c:v>240</c:v>
                </c:pt>
              </c:numCache>
            </c:numRef>
          </c:val>
          <c:extLst>
            <c:ext xmlns:c16="http://schemas.microsoft.com/office/drawing/2014/chart" uri="{C3380CC4-5D6E-409C-BE32-E72D297353CC}">
              <c16:uniqueId val="{00000003-97AC-4449-8811-33E23649EA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1835</c:v>
                </c:pt>
                <c:pt idx="3">
                  <c:v>1863</c:v>
                </c:pt>
                <c:pt idx="6">
                  <c:v>1847</c:v>
                </c:pt>
                <c:pt idx="9">
                  <c:v>1757</c:v>
                </c:pt>
                <c:pt idx="12">
                  <c:v>1758</c:v>
                </c:pt>
              </c:numCache>
            </c:numRef>
          </c:val>
          <c:extLst>
            <c:ext xmlns:c16="http://schemas.microsoft.com/office/drawing/2014/chart" uri="{C3380CC4-5D6E-409C-BE32-E72D297353CC}">
              <c16:uniqueId val="{00000004-97AC-4449-8811-33E23649EA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AC-4449-8811-33E23649EA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AC-4449-8811-33E23649EA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8580</c:v>
                </c:pt>
                <c:pt idx="3">
                  <c:v>8526</c:v>
                </c:pt>
                <c:pt idx="6">
                  <c:v>8108</c:v>
                </c:pt>
                <c:pt idx="9">
                  <c:v>7559</c:v>
                </c:pt>
                <c:pt idx="12">
                  <c:v>7145</c:v>
                </c:pt>
              </c:numCache>
            </c:numRef>
          </c:val>
          <c:extLst>
            <c:ext xmlns:c16="http://schemas.microsoft.com/office/drawing/2014/chart" uri="{C3380CC4-5D6E-409C-BE32-E72D297353CC}">
              <c16:uniqueId val="{00000007-97AC-4449-8811-33E23649EA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2086</c:v>
                </c:pt>
                <c:pt idx="2">
                  <c:v>#N/A</c:v>
                </c:pt>
                <c:pt idx="3">
                  <c:v>#N/A</c:v>
                </c:pt>
                <c:pt idx="4">
                  <c:v>2054</c:v>
                </c:pt>
                <c:pt idx="5">
                  <c:v>#N/A</c:v>
                </c:pt>
                <c:pt idx="6">
                  <c:v>#N/A</c:v>
                </c:pt>
                <c:pt idx="7">
                  <c:v>2235</c:v>
                </c:pt>
                <c:pt idx="8">
                  <c:v>#N/A</c:v>
                </c:pt>
                <c:pt idx="9">
                  <c:v>#N/A</c:v>
                </c:pt>
                <c:pt idx="10">
                  <c:v>1604</c:v>
                </c:pt>
                <c:pt idx="11">
                  <c:v>#N/A</c:v>
                </c:pt>
                <c:pt idx="12">
                  <c:v>#N/A</c:v>
                </c:pt>
                <c:pt idx="13">
                  <c:v>1788</c:v>
                </c:pt>
                <c:pt idx="14">
                  <c:v>#N/A</c:v>
                </c:pt>
              </c:numCache>
            </c:numRef>
          </c:val>
          <c:smooth val="0"/>
          <c:extLst>
            <c:ext xmlns:c16="http://schemas.microsoft.com/office/drawing/2014/chart" uri="{C3380CC4-5D6E-409C-BE32-E72D297353CC}">
              <c16:uniqueId val="{00000008-97AC-4449-8811-33E23649EA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67825</c:v>
                </c:pt>
                <c:pt idx="5">
                  <c:v>65007</c:v>
                </c:pt>
                <c:pt idx="8">
                  <c:v>62696</c:v>
                </c:pt>
                <c:pt idx="11">
                  <c:v>59396</c:v>
                </c:pt>
                <c:pt idx="14">
                  <c:v>57242</c:v>
                </c:pt>
              </c:numCache>
            </c:numRef>
          </c:val>
          <c:extLst>
            <c:ext xmlns:c16="http://schemas.microsoft.com/office/drawing/2014/chart" uri="{C3380CC4-5D6E-409C-BE32-E72D297353CC}">
              <c16:uniqueId val="{00000000-1B95-481C-AB85-E98F79C2C1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10147</c:v>
                </c:pt>
                <c:pt idx="5">
                  <c:v>9675</c:v>
                </c:pt>
                <c:pt idx="8">
                  <c:v>9106</c:v>
                </c:pt>
                <c:pt idx="11">
                  <c:v>9146</c:v>
                </c:pt>
                <c:pt idx="14">
                  <c:v>9491</c:v>
                </c:pt>
              </c:numCache>
            </c:numRef>
          </c:val>
          <c:extLst>
            <c:ext xmlns:c16="http://schemas.microsoft.com/office/drawing/2014/chart" uri="{C3380CC4-5D6E-409C-BE32-E72D297353CC}">
              <c16:uniqueId val="{00000001-1B95-481C-AB85-E98F79C2C1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21663</c:v>
                </c:pt>
                <c:pt idx="5">
                  <c:v>20605</c:v>
                </c:pt>
                <c:pt idx="8">
                  <c:v>21265</c:v>
                </c:pt>
                <c:pt idx="11">
                  <c:v>21195</c:v>
                </c:pt>
                <c:pt idx="14">
                  <c:v>20126</c:v>
                </c:pt>
              </c:numCache>
            </c:numRef>
          </c:val>
          <c:extLst>
            <c:ext xmlns:c16="http://schemas.microsoft.com/office/drawing/2014/chart" uri="{C3380CC4-5D6E-409C-BE32-E72D297353CC}">
              <c16:uniqueId val="{00000002-1B95-481C-AB85-E98F79C2C1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95-481C-AB85-E98F79C2C1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95-481C-AB85-E98F79C2C1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1198</c:v>
                </c:pt>
                <c:pt idx="3">
                  <c:v>550</c:v>
                </c:pt>
                <c:pt idx="6">
                  <c:v>335</c:v>
                </c:pt>
                <c:pt idx="9">
                  <c:v>0</c:v>
                </c:pt>
                <c:pt idx="12">
                  <c:v>978</c:v>
                </c:pt>
              </c:numCache>
            </c:numRef>
          </c:val>
          <c:extLst>
            <c:ext xmlns:c16="http://schemas.microsoft.com/office/drawing/2014/chart" uri="{C3380CC4-5D6E-409C-BE32-E72D297353CC}">
              <c16:uniqueId val="{00000005-1B95-481C-AB85-E98F79C2C1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7513</c:v>
                </c:pt>
                <c:pt idx="3">
                  <c:v>7207</c:v>
                </c:pt>
                <c:pt idx="6">
                  <c:v>6798</c:v>
                </c:pt>
                <c:pt idx="9">
                  <c:v>6792</c:v>
                </c:pt>
                <c:pt idx="12">
                  <c:v>6671</c:v>
                </c:pt>
              </c:numCache>
            </c:numRef>
          </c:val>
          <c:extLst>
            <c:ext xmlns:c16="http://schemas.microsoft.com/office/drawing/2014/chart" uri="{C3380CC4-5D6E-409C-BE32-E72D297353CC}">
              <c16:uniqueId val="{00000006-1B95-481C-AB85-E98F79C2C1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1867</c:v>
                </c:pt>
                <c:pt idx="3">
                  <c:v>1667</c:v>
                </c:pt>
                <c:pt idx="6">
                  <c:v>1451</c:v>
                </c:pt>
                <c:pt idx="9">
                  <c:v>1227</c:v>
                </c:pt>
                <c:pt idx="12">
                  <c:v>1019</c:v>
                </c:pt>
              </c:numCache>
            </c:numRef>
          </c:val>
          <c:extLst>
            <c:ext xmlns:c16="http://schemas.microsoft.com/office/drawing/2014/chart" uri="{C3380CC4-5D6E-409C-BE32-E72D297353CC}">
              <c16:uniqueId val="{00000007-1B95-481C-AB85-E98F79C2C1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23328</c:v>
                </c:pt>
                <c:pt idx="3">
                  <c:v>22473</c:v>
                </c:pt>
                <c:pt idx="6">
                  <c:v>21889</c:v>
                </c:pt>
                <c:pt idx="9">
                  <c:v>21318</c:v>
                </c:pt>
                <c:pt idx="12">
                  <c:v>20404</c:v>
                </c:pt>
              </c:numCache>
            </c:numRef>
          </c:val>
          <c:extLst>
            <c:ext xmlns:c16="http://schemas.microsoft.com/office/drawing/2014/chart" uri="{C3380CC4-5D6E-409C-BE32-E72D297353CC}">
              <c16:uniqueId val="{00000008-1B95-481C-AB85-E98F79C2C1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1498</c:v>
                </c:pt>
                <c:pt idx="3">
                  <c:v>1061</c:v>
                </c:pt>
                <c:pt idx="6">
                  <c:v>1033</c:v>
                </c:pt>
                <c:pt idx="9">
                  <c:v>1018</c:v>
                </c:pt>
                <c:pt idx="12">
                  <c:v>1015</c:v>
                </c:pt>
              </c:numCache>
            </c:numRef>
          </c:val>
          <c:extLst>
            <c:ext xmlns:c16="http://schemas.microsoft.com/office/drawing/2014/chart" uri="{C3380CC4-5D6E-409C-BE32-E72D297353CC}">
              <c16:uniqueId val="{00000009-1B95-481C-AB85-E98F79C2C1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60964</c:v>
                </c:pt>
                <c:pt idx="3">
                  <c:v>58290</c:v>
                </c:pt>
                <c:pt idx="6">
                  <c:v>55820</c:v>
                </c:pt>
                <c:pt idx="9">
                  <c:v>54432</c:v>
                </c:pt>
                <c:pt idx="12">
                  <c:v>53228</c:v>
                </c:pt>
              </c:numCache>
            </c:numRef>
          </c:val>
          <c:extLst>
            <c:ext xmlns:c16="http://schemas.microsoft.com/office/drawing/2014/chart" uri="{C3380CC4-5D6E-409C-BE32-E72D297353CC}">
              <c16:uniqueId val="{0000000A-1B95-481C-AB85-E98F79C2C1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95-481C-AB85-E98F79C2C1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3781</c:v>
                </c:pt>
                <c:pt idx="1">
                  <c:v>4531</c:v>
                </c:pt>
                <c:pt idx="2">
                  <c:v>4414</c:v>
                </c:pt>
              </c:numCache>
            </c:numRef>
          </c:val>
          <c:extLst>
            <c:ext xmlns:c16="http://schemas.microsoft.com/office/drawing/2014/chart" uri="{C3380CC4-5D6E-409C-BE32-E72D297353CC}">
              <c16:uniqueId val="{00000000-A470-4491-A59C-94ECE93A70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3544</c:v>
                </c:pt>
                <c:pt idx="1">
                  <c:v>3353</c:v>
                </c:pt>
                <c:pt idx="2">
                  <c:v>3044</c:v>
                </c:pt>
              </c:numCache>
            </c:numRef>
          </c:val>
          <c:extLst>
            <c:ext xmlns:c16="http://schemas.microsoft.com/office/drawing/2014/chart" uri="{C3380CC4-5D6E-409C-BE32-E72D297353CC}">
              <c16:uniqueId val="{00000001-A470-4491-A59C-94ECE93A70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16899</c:v>
                </c:pt>
                <c:pt idx="1">
                  <c:v>15914</c:v>
                </c:pt>
                <c:pt idx="2">
                  <c:v>14896</c:v>
                </c:pt>
              </c:numCache>
            </c:numRef>
          </c:val>
          <c:extLst>
            <c:ext xmlns:c16="http://schemas.microsoft.com/office/drawing/2014/chart" uri="{C3380CC4-5D6E-409C-BE32-E72D297353CC}">
              <c16:uniqueId val="{00000002-A470-4491-A59C-94ECE93A70E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{E2B3787A-F5FB-496F-9CBD-B835A505BF6B}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D48-4271-A159-072A078276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{99CA2A66-9BAA-4FC9-8851-3AB885C62B35}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48-4271-A159-072A078276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{F00D84C5-6080-42B7-BDC7-91D8135F41EA}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48-4271-A159-072A078276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{9D98E580-170E-49AC-BD0C-B0F4C907DD09}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48-4271-A159-072A078276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{BEF433B6-7FD1-4A63-9F22-4E0935A0635B}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48-4271-A159-072A0782768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{4E34A910-3597-47A6-B232-FAF461F88E5C}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D48-4271-A159-072A0782768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{49956DBC-ED34-475E-A084-38E6AC44FDF1}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D48-4271-A159-072A0782768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{DC3FB02A-CA6D-4C82-B5C9-19D0E56E1E95}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D48-4271-A159-072A0782768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{757A2F77-E1E9-4F7C-9B4B-0459AF4E3B31}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D48-4271-A159-072A078276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61</c:v>
                </c:pt>
                <c:pt idx="16">
                  <c:v>61.3</c:v>
                </c:pt>
                <c:pt idx="24">
                  <c:v>62.6</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48-4271-A159-072A078276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{5150ACA6-13EB-469A-A98F-E3C62937693A}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D48-4271-A159-072A078276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{DE77D910-45E4-43BF-8196-850B76813C2C}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48-4271-A159-072A078276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{7FEE4482-F6AD-4645-9FC8-8B7764BCF23F}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48-4271-A159-072A078276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{9BCDC4EA-57ED-4398-BBC7-EACA1A2E1A74}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48-4271-A159-072A078276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{454D84FF-57CD-489A-80FB-7DD0B1C76E25}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48-4271-A159-072A0782768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{D2E56162-951B-4C42-9EC5-557B1B433938}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D48-4271-A159-072A0782768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{4184FB1E-DB39-4A94-9E6F-9AD134882A23}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D48-4271-A159-072A0782768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{2E45E73F-BF20-4C8B-9FEE-12BA5456C985}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D48-4271-A159-072A0782768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{128730FD-837F-4C9D-8DB2-A09786911900}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D48-4271-A159-072A078276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AD48-4271-A159-072A07827682}"/>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{0126EF51-62D4-4836-81DE-07BA26E8CF5D}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393-44EC-A9E7-79B7D209CA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{9778BC62-B4C6-487F-9519-5E786DFABD59}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93-44EC-A9E7-79B7D209CA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{55EA4E07-88DA-4D9A-AB36-86A8D5219603}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93-44EC-A9E7-79B7D209CA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{E1882E3B-61C3-4B75-A429-3519FDDFF9C2}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93-44EC-A9E7-79B7D209CA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{7A7BFBB6-4A32-442F-A59A-968C697EAEAC}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93-44EC-A9E7-79B7D209CA2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{56885B81-FD45-4DC1-8C62-3E697B881D40}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393-44EC-A9E7-79B7D209CA2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{33EF33A5-4BE4-4B8A-BD47-57BC48DC1F33}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393-44EC-A9E7-79B7D209CA2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{944B317B-25C2-44AB-BA68-9C3C208A91BF}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393-44EC-A9E7-79B7D209CA2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{E3A2BDE8-9E97-4B1E-B990-37780183AD63}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393-44EC-A9E7-79B7D209CA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7.4</c:v>
                </c:pt>
                <c:pt idx="16">
                  <c:v>7.6</c:v>
                </c:pt>
                <c:pt idx="24">
                  <c:v>7.2</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393-44EC-A9E7-79B7D209C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{44A4AC58-E59E-4F49-8DD0-FA45775C0931}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393-44EC-A9E7-79B7D209CA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{6BCF9522-636C-46BA-892C-C2A5EC8B2EA1}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93-44EC-A9E7-79B7D209CA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{4B3A92E1-4930-4040-BD84-2D3679ADBCD7}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93-44EC-A9E7-79B7D209CA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{18CC4F92-90EE-40BD-AC2D-430EF14BB936}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93-44EC-A9E7-79B7D209CA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{CB032EE6-DCB5-401D-AA3D-7CEE76B233C2}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93-44EC-A9E7-79B7D209CA2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{C71DFA8A-FA1F-41DA-BBA6-2C91441A8B71}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393-44EC-A9E7-79B7D209CA2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{439F7A85-26F6-417C-B76A-4B57943B93EF}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393-44EC-A9E7-79B7D209CA2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{05311E17-21A1-4BA4-948D-87BC7735AA80}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393-44EC-A9E7-79B7D209CA2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{6D0E8CA2-5760-46E1-8560-7A342443F075}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393-44EC-A9E7-79B7D209CA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6393-44EC-A9E7-79B7D209CA25}"/>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算入に加わる</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年度と外れる</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年度の分子比較において、一般会計等の地方債元利償還金充当一般財源が減になったことに加え、一部事務組合の地方債償還の減に伴い準元利償還金についても減となったことで、分子の額が減少したもの。</a:t>
          </a:r>
        </a:p>
        <a:p>
          <a:r>
            <a:rPr kumimoji="1" lang="ja-JP" altLang="en-US" sz="1400">
              <a:latin typeface="ＭＳ ゴシック" pitchFamily="49" charset="-128"/>
              <a:ea typeface="ＭＳ ゴシック" pitchFamily="49" charset="-128"/>
            </a:rPr>
            <a:t>　分母についても、控除される基準財政需要額算入額が減少したことにより、分母総額が増加したもの。</a:t>
          </a:r>
        </a:p>
        <a:p>
          <a:r>
            <a:rPr kumimoji="1" lang="ja-JP" altLang="en-US" sz="1400">
              <a:latin typeface="ＭＳ ゴシック" pitchFamily="49" charset="-128"/>
              <a:ea typeface="ＭＳ ゴシック" pitchFamily="49" charset="-128"/>
            </a:rPr>
            <a:t>　今後も交付税算入率の高い起債を有効に活用するとともに、公債費を平準化するための繰上償還を実施する等、尚一層の財政健全化に努める。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は、一般会計等の地方債現在高の減や、下水道事業の地方債現在高の減等による公営企業債等繰入見込額の減、県央地域広域市町村圏組合の地方債現在高の減に伴い、一部事務組合等負担額が減少したことなどにより、全体として約１４億７千万円の減となった。</a:t>
          </a:r>
        </a:p>
        <a:p>
          <a:r>
            <a:rPr kumimoji="1" lang="ja-JP" altLang="en-US" sz="1400">
              <a:latin typeface="ＭＳ ゴシック" pitchFamily="49" charset="-128"/>
              <a:ea typeface="ＭＳ ゴシック" pitchFamily="49" charset="-128"/>
            </a:rPr>
            <a:t>　一方、控除する充当可能基金額等においては、充当可能基金額及び地方債現在高等に係る基準財政需要額算入見込額の減により、約２８億８千万円の減となった。</a:t>
          </a:r>
        </a:p>
        <a:p>
          <a:r>
            <a:rPr kumimoji="1" lang="ja-JP" altLang="en-US" sz="1400">
              <a:latin typeface="ＭＳ ゴシック" pitchFamily="49" charset="-128"/>
              <a:ea typeface="ＭＳ ゴシック" pitchFamily="49" charset="-128"/>
            </a:rPr>
            <a:t>　その結果、将来負担比率の分子は約１４億１千万円の増となったもの。</a:t>
          </a:r>
        </a:p>
        <a:p>
          <a:r>
            <a:rPr kumimoji="1" lang="ja-JP" altLang="en-US" sz="1400">
              <a:latin typeface="ＭＳ ゴシック" pitchFamily="49" charset="-128"/>
              <a:ea typeface="ＭＳ ゴシック" pitchFamily="49" charset="-128"/>
            </a:rPr>
            <a:t>　今後も地方債の繰上償還を行うなど、引き続き将来負担の軽減に努めていく。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現在高は、令和３年度における新型コロナウイルス感染症及び緊急経済対策事業を始めとした令和３年度以降の事業計画を考慮して、収支決算見込による剰余金等の積立を行ったものの、大型事業等への財源充当としての取崩額が上回った結果、前年度末現在高と比べて約１４億４，４００万円（▲６．１％）の減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活用事業として、令和４年度の新幹線開業に向けて事業実施している諫早駅周辺整備事業や、平成２９年度から新たに取り組んでいる南諫早産業団地整備事業へのまちづくり未来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諫早市地域づくり基金：地域づくり及び市民連携の強化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諫早市都市整備事業基金：都市施設の整備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諫早市地域福祉基金：地域福祉の向上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諫早市退職手当基金：市職員の退職手当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諫早市産業活性化基金：市の産業活性化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諫早市地域福祉基金：小中学生医療費助成事業や乳幼児福祉医療費助成事業等へ約２億４千２百万円充当したものの、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ふるさと応援寄附を含む約４億４千９百万円積み立てたことによる増。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諫早市まちづくり未来基金：諫早駅周辺整備事業や南諫早産業団地整備事業などへの大型事業への充当のため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約１５億２千１百万円を取り崩したことにより、約１５億１千１百万円の減。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諫早市産業活性化基金については、事業実施により減少の見込み。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また今後、公共施設総合管理計画に基づく施設改修に対応するために、新たな基金の創設など、財源確保に向けて検討していく。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ける新型コロナウイルス感染症及び緊急経済対策事業を始めとした令和３年度以降の事業計画を考慮して、収支決算見込による剰余金等を積み立てた一方で、新型コロナウイルス感染症対策等の財源としての取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予算編成において一般財源総額の確保に努め、一定規模を維持していくよう、安定的な財政運営を努める。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約８億円を積み立てた一方で、定期償還及び繰上償還の財源として約１１億円を取り崩したことによる減。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償還計画に合わせ、計画的な取崩及び積立を行っており、今後は減少していく見込み。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6BC271-9255-40E9-BB38-42EED13A41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76CFF8-975E-48DD-9E32-F95953952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DF8642E-B300-4EAB-8D0F-83B56F1FFA28}"/>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7FADB72-0B6C-4A27-90FA-F9F7FDDD6119}"/>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516A65F-0EDA-4F58-B6F3-AB3C232EF5A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13C6F0-8DF7-4143-B227-15D04FC8A66B}"/>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9289843-C1D0-4A0F-B8A7-16961082AB8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AA49E7D-05A3-4F8D-84F0-16683342BD8B}"/>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0EBF610-A5A8-40A8-B5DA-16152D78A09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9BBE7FC-70F0-4B77-A57F-B38E3BD95F0C}"/>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C40C62C-B9CD-4E34-9967-406B3E6C29AF}"/>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C42F38A-522C-4710-BA75-7F14A73A9F59}"/>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44B2246-C20A-432F-B6D3-7EB4CDCB64B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20C136C-2223-4252-899F-39ACCF07004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623C017-8B60-4606-8F1D-9D11702392D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6CB2892-E8EF-41A5-9801-B100061AEE8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9471543-E5A5-4F26-9AA9-6DE1F16259D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FB7D168-9588-41BC-97D0-8254D0340D4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E100B12-E203-4B76-98EC-98446C92B5D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208EB90-EFFE-4265-B9D1-A9AF6D7B7F6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AB5FE1E-9988-4259-9B33-8078402700C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A2D5BC4-2B9F-45E3-85D0-B9FBD97355F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4F379B9-5D13-40F9-974D-D5FB2364BCA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B7D283B-1C94-41FE-B166-31C737741A1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BA6CD85-6887-4E21-AA00-BB34ABCC771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DFD74A7-2F88-49E0-92C3-8FFA2DDE08D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08C92D8-B8E6-42E9-8BC7-FE24EAEB671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C871552-D2EB-4A2C-88DD-0D9AB7EFC60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7C37EA1-15DF-4FA0-9898-C15BAFF3F61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6BD675-CE09-4979-B76F-ED2D4EA5719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9EC236F-9B1F-426F-83CD-8EA9624683A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FB15DDF-3F25-49C4-92AC-10F014E9282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15A1E9F-EE09-49EE-8EFE-01DCB28CA7A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2E01E79-BF84-4AB4-92EA-70F3D7462D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EFBD830-443A-42F1-B08A-9219D8DD89C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8EC744E-37A1-473F-91DE-D75AD65D406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1DBEC6E-259A-4ADE-9E16-A3D34068128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8427EC-CD0A-4632-B028-1A563412215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EB1C1DC-6D79-4C83-9754-839BC11CCB1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5875247-7E24-4D32-90CA-95EB03D4417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2DB64F4-485E-4DE7-9AB9-65BA48FCC1B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6035329-B091-406D-A2EC-DD7CE328E34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85CF472-00E7-4B66-BB79-EB880E7E399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C962CFA-7C70-4EFD-80AE-73877153EA8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AF3C5F0-A056-4CF8-85A9-BDDC4E8B979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ED07C26-9752-4D0C-8823-3C245A7EE91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1AAEB81-9E3B-4CC0-AD40-F0A6BB2E489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069BDAC-7B59-4FE0-8D02-3CFB2572F83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9F72363-4788-435A-976B-57409FFBE2E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6D3856C-6E03-4968-9B48-C7A51895F1F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4079340-75E3-4835-9814-E58E47A5D39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6681B64-F086-4AD2-8576-B39A90C1C20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1F1E12B-1DE6-44B6-9709-6D23F4909A1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FAA9015-00AC-407D-AAC5-789F3D8F91A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0F58F1A-2D74-44FF-9D74-FE7ABAAA2F8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37DBB93-32D2-45FB-96BA-85BDBC7D92F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391AAB1-7FA4-4FC2-A0F4-4BF8DF8605D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本市における有形固定資産減価償却率は、全国平均、長崎県平均及び類似団体内平均値と同程度ではあるが、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％を超えており、また年々上昇していることから、資産の償却（老朽化）が進んでいる状況である。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今後は、老朽化が進む施設については、当該指標を参考に、諫早市公共施設等総合管理計画や各個別施設計画を基本として、更新や維持補修等の適切な施設管理に取り組んでいく必要がある。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BBC8A9D-A6D7-474F-8F63-50CB74997A9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1FA5C6D-AB26-4F82-A795-E64C47632CC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B716ED8-100C-40C7-B928-3CD583746324}"/>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53D5E01-CC92-42CC-96B1-FA2CC26A6A77}"/>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C876658-8BCD-4E94-A676-9E759127B342}"/>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2ABA516-6437-4877-B87A-11A952D5EFBA}"/>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3EB9939-EB70-4563-8DBF-5D50DCF23062}"/>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3A985B4-B95E-432A-AF71-A5CA75D29125}"/>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8570F25-5A88-4089-878D-840D7CDB90D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6209199-5B9F-4EE8-A025-6B4FAA565A0E}"/>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0AB38AE-31F9-4A8B-ACBA-D75272BDF1B8}"/>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2289663-FF11-4842-81ED-BE92A7385B4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074414E-53FB-444F-B0ED-646B6F92324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9D4387B-F675-4C12-A115-8DD7C260CB2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a:extLst>
            <a:ext uri="{FF2B5EF4-FFF2-40B4-BE49-F238E27FC236}">
              <a16:creationId xmlns:a16="http://schemas.microsoft.com/office/drawing/2014/main" id="{7901A57D-FF77-4775-9A9D-004F50423E8E}"/>
            </a:ext>
          </a:extLst>
        </xdr:cNvPr>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a:extLst>
            <a:ext uri="{FF2B5EF4-FFF2-40B4-BE49-F238E27FC236}">
              <a16:creationId xmlns:a16="http://schemas.microsoft.com/office/drawing/2014/main" id="{5FBB790A-2B5E-48D1-BA82-6FC65A4AF663}"/>
            </a:ext>
          </a:extLst>
        </xdr:cNvPr>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a:extLst>
            <a:ext uri="{FF2B5EF4-FFF2-40B4-BE49-F238E27FC236}">
              <a16:creationId xmlns:a16="http://schemas.microsoft.com/office/drawing/2014/main" id="{025804DD-D5C4-40FA-AF60-E6807F3ED269}"/>
            </a:ext>
          </a:extLst>
        </xdr:cNvPr>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a:extLst>
            <a:ext uri="{FF2B5EF4-FFF2-40B4-BE49-F238E27FC236}">
              <a16:creationId xmlns:a16="http://schemas.microsoft.com/office/drawing/2014/main" id="{25E863C7-ACAF-4BBB-B18F-DEF2B7A23F30}"/>
            </a:ext>
          </a:extLst>
        </xdr:cNvPr>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a:extLst>
            <a:ext uri="{FF2B5EF4-FFF2-40B4-BE49-F238E27FC236}">
              <a16:creationId xmlns:a16="http://schemas.microsoft.com/office/drawing/2014/main" id="{949909AB-52F4-4AE7-ACF2-D73B160F0A22}"/>
            </a:ext>
          </a:extLst>
        </xdr:cNvPr>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78" name="有形固定資産減価償却率平均値テキスト">
          <a:extLst>
            <a:ext uri="{FF2B5EF4-FFF2-40B4-BE49-F238E27FC236}">
              <a16:creationId xmlns:a16="http://schemas.microsoft.com/office/drawing/2014/main" id="{156E4834-F7A4-4D89-8939-B03F2E08F1DC}"/>
            </a:ext>
          </a:extLst>
        </xdr:cNvPr>
        <xdr:cNvSpPr txBox="1"/>
      </xdr:nvSpPr>
      <xdr:spPr>
        <a:xfrm>
          <a:off x="4813300" y="4979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a:extLst>
            <a:ext uri="{FF2B5EF4-FFF2-40B4-BE49-F238E27FC236}">
              <a16:creationId xmlns:a16="http://schemas.microsoft.com/office/drawing/2014/main" id="{16A06CE9-F183-41AF-A3F9-2399BD4B61B1}"/>
            </a:ext>
          </a:extLst>
        </xdr:cNvPr>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a:extLst>
            <a:ext uri="{FF2B5EF4-FFF2-40B4-BE49-F238E27FC236}">
              <a16:creationId xmlns:a16="http://schemas.microsoft.com/office/drawing/2014/main" id="{C184A944-972E-487F-BA9E-438B140FF043}"/>
            </a:ext>
          </a:extLst>
        </xdr:cNvPr>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a:extLst>
            <a:ext uri="{FF2B5EF4-FFF2-40B4-BE49-F238E27FC236}">
              <a16:creationId xmlns:a16="http://schemas.microsoft.com/office/drawing/2014/main" id="{6CCAFF6A-127C-44ED-90B0-DA789D9774E0}"/>
            </a:ext>
          </a:extLst>
        </xdr:cNvPr>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a:extLst>
            <a:ext uri="{FF2B5EF4-FFF2-40B4-BE49-F238E27FC236}">
              <a16:creationId xmlns:a16="http://schemas.microsoft.com/office/drawing/2014/main" id="{FF869E77-CD58-43A6-BFA8-D2D15F54E291}"/>
            </a:ext>
          </a:extLst>
        </xdr:cNvPr>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B4FD846-0392-46AD-B1CA-43DB9A7847BD}"/>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98F2671-7EE3-4CF5-9B2B-26568BE42D3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5608E39-2329-428B-B7A8-B80C2D60374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71D5BDA-DD7F-4361-A8E7-0BCF35C2699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694D772-F7F6-4CF8-9DA6-30BEB4A0EB7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EC60E5-C66B-49A7-B03C-4B6A6708356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89" name="楕円 88">
          <a:extLst>
            <a:ext uri="{FF2B5EF4-FFF2-40B4-BE49-F238E27FC236}">
              <a16:creationId xmlns:a16="http://schemas.microsoft.com/office/drawing/2014/main" id="{D2CB79C2-26F1-4FC1-907E-D22BEA7B5FBF}"/>
            </a:ext>
          </a:extLst>
        </xdr:cNvPr>
        <xdr:cNvSpPr/>
      </xdr:nvSpPr>
      <xdr:spPr>
        <a:xfrm>
          <a:off x="4711700" y="51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143146</xdr:rowOff>
    </xdr:from>
    <xdr:ext cx="405111" cy="259045"/>
    <xdr:sp macro="" textlink="">
      <xdr:nvSpPr>
        <xdr:cNvPr id="90" name="有形固定資産減価償却率該当値テキスト">
          <a:extLst>
            <a:ext uri="{FF2B5EF4-FFF2-40B4-BE49-F238E27FC236}">
              <a16:creationId xmlns:a16="http://schemas.microsoft.com/office/drawing/2014/main" id="{8E2E9B7F-7276-4CDF-A646-178F9B3C52F4}"/>
            </a:ext>
          </a:extLst>
        </xdr:cNvPr>
        <xdr:cNvSpPr txBox="1"/>
      </xdr:nvSpPr>
      <xdr:spPr>
        <a:xfrm>
          <a:off x="4813300" y="511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a:extLst>
            <a:ext uri="{FF2B5EF4-FFF2-40B4-BE49-F238E27FC236}">
              <a16:creationId xmlns:a16="http://schemas.microsoft.com/office/drawing/2014/main" id="{3A61D683-E84E-41C7-BECD-24DEF9E17A95}"/>
            </a:ext>
          </a:extLst>
        </xdr:cNvPr>
        <xdr:cNvSpPr/>
      </xdr:nvSpPr>
      <xdr:spPr>
        <a:xfrm>
          <a:off x="4000500" y="51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44069</xdr:rowOff>
    </xdr:to>
    <xdr:cxnSp macro="">
      <xdr:nvCxnSpPr>
        <xdr:cNvPr id="92" name="直線コネクタ 91">
          <a:extLst>
            <a:ext uri="{FF2B5EF4-FFF2-40B4-BE49-F238E27FC236}">
              <a16:creationId xmlns:a16="http://schemas.microsoft.com/office/drawing/2014/main" id="{0E6484A7-2CD1-4099-B34F-47EA317A947D}"/>
            </a:ext>
          </a:extLst>
        </xdr:cNvPr>
        <xdr:cNvCxnSpPr/>
      </xdr:nvCxnSpPr>
      <xdr:spPr>
        <a:xfrm>
          <a:off x="4051300" y="5157343"/>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93" name="楕円 92">
          <a:extLst>
            <a:ext uri="{FF2B5EF4-FFF2-40B4-BE49-F238E27FC236}">
              <a16:creationId xmlns:a16="http://schemas.microsoft.com/office/drawing/2014/main" id="{E8DAF832-88C3-4D00-B26F-1634D17DC6C9}"/>
            </a:ext>
          </a:extLst>
        </xdr:cNvPr>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30</xdr:row>
      <xdr:rowOff>13843</xdr:rowOff>
    </xdr:to>
    <xdr:cxnSp macro="">
      <xdr:nvCxnSpPr>
        <xdr:cNvPr id="94" name="直線コネクタ 93">
          <a:extLst>
            <a:ext uri="{FF2B5EF4-FFF2-40B4-BE49-F238E27FC236}">
              <a16:creationId xmlns:a16="http://schemas.microsoft.com/office/drawing/2014/main" id="{414D2AF0-CBD1-4025-B78C-D2882BBE6B94}"/>
            </a:ext>
          </a:extLst>
        </xdr:cNvPr>
        <xdr:cNvCxnSpPr/>
      </xdr:nvCxnSpPr>
      <xdr:spPr>
        <a:xfrm>
          <a:off x="3289300" y="5101209"/>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5" name="楕円 94">
          <a:extLst>
            <a:ext uri="{FF2B5EF4-FFF2-40B4-BE49-F238E27FC236}">
              <a16:creationId xmlns:a16="http://schemas.microsoft.com/office/drawing/2014/main" id="{DCC32EE9-6D3B-4BB2-91BB-15B7B5F2DB92}"/>
            </a:ext>
          </a:extLst>
        </xdr:cNvPr>
        <xdr:cNvSpPr/>
      </xdr:nvSpPr>
      <xdr:spPr>
        <a:xfrm>
          <a:off x="2476500" y="503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129159</xdr:rowOff>
    </xdr:to>
    <xdr:cxnSp macro="">
      <xdr:nvCxnSpPr>
        <xdr:cNvPr id="96" name="直線コネクタ 95">
          <a:extLst>
            <a:ext uri="{FF2B5EF4-FFF2-40B4-BE49-F238E27FC236}">
              <a16:creationId xmlns:a16="http://schemas.microsoft.com/office/drawing/2014/main" id="{F690D4E1-E902-44ED-86AF-F8FBE34C73FB}"/>
            </a:ext>
          </a:extLst>
        </xdr:cNvPr>
        <xdr:cNvCxnSpPr/>
      </xdr:nvCxnSpPr>
      <xdr:spPr>
        <a:xfrm>
          <a:off x="2527300" y="5088255"/>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9271</xdr:rowOff>
    </xdr:from>
    <xdr:to>
      <xdr:col>7</xdr:col>
      <xdr:colOff>187325</xdr:colOff>
      <xdr:row>29</xdr:row>
      <xdr:rowOff>110871</xdr:rowOff>
    </xdr:to>
    <xdr:sp macro="" textlink="">
      <xdr:nvSpPr>
        <xdr:cNvPr id="97" name="楕円 96">
          <a:extLst>
            <a:ext uri="{FF2B5EF4-FFF2-40B4-BE49-F238E27FC236}">
              <a16:creationId xmlns:a16="http://schemas.microsoft.com/office/drawing/2014/main" id="{7BED5007-5382-4251-ABEE-E592A50C42EF}"/>
            </a:ext>
          </a:extLst>
        </xdr:cNvPr>
        <xdr:cNvSpPr/>
      </xdr:nvSpPr>
      <xdr:spPr>
        <a:xfrm>
          <a:off x="1714500" y="49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60071</xdr:rowOff>
    </xdr:from>
    <xdr:to>
      <xdr:col>11</xdr:col>
      <xdr:colOff>136525</xdr:colOff>
      <xdr:row>29</xdr:row>
      <xdr:rowOff>116205</xdr:rowOff>
    </xdr:to>
    <xdr:cxnSp macro="">
      <xdr:nvCxnSpPr>
        <xdr:cNvPr id="98" name="直線コネクタ 97">
          <a:extLst>
            <a:ext uri="{FF2B5EF4-FFF2-40B4-BE49-F238E27FC236}">
              <a16:creationId xmlns:a16="http://schemas.microsoft.com/office/drawing/2014/main" id="{E32B21DF-E86E-4006-98B1-7A0996AA5385}"/>
            </a:ext>
          </a:extLst>
        </xdr:cNvPr>
        <xdr:cNvCxnSpPr/>
      </xdr:nvCxnSpPr>
      <xdr:spPr>
        <a:xfrm>
          <a:off x="1765300" y="5032121"/>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a:extLst>
            <a:ext uri="{FF2B5EF4-FFF2-40B4-BE49-F238E27FC236}">
              <a16:creationId xmlns:a16="http://schemas.microsoft.com/office/drawing/2014/main" id="{23396B8E-B856-41A0-83CA-42432E209475}"/>
            </a:ext>
          </a:extLst>
        </xdr:cNvPr>
        <xdr:cNvSpPr txBox="1"/>
      </xdr:nvSpPr>
      <xdr:spPr>
        <a:xfrm>
          <a:off x="38360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a:extLst>
            <a:ext uri="{FF2B5EF4-FFF2-40B4-BE49-F238E27FC236}">
              <a16:creationId xmlns:a16="http://schemas.microsoft.com/office/drawing/2014/main" id="{0086E1A7-F226-4AB1-9BE8-E6BE1CF0321A}"/>
            </a:ext>
          </a:extLst>
        </xdr:cNvPr>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a:extLst>
            <a:ext uri="{FF2B5EF4-FFF2-40B4-BE49-F238E27FC236}">
              <a16:creationId xmlns:a16="http://schemas.microsoft.com/office/drawing/2014/main" id="{EAD5E3E3-5DE4-4DF2-96C3-9FB2D7F7B996}"/>
            </a:ext>
          </a:extLst>
        </xdr:cNvPr>
        <xdr:cNvSpPr txBox="1"/>
      </xdr:nvSpPr>
      <xdr:spPr>
        <a:xfrm>
          <a:off x="2324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E48A8C6D-5278-481D-823E-5F45C6DBC3DD}"/>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103" name="n_1mainValue有形固定資産減価償却率">
          <a:extLst>
            <a:ext uri="{FF2B5EF4-FFF2-40B4-BE49-F238E27FC236}">
              <a16:creationId xmlns:a16="http://schemas.microsoft.com/office/drawing/2014/main" id="{A17B2D71-15E4-4092-AD38-BF2070DCED3C}"/>
            </a:ext>
          </a:extLst>
        </xdr:cNvPr>
        <xdr:cNvSpPr txBox="1"/>
      </xdr:nvSpPr>
      <xdr:spPr>
        <a:xfrm>
          <a:off x="3836044" y="488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4" name="n_2mainValue有形固定資産減価償却率">
          <a:extLst>
            <a:ext uri="{FF2B5EF4-FFF2-40B4-BE49-F238E27FC236}">
              <a16:creationId xmlns:a16="http://schemas.microsoft.com/office/drawing/2014/main" id="{ED215A7F-E1CA-40B1-8CA7-D361DAB23210}"/>
            </a:ext>
          </a:extLst>
        </xdr:cNvPr>
        <xdr:cNvSpPr txBox="1"/>
      </xdr:nvSpPr>
      <xdr:spPr>
        <a:xfrm>
          <a:off x="3086744" y="482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5" name="n_3mainValue有形固定資産減価償却率">
          <a:extLst>
            <a:ext uri="{FF2B5EF4-FFF2-40B4-BE49-F238E27FC236}">
              <a16:creationId xmlns:a16="http://schemas.microsoft.com/office/drawing/2014/main" id="{B21F6E33-6D50-4853-8D75-8FF9FAA47503}"/>
            </a:ext>
          </a:extLst>
        </xdr:cNvPr>
        <xdr:cNvSpPr txBox="1"/>
      </xdr:nvSpPr>
      <xdr:spPr>
        <a:xfrm>
          <a:off x="2324744" y="48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127398</xdr:rowOff>
    </xdr:from>
    <xdr:ext cx="405111" cy="259045"/>
    <xdr:sp macro="" textlink="">
      <xdr:nvSpPr>
        <xdr:cNvPr id="106" name="n_4mainValue有形固定資産減価償却率">
          <a:extLst>
            <a:ext uri="{FF2B5EF4-FFF2-40B4-BE49-F238E27FC236}">
              <a16:creationId xmlns:a16="http://schemas.microsoft.com/office/drawing/2014/main" id="{307A2F66-A269-4565-AD34-55DC5887ABFC}"/>
            </a:ext>
          </a:extLst>
        </xdr:cNvPr>
        <xdr:cNvSpPr txBox="1"/>
      </xdr:nvSpPr>
      <xdr:spPr>
        <a:xfrm>
          <a:off x="1562744" y="475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17E6D74-1972-4900-AF6A-4F66D951991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C0CFCDA-B464-45F3-9306-59044645D93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CB99362-553C-4E83-878F-E8DECE26FEC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D0FEBC9-64AD-477B-B37C-40DC4849E18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2DE6D45-3BB3-45BE-B955-49836D8FC08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76A8B5D-118D-437E-AF51-BBA3E292310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EF7853C-BA09-456C-B52D-6555BE93201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482DDA4B-24F4-4756-BE61-367E3D30358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4054F8D-A28F-4411-8DE6-827FD4AD2FF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87A4067-B926-4EC8-9D9E-5949D2C0BFE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CED9944-BDFE-4B12-BB80-8305FC9BB77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B8772C9-3A2A-4375-8907-18A3C331A7C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0068A3A-2A19-4815-82C8-6128A021378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債務償還比率は、全国平均、長崎県平均及び類似団体内平均値のいずれも下回っている。これは、近年、繰上償還の実施による市債残高の縮減に努めるとともに、行財政改革の推進により、業務支出の抑制を図っている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今後も、健全な財政運営を持続的に行っていくものである。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0A79DE5-2A41-4B4B-9AF3-0C4C3CE9D94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A99AFCB-D725-4968-BFE0-21F66D40F0F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DACD94D-CF60-4749-AC0D-5F4219B870A6}"/>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2EE2BDA-4FF1-4B53-940F-8E0F80B9E4A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E76B1FC9-A281-47DE-81C1-D13F0885363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F0E7D25-9CDD-404E-95FA-F2E9BF6ED61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B81F5F69-E9B0-48CC-BFCD-D75C5BA7E31E}"/>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CC1413D-3CA8-4B60-9737-460D0F6CF989}"/>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B9DC9B01-728F-4314-9A3A-F566E6050896}"/>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5617CAE-5558-48F1-AE7E-200CCD2EC0B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F3225D7-8E98-422A-967A-8690797F151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29C7C94-4EE6-4225-81EB-97F42E87E9D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48C14B1-5297-4E4B-B6F4-0840EC2CA42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E5D886A-D6B4-46E0-9CAC-B1F539B4502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9124EAD-FE35-4DB8-817C-9314D3CF6B9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a:extLst>
            <a:ext uri="{FF2B5EF4-FFF2-40B4-BE49-F238E27FC236}">
              <a16:creationId xmlns:a16="http://schemas.microsoft.com/office/drawing/2014/main" id="{F8561CEC-2CEF-48BE-A14D-7576C48C44A7}"/>
            </a:ext>
          </a:extLst>
        </xdr:cNvPr>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a:extLst>
            <a:ext uri="{FF2B5EF4-FFF2-40B4-BE49-F238E27FC236}">
              <a16:creationId xmlns:a16="http://schemas.microsoft.com/office/drawing/2014/main" id="{B40C0452-5361-4951-8A41-6C8CE62AEE8B}"/>
            </a:ext>
          </a:extLst>
        </xdr:cNvPr>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a:extLst>
            <a:ext uri="{FF2B5EF4-FFF2-40B4-BE49-F238E27FC236}">
              <a16:creationId xmlns:a16="http://schemas.microsoft.com/office/drawing/2014/main" id="{70FD3C2B-CD8E-4FE0-8DF3-447EF9707714}"/>
            </a:ext>
          </a:extLst>
        </xdr:cNvPr>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15B7690-52CA-4FC7-9183-E2FEA95A977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E89A026C-3DAE-4E51-88D7-744BD7398C15}"/>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a:extLst>
            <a:ext uri="{FF2B5EF4-FFF2-40B4-BE49-F238E27FC236}">
              <a16:creationId xmlns:a16="http://schemas.microsoft.com/office/drawing/2014/main" id="{92FD7A00-9641-488C-A0D9-E5C0267EE09D}"/>
            </a:ext>
          </a:extLst>
        </xdr:cNvPr>
        <xdr:cNvSpPr txBox="1"/>
      </xdr:nvSpPr>
      <xdr:spPr>
        <a:xfrm>
          <a:off x="14846300" y="489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a:extLst>
            <a:ext uri="{FF2B5EF4-FFF2-40B4-BE49-F238E27FC236}">
              <a16:creationId xmlns:a16="http://schemas.microsoft.com/office/drawing/2014/main" id="{B8FCC64C-9FCC-49E8-86B6-3D7003DF65EE}"/>
            </a:ext>
          </a:extLst>
        </xdr:cNvPr>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a:extLst>
            <a:ext uri="{FF2B5EF4-FFF2-40B4-BE49-F238E27FC236}">
              <a16:creationId xmlns:a16="http://schemas.microsoft.com/office/drawing/2014/main" id="{3FE45DF0-5B5B-4141-A518-505391C25F10}"/>
            </a:ext>
          </a:extLst>
        </xdr:cNvPr>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a:extLst>
            <a:ext uri="{FF2B5EF4-FFF2-40B4-BE49-F238E27FC236}">
              <a16:creationId xmlns:a16="http://schemas.microsoft.com/office/drawing/2014/main" id="{C99906EC-9858-49DA-86B8-3AB02BFCAA64}"/>
            </a:ext>
          </a:extLst>
        </xdr:cNvPr>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a:extLst>
            <a:ext uri="{FF2B5EF4-FFF2-40B4-BE49-F238E27FC236}">
              <a16:creationId xmlns:a16="http://schemas.microsoft.com/office/drawing/2014/main" id="{BEA7FF5A-5309-49E1-AC18-3D645AAF05E5}"/>
            </a:ext>
          </a:extLst>
        </xdr:cNvPr>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a:extLst>
            <a:ext uri="{FF2B5EF4-FFF2-40B4-BE49-F238E27FC236}">
              <a16:creationId xmlns:a16="http://schemas.microsoft.com/office/drawing/2014/main" id="{A3D5639E-B1A4-4B47-9F34-C42876EA9E97}"/>
            </a:ext>
          </a:extLst>
        </xdr:cNvPr>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143D5B7-42E2-48D6-A820-6EF2C4A79CE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27D2A4B-1A06-4267-BABF-A438BA3A72E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263F817-500E-4073-BF6E-AF3E732653C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5EB6BF8-1C68-429A-985D-B14017816A2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C83A9E6-9D08-4C2B-8C4D-180FE2E838B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39379</xdr:rowOff>
    </xdr:from>
    <xdr:to>
      <xdr:col>76</xdr:col>
      <xdr:colOff>73025</xdr:colOff>
      <xdr:row>28</xdr:row>
      <xdr:rowOff>140979</xdr:rowOff>
    </xdr:to>
    <xdr:sp macro="" textlink="">
      <xdr:nvSpPr>
        <xdr:cNvPr id="151" name="楕円 150">
          <a:extLst>
            <a:ext uri="{FF2B5EF4-FFF2-40B4-BE49-F238E27FC236}">
              <a16:creationId xmlns:a16="http://schemas.microsoft.com/office/drawing/2014/main" id="{4D96B4D2-2A21-4797-8156-63D8E1F58645}"/>
            </a:ext>
          </a:extLst>
        </xdr:cNvPr>
        <xdr:cNvSpPr/>
      </xdr:nvSpPr>
      <xdr:spPr>
        <a:xfrm>
          <a:off x="14744700" y="48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62256</xdr:rowOff>
    </xdr:from>
    <xdr:ext cx="469744" cy="259045"/>
    <xdr:sp macro="" textlink="">
      <xdr:nvSpPr>
        <xdr:cNvPr id="152" name="債務償還比率該当値テキスト">
          <a:extLst>
            <a:ext uri="{FF2B5EF4-FFF2-40B4-BE49-F238E27FC236}">
              <a16:creationId xmlns:a16="http://schemas.microsoft.com/office/drawing/2014/main" id="{228BD813-2813-4D89-AAD6-150791A72C3D}"/>
            </a:ext>
          </a:extLst>
        </xdr:cNvPr>
        <xdr:cNvSpPr txBox="1"/>
      </xdr:nvSpPr>
      <xdr:spPr>
        <a:xfrm>
          <a:off x="14846300" y="46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58738</xdr:rowOff>
    </xdr:from>
    <xdr:to>
      <xdr:col>72</xdr:col>
      <xdr:colOff>123825</xdr:colOff>
      <xdr:row>28</xdr:row>
      <xdr:rowOff>160338</xdr:rowOff>
    </xdr:to>
    <xdr:sp macro="" textlink="">
      <xdr:nvSpPr>
        <xdr:cNvPr id="153" name="楕円 152">
          <a:extLst>
            <a:ext uri="{FF2B5EF4-FFF2-40B4-BE49-F238E27FC236}">
              <a16:creationId xmlns:a16="http://schemas.microsoft.com/office/drawing/2014/main" id="{A39F8351-D55E-4669-B7C4-EA0FDA2C13C2}"/>
            </a:ext>
          </a:extLst>
        </xdr:cNvPr>
        <xdr:cNvSpPr/>
      </xdr:nvSpPr>
      <xdr:spPr>
        <a:xfrm>
          <a:off x="14033500" y="48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90179</xdr:rowOff>
    </xdr:from>
    <xdr:to>
      <xdr:col>76</xdr:col>
      <xdr:colOff>22225</xdr:colOff>
      <xdr:row>28</xdr:row>
      <xdr:rowOff>109538</xdr:rowOff>
    </xdr:to>
    <xdr:cxnSp macro="">
      <xdr:nvCxnSpPr>
        <xdr:cNvPr id="154" name="直線コネクタ 153">
          <a:extLst>
            <a:ext uri="{FF2B5EF4-FFF2-40B4-BE49-F238E27FC236}">
              <a16:creationId xmlns:a16="http://schemas.microsoft.com/office/drawing/2014/main" id="{CEBCDB52-B2D6-442C-A26D-6423B0C27C68}"/>
            </a:ext>
          </a:extLst>
        </xdr:cNvPr>
        <xdr:cNvCxnSpPr/>
      </xdr:nvCxnSpPr>
      <xdr:spPr>
        <a:xfrm flipV="1">
          <a:off x="14084300" y="4890779"/>
          <a:ext cx="711200" cy="1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5842</xdr:rowOff>
    </xdr:from>
    <xdr:to>
      <xdr:col>68</xdr:col>
      <xdr:colOff>123825</xdr:colOff>
      <xdr:row>28</xdr:row>
      <xdr:rowOff>107442</xdr:rowOff>
    </xdr:to>
    <xdr:sp macro="" textlink="">
      <xdr:nvSpPr>
        <xdr:cNvPr id="155" name="楕円 154">
          <a:extLst>
            <a:ext uri="{FF2B5EF4-FFF2-40B4-BE49-F238E27FC236}">
              <a16:creationId xmlns:a16="http://schemas.microsoft.com/office/drawing/2014/main" id="{4F020243-FFFA-41EA-9AE7-F8FFC51EDF65}"/>
            </a:ext>
          </a:extLst>
        </xdr:cNvPr>
        <xdr:cNvSpPr/>
      </xdr:nvSpPr>
      <xdr:spPr>
        <a:xfrm>
          <a:off x="13271500" y="48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56642</xdr:rowOff>
    </xdr:from>
    <xdr:to>
      <xdr:col>72</xdr:col>
      <xdr:colOff>73025</xdr:colOff>
      <xdr:row>28</xdr:row>
      <xdr:rowOff>109538</xdr:rowOff>
    </xdr:to>
    <xdr:cxnSp macro="">
      <xdr:nvCxnSpPr>
        <xdr:cNvPr id="156" name="直線コネクタ 155">
          <a:extLst>
            <a:ext uri="{FF2B5EF4-FFF2-40B4-BE49-F238E27FC236}">
              <a16:creationId xmlns:a16="http://schemas.microsoft.com/office/drawing/2014/main" id="{0ADF9AFD-99EA-469D-9F43-748D3EA02603}"/>
            </a:ext>
          </a:extLst>
        </xdr:cNvPr>
        <xdr:cNvCxnSpPr/>
      </xdr:nvCxnSpPr>
      <xdr:spPr>
        <a:xfrm>
          <a:off x="13322300" y="4857242"/>
          <a:ext cx="762000" cy="5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20667</xdr:rowOff>
    </xdr:from>
    <xdr:to>
      <xdr:col>64</xdr:col>
      <xdr:colOff>123825</xdr:colOff>
      <xdr:row>28</xdr:row>
      <xdr:rowOff>122267</xdr:rowOff>
    </xdr:to>
    <xdr:sp macro="" textlink="">
      <xdr:nvSpPr>
        <xdr:cNvPr id="157" name="楕円 156">
          <a:extLst>
            <a:ext uri="{FF2B5EF4-FFF2-40B4-BE49-F238E27FC236}">
              <a16:creationId xmlns:a16="http://schemas.microsoft.com/office/drawing/2014/main" id="{9FFFC983-45F7-4BE1-B75D-5519692C4E1E}"/>
            </a:ext>
          </a:extLst>
        </xdr:cNvPr>
        <xdr:cNvSpPr/>
      </xdr:nvSpPr>
      <xdr:spPr>
        <a:xfrm>
          <a:off x="12509500" y="482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56642</xdr:rowOff>
    </xdr:from>
    <xdr:to>
      <xdr:col>68</xdr:col>
      <xdr:colOff>73025</xdr:colOff>
      <xdr:row>28</xdr:row>
      <xdr:rowOff>71467</xdr:rowOff>
    </xdr:to>
    <xdr:cxnSp macro="">
      <xdr:nvCxnSpPr>
        <xdr:cNvPr id="158" name="直線コネクタ 157">
          <a:extLst>
            <a:ext uri="{FF2B5EF4-FFF2-40B4-BE49-F238E27FC236}">
              <a16:creationId xmlns:a16="http://schemas.microsoft.com/office/drawing/2014/main" id="{1EDE9D86-5AB0-462C-B625-20146BE9FF11}"/>
            </a:ext>
          </a:extLst>
        </xdr:cNvPr>
        <xdr:cNvCxnSpPr/>
      </xdr:nvCxnSpPr>
      <xdr:spPr>
        <a:xfrm flipV="1">
          <a:off x="12560300" y="4857242"/>
          <a:ext cx="7620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53268</xdr:rowOff>
    </xdr:from>
    <xdr:to>
      <xdr:col>60</xdr:col>
      <xdr:colOff>123825</xdr:colOff>
      <xdr:row>28</xdr:row>
      <xdr:rowOff>154868</xdr:rowOff>
    </xdr:to>
    <xdr:sp macro="" textlink="">
      <xdr:nvSpPr>
        <xdr:cNvPr id="159" name="楕円 158">
          <a:extLst>
            <a:ext uri="{FF2B5EF4-FFF2-40B4-BE49-F238E27FC236}">
              <a16:creationId xmlns:a16="http://schemas.microsoft.com/office/drawing/2014/main" id="{E737F271-59EB-41BB-8217-D900DB211D8E}"/>
            </a:ext>
          </a:extLst>
        </xdr:cNvPr>
        <xdr:cNvSpPr/>
      </xdr:nvSpPr>
      <xdr:spPr>
        <a:xfrm>
          <a:off x="11747500" y="485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71467</xdr:rowOff>
    </xdr:from>
    <xdr:to>
      <xdr:col>64</xdr:col>
      <xdr:colOff>73025</xdr:colOff>
      <xdr:row>28</xdr:row>
      <xdr:rowOff>104068</xdr:rowOff>
    </xdr:to>
    <xdr:cxnSp macro="">
      <xdr:nvCxnSpPr>
        <xdr:cNvPr id="160" name="直線コネクタ 159">
          <a:extLst>
            <a:ext uri="{FF2B5EF4-FFF2-40B4-BE49-F238E27FC236}">
              <a16:creationId xmlns:a16="http://schemas.microsoft.com/office/drawing/2014/main" id="{BE38AA36-8D13-497E-B4A1-AE0F5FD840C2}"/>
            </a:ext>
          </a:extLst>
        </xdr:cNvPr>
        <xdr:cNvCxnSpPr/>
      </xdr:nvCxnSpPr>
      <xdr:spPr>
        <a:xfrm flipV="1">
          <a:off x="11798300" y="4872067"/>
          <a:ext cx="762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a:extLst>
            <a:ext uri="{FF2B5EF4-FFF2-40B4-BE49-F238E27FC236}">
              <a16:creationId xmlns:a16="http://schemas.microsoft.com/office/drawing/2014/main" id="{2AE8EEA7-A3BD-4723-8705-1E0B9B1DFBAB}"/>
            </a:ext>
          </a:extLst>
        </xdr:cNvPr>
        <xdr:cNvSpPr txBox="1"/>
      </xdr:nvSpPr>
      <xdr:spPr>
        <a:xfrm>
          <a:off x="13836727" y="50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a:extLst>
            <a:ext uri="{FF2B5EF4-FFF2-40B4-BE49-F238E27FC236}">
              <a16:creationId xmlns:a16="http://schemas.microsoft.com/office/drawing/2014/main" id="{983EA859-1961-4B92-A54B-794D00DD7A9E}"/>
            </a:ext>
          </a:extLst>
        </xdr:cNvPr>
        <xdr:cNvSpPr txBox="1"/>
      </xdr:nvSpPr>
      <xdr:spPr>
        <a:xfrm>
          <a:off x="13087427" y="50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a:extLst>
            <a:ext uri="{FF2B5EF4-FFF2-40B4-BE49-F238E27FC236}">
              <a16:creationId xmlns:a16="http://schemas.microsoft.com/office/drawing/2014/main" id="{692D93F4-55DE-4283-B186-70F13D88EDBE}"/>
            </a:ext>
          </a:extLst>
        </xdr:cNvPr>
        <xdr:cNvSpPr txBox="1"/>
      </xdr:nvSpPr>
      <xdr:spPr>
        <a:xfrm>
          <a:off x="12325427" y="502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a:extLst>
            <a:ext uri="{FF2B5EF4-FFF2-40B4-BE49-F238E27FC236}">
              <a16:creationId xmlns:a16="http://schemas.microsoft.com/office/drawing/2014/main" id="{1182A1D7-7930-4C91-8197-3C3FF3A3E86B}"/>
            </a:ext>
          </a:extLst>
        </xdr:cNvPr>
        <xdr:cNvSpPr txBox="1"/>
      </xdr:nvSpPr>
      <xdr:spPr>
        <a:xfrm>
          <a:off x="11563427" y="5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5415</xdr:rowOff>
    </xdr:from>
    <xdr:ext cx="469744" cy="259045"/>
    <xdr:sp macro="" textlink="">
      <xdr:nvSpPr>
        <xdr:cNvPr id="165" name="n_1mainValue債務償還比率">
          <a:extLst>
            <a:ext uri="{FF2B5EF4-FFF2-40B4-BE49-F238E27FC236}">
              <a16:creationId xmlns:a16="http://schemas.microsoft.com/office/drawing/2014/main" id="{3C651B49-81B3-472E-9488-05224B91FF3E}"/>
            </a:ext>
          </a:extLst>
        </xdr:cNvPr>
        <xdr:cNvSpPr txBox="1"/>
      </xdr:nvSpPr>
      <xdr:spPr>
        <a:xfrm>
          <a:off x="13836727" y="463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123969</xdr:rowOff>
    </xdr:from>
    <xdr:ext cx="469744" cy="259045"/>
    <xdr:sp macro="" textlink="">
      <xdr:nvSpPr>
        <xdr:cNvPr id="166" name="n_2mainValue債務償還比率">
          <a:extLst>
            <a:ext uri="{FF2B5EF4-FFF2-40B4-BE49-F238E27FC236}">
              <a16:creationId xmlns:a16="http://schemas.microsoft.com/office/drawing/2014/main" id="{1F2BCEFC-B790-4CF7-9325-229A54CD4FA7}"/>
            </a:ext>
          </a:extLst>
        </xdr:cNvPr>
        <xdr:cNvSpPr txBox="1"/>
      </xdr:nvSpPr>
      <xdr:spPr>
        <a:xfrm>
          <a:off x="13087427" y="458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138794</xdr:rowOff>
    </xdr:from>
    <xdr:ext cx="469744" cy="259045"/>
    <xdr:sp macro="" textlink="">
      <xdr:nvSpPr>
        <xdr:cNvPr id="167" name="n_3mainValue債務償還比率">
          <a:extLst>
            <a:ext uri="{FF2B5EF4-FFF2-40B4-BE49-F238E27FC236}">
              <a16:creationId xmlns:a16="http://schemas.microsoft.com/office/drawing/2014/main" id="{6430B18E-F141-4C1A-A18E-D378F2387F04}"/>
            </a:ext>
          </a:extLst>
        </xdr:cNvPr>
        <xdr:cNvSpPr txBox="1"/>
      </xdr:nvSpPr>
      <xdr:spPr>
        <a:xfrm>
          <a:off x="12325427" y="459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171395</xdr:rowOff>
    </xdr:from>
    <xdr:ext cx="469744" cy="259045"/>
    <xdr:sp macro="" textlink="">
      <xdr:nvSpPr>
        <xdr:cNvPr id="168" name="n_4mainValue債務償還比率">
          <a:extLst>
            <a:ext uri="{FF2B5EF4-FFF2-40B4-BE49-F238E27FC236}">
              <a16:creationId xmlns:a16="http://schemas.microsoft.com/office/drawing/2014/main" id="{26C90AFD-FF5F-44EA-B350-08FBF85743D8}"/>
            </a:ext>
          </a:extLst>
        </xdr:cNvPr>
        <xdr:cNvSpPr txBox="1"/>
      </xdr:nvSpPr>
      <xdr:spPr>
        <a:xfrm>
          <a:off x="11563427" y="462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34BB0C02-0E19-46A6-9BD7-FC30F646A5C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F0FAD09-4D08-4FA7-A6C0-6AD6B433555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6CA450B-BB4C-4988-8BA7-A64A30D17B0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AC4CC6E3-A557-4628-892E-B9DEACF8848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24C30DA-A9F6-4984-A413-98EE06685C2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7F15347-35FE-4F0D-AFAF-22F89884322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DF2AF2-FF8F-47C9-85FC-1FA3D2A133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D43D07-47CC-4A7D-B0F2-5DDB37D81F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D98A75-2AA6-45AB-9BC6-C704A78CC8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819536-F7E5-4878-910A-5C07DCF2CD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5D4DD7-E288-4C8A-A9AD-D4EA8AC8CB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055858-3853-4F8C-913E-212B1EDEFA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7F8659-9527-45BA-9C50-081FBEE4C4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D7CC1B-2F73-40DF-9A92-B47EDE18E6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57ACDC-E073-47C8-9C6C-67C00F27D5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D35537-710C-4640-93E3-693F10B859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ED37D3-EA95-448A-ACCF-4EA325A143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0AEB94-7BB8-4679-B9C1-B86CC7E0C6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32D5E7-C36E-4CBE-8F0A-4959C77428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B081BB-9281-40BC-913B-E31B5356CC9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9CEDD0-DFEE-46F5-8DF9-DC7B7DF697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C1B855-7B70-4E14-B59C-BB8F5DA657A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E29CEA-9BFB-449A-AC78-AF846AF8F6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98034A-A5B2-4C4A-A658-A5E81F5058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89C3CD-909C-4432-9FC1-C0000F885C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9AAA9A-C0F8-4978-9C84-7A844B4FE2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255164-A389-4F9D-8F49-708CFF23CB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A1E339-16B4-4913-964C-EA9060C74C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30AB49-6F0D-4D2D-B860-90C14951B1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91D94B-40D6-4ECE-A1AE-9ECB0644BC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F0475E-B744-4272-A957-44268AE8F8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AA68B0-04BE-40F0-A763-38C93F379F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9E52D1-B451-46D9-ACED-B38DFE184B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C53A35-5639-4437-AA8F-9222ABFBB3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077A10-DE2E-4841-A12C-D6373D9AC9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922B7E-1FC5-40B7-BD54-8CF535A4EF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618E72-9666-4E47-A92A-47D7BF1D8D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0069530-392D-4419-ACEE-EF82BFBDC1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9D164F-AFB5-4646-A091-F67777D7FC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087FBE-AC76-449D-ADD3-403F863CD6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D50569-8B63-4323-98F3-4041C9CF4C4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62B6D7-A816-4F10-B424-2D01F98AE5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2DAB13-0E27-4B89-B6A4-548DD154BA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37AE43-768D-4896-99F5-CB58B476759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D446CC-FA59-49DA-B8DF-A8EC881FDE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A6BF72-7985-410C-B4A8-9C7CDB5149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9C1A14-FFA3-4E4E-94F0-9864D3712B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CF64385-0AD8-44CF-B8A0-DE00614601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1953558-08F0-48ED-A57A-DF13E3893BF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E67F87A-2717-4629-9414-46A234B18C9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3C6A0FB-CF23-41C7-BD86-A9C61830037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B158E99-B1AC-4FC1-91B4-212D6D09237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A417474-5862-456D-9E1D-F8536EF83A7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927612C-0FB4-45F3-BCE2-4C25740F6AB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20D5F8-2B88-4A19-8E70-65F0A193FBE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32041DF-A702-419C-8786-C5BF4A0EB60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07D99C0-E5F6-4633-9400-C033BB70B6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92EC5A5-40A7-42D9-AFF9-241901947A0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C92C65B-6A61-4B6E-8880-ECFD59DA9B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id="{5978A058-9DA0-4772-9158-32CEF00066E2}"/>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id="{4EA84557-85D6-444F-9C81-BD146091B77C}"/>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id="{D300A98B-0308-46EA-B08B-63E0E1FEEFB7}"/>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513FE3C7-BEDC-46BB-B436-0EADEFB8E4A6}"/>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81BF9058-7DEA-4F3B-BE44-D65D4A9A5557}"/>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a:extLst>
            <a:ext uri="{FF2B5EF4-FFF2-40B4-BE49-F238E27FC236}">
              <a16:creationId xmlns:a16="http://schemas.microsoft.com/office/drawing/2014/main" id="{B3A816C9-42DE-46D6-A3BE-B6CEE09B93BB}"/>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id="{2690787E-D56B-453E-9175-22D0A41D5FB4}"/>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id="{B9583877-B083-431B-80D3-63F3020F75CA}"/>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9D39CA1F-2EDC-4221-A9E7-74EA071C9C66}"/>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3A39A08-8524-40F9-8CF2-0716C081112F}"/>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C57DD0B3-FED6-4FBA-B059-098E5D0C25C1}"/>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9FF809E-1637-4EE9-8E7E-B28AAFE703C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0DFDCED-772C-4FC5-8570-03EC33F0B7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1D8267-E9A3-480B-BE77-C73D80DCF7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46E1E4-1D30-400E-92BB-16990CA07A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0775F6-4F64-43DF-955E-2FFD1E0796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23114</xdr:rowOff>
    </xdr:from>
    <xdr:to>
      <xdr:col>24</xdr:col>
      <xdr:colOff>114300</xdr:colOff>
      <xdr:row>38</xdr:row>
      <xdr:rowOff>124714</xdr:rowOff>
    </xdr:to>
    <xdr:sp macro="" textlink="">
      <xdr:nvSpPr>
        <xdr:cNvPr id="71" name="楕円 70">
          <a:extLst>
            <a:ext uri="{FF2B5EF4-FFF2-40B4-BE49-F238E27FC236}">
              <a16:creationId xmlns:a16="http://schemas.microsoft.com/office/drawing/2014/main" id="{0DC30D6C-63BD-4622-A734-5F842036EFD6}"/>
            </a:ext>
          </a:extLst>
        </xdr:cNvPr>
        <xdr:cNvSpPr/>
      </xdr:nvSpPr>
      <xdr:spPr>
        <a:xfrm>
          <a:off x="45847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1541</xdr:rowOff>
    </xdr:from>
    <xdr:ext cx="405111" cy="259045"/>
    <xdr:sp macro="" textlink="">
      <xdr:nvSpPr>
        <xdr:cNvPr id="72" name="【道路】&#10;有形固定資産減価償却率該当値テキスト">
          <a:extLst>
            <a:ext uri="{FF2B5EF4-FFF2-40B4-BE49-F238E27FC236}">
              <a16:creationId xmlns:a16="http://schemas.microsoft.com/office/drawing/2014/main" id="{FA5D0DB6-088F-4923-99A2-CC76FEF25397}"/>
            </a:ext>
          </a:extLst>
        </xdr:cNvPr>
        <xdr:cNvSpPr txBox="1"/>
      </xdr:nvSpPr>
      <xdr:spPr>
        <a:xfrm>
          <a:off x="4673600"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3" name="楕円 72">
          <a:extLst>
            <a:ext uri="{FF2B5EF4-FFF2-40B4-BE49-F238E27FC236}">
              <a16:creationId xmlns:a16="http://schemas.microsoft.com/office/drawing/2014/main" id="{DA35F8C9-353F-4A4C-BA3C-788194AE12C0}"/>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73914</xdr:rowOff>
    </xdr:to>
    <xdr:cxnSp macro="">
      <xdr:nvCxnSpPr>
        <xdr:cNvPr id="74" name="直線コネクタ 73">
          <a:extLst>
            <a:ext uri="{FF2B5EF4-FFF2-40B4-BE49-F238E27FC236}">
              <a16:creationId xmlns:a16="http://schemas.microsoft.com/office/drawing/2014/main" id="{85113376-65DC-4DE9-AA1A-73B4A987D3AD}"/>
            </a:ext>
          </a:extLst>
        </xdr:cNvPr>
        <xdr:cNvCxnSpPr/>
      </xdr:nvCxnSpPr>
      <xdr:spPr>
        <a:xfrm>
          <a:off x="3797300" y="655701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132842</xdr:rowOff>
    </xdr:from>
    <xdr:to>
      <xdr:col>15</xdr:col>
      <xdr:colOff>101600</xdr:colOff>
      <xdr:row>38</xdr:row>
      <xdr:rowOff>62992</xdr:rowOff>
    </xdr:to>
    <xdr:sp macro="" textlink="">
      <xdr:nvSpPr>
        <xdr:cNvPr id="75" name="楕円 74">
          <a:extLst>
            <a:ext uri="{FF2B5EF4-FFF2-40B4-BE49-F238E27FC236}">
              <a16:creationId xmlns:a16="http://schemas.microsoft.com/office/drawing/2014/main" id="{5FBB4909-0E33-4E9C-A5BA-6FDAD14FDC30}"/>
            </a:ext>
          </a:extLst>
        </xdr:cNvPr>
        <xdr:cNvSpPr/>
      </xdr:nvSpPr>
      <xdr:spPr>
        <a:xfrm>
          <a:off x="2857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xdr:rowOff>
    </xdr:from>
    <xdr:to>
      <xdr:col>19</xdr:col>
      <xdr:colOff>177800</xdr:colOff>
      <xdr:row>38</xdr:row>
      <xdr:rowOff>41910</xdr:rowOff>
    </xdr:to>
    <xdr:cxnSp macro="">
      <xdr:nvCxnSpPr>
        <xdr:cNvPr id="76" name="直線コネクタ 75">
          <a:extLst>
            <a:ext uri="{FF2B5EF4-FFF2-40B4-BE49-F238E27FC236}">
              <a16:creationId xmlns:a16="http://schemas.microsoft.com/office/drawing/2014/main" id="{A13B1FB0-E35A-4F66-BAF7-705F5F54F3A3}"/>
            </a:ext>
          </a:extLst>
        </xdr:cNvPr>
        <xdr:cNvCxnSpPr/>
      </xdr:nvCxnSpPr>
      <xdr:spPr>
        <a:xfrm>
          <a:off x="2908300" y="65272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107696</xdr:rowOff>
    </xdr:from>
    <xdr:to>
      <xdr:col>10</xdr:col>
      <xdr:colOff>165100</xdr:colOff>
      <xdr:row>38</xdr:row>
      <xdr:rowOff>37846</xdr:rowOff>
    </xdr:to>
    <xdr:sp macro="" textlink="">
      <xdr:nvSpPr>
        <xdr:cNvPr id="77" name="楕円 76">
          <a:extLst>
            <a:ext uri="{FF2B5EF4-FFF2-40B4-BE49-F238E27FC236}">
              <a16:creationId xmlns:a16="http://schemas.microsoft.com/office/drawing/2014/main" id="{0C40D30F-4959-48ED-BAF0-36E321D3B431}"/>
            </a:ext>
          </a:extLst>
        </xdr:cNvPr>
        <xdr:cNvSpPr/>
      </xdr:nvSpPr>
      <xdr:spPr>
        <a:xfrm>
          <a:off x="1968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158496</xdr:rowOff>
    </xdr:from>
    <xdr:to>
      <xdr:col>15</xdr:col>
      <xdr:colOff>50800</xdr:colOff>
      <xdr:row>38</xdr:row>
      <xdr:rowOff>12192</xdr:rowOff>
    </xdr:to>
    <xdr:cxnSp macro="">
      <xdr:nvCxnSpPr>
        <xdr:cNvPr id="78" name="直線コネクタ 77">
          <a:extLst>
            <a:ext uri="{FF2B5EF4-FFF2-40B4-BE49-F238E27FC236}">
              <a16:creationId xmlns:a16="http://schemas.microsoft.com/office/drawing/2014/main" id="{6860EE07-9336-42EE-8AA5-01080C66325C}"/>
            </a:ext>
          </a:extLst>
        </xdr:cNvPr>
        <xdr:cNvCxnSpPr/>
      </xdr:nvCxnSpPr>
      <xdr:spPr>
        <a:xfrm>
          <a:off x="2019300" y="65021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75692</xdr:rowOff>
    </xdr:from>
    <xdr:to>
      <xdr:col>6</xdr:col>
      <xdr:colOff>38100</xdr:colOff>
      <xdr:row>38</xdr:row>
      <xdr:rowOff>5842</xdr:rowOff>
    </xdr:to>
    <xdr:sp macro="" textlink="">
      <xdr:nvSpPr>
        <xdr:cNvPr id="79" name="楕円 78">
          <a:extLst>
            <a:ext uri="{FF2B5EF4-FFF2-40B4-BE49-F238E27FC236}">
              <a16:creationId xmlns:a16="http://schemas.microsoft.com/office/drawing/2014/main" id="{44407719-DDA7-49BD-BAA6-DCE1B2B30CE0}"/>
            </a:ext>
          </a:extLst>
        </xdr:cNvPr>
        <xdr:cNvSpPr/>
      </xdr:nvSpPr>
      <xdr:spPr>
        <a:xfrm>
          <a:off x="1079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126492</xdr:rowOff>
    </xdr:from>
    <xdr:to>
      <xdr:col>10</xdr:col>
      <xdr:colOff>114300</xdr:colOff>
      <xdr:row>37</xdr:row>
      <xdr:rowOff>158496</xdr:rowOff>
    </xdr:to>
    <xdr:cxnSp macro="">
      <xdr:nvCxnSpPr>
        <xdr:cNvPr id="80" name="直線コネクタ 79">
          <a:extLst>
            <a:ext uri="{FF2B5EF4-FFF2-40B4-BE49-F238E27FC236}">
              <a16:creationId xmlns:a16="http://schemas.microsoft.com/office/drawing/2014/main" id="{D39F7071-ED2D-46E8-93CE-B2ACDBD54C0B}"/>
            </a:ext>
          </a:extLst>
        </xdr:cNvPr>
        <xdr:cNvCxnSpPr/>
      </xdr:nvCxnSpPr>
      <xdr:spPr>
        <a:xfrm>
          <a:off x="1130300" y="64701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a:extLst>
            <a:ext uri="{FF2B5EF4-FFF2-40B4-BE49-F238E27FC236}">
              <a16:creationId xmlns:a16="http://schemas.microsoft.com/office/drawing/2014/main" id="{312B2A56-4649-4752-AFFC-31A6E8F718C9}"/>
            </a:ext>
          </a:extLst>
        </xdr:cNvPr>
        <xdr:cNvSpPr txBox="1"/>
      </xdr:nvSpPr>
      <xdr:spPr>
        <a:xfrm>
          <a:off x="3582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845B01CA-BA8F-4B18-A7BB-046F242041A5}"/>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B9AA2C6A-2E43-4CD7-B4F6-F1F6CC31207E}"/>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79C4F3D8-BD1A-40EE-95E3-5E3E221AD273}"/>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85" name="n_1mainValue【道路】&#10;有形固定資産減価償却率">
          <a:extLst>
            <a:ext uri="{FF2B5EF4-FFF2-40B4-BE49-F238E27FC236}">
              <a16:creationId xmlns:a16="http://schemas.microsoft.com/office/drawing/2014/main" id="{7502B2DF-1F5D-4254-8089-202200963807}"/>
            </a:ext>
          </a:extLst>
        </xdr:cNvPr>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54119</xdr:rowOff>
    </xdr:from>
    <xdr:ext cx="405111" cy="259045"/>
    <xdr:sp macro="" textlink="">
      <xdr:nvSpPr>
        <xdr:cNvPr id="86" name="n_2mainValue【道路】&#10;有形固定資産減価償却率">
          <a:extLst>
            <a:ext uri="{FF2B5EF4-FFF2-40B4-BE49-F238E27FC236}">
              <a16:creationId xmlns:a16="http://schemas.microsoft.com/office/drawing/2014/main" id="{B5AC979E-0BDA-47D0-946E-B8ADF243207D}"/>
            </a:ext>
          </a:extLst>
        </xdr:cNvPr>
        <xdr:cNvSpPr txBox="1"/>
      </xdr:nvSpPr>
      <xdr:spPr>
        <a:xfrm>
          <a:off x="27057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28973</xdr:rowOff>
    </xdr:from>
    <xdr:ext cx="405111" cy="259045"/>
    <xdr:sp macro="" textlink="">
      <xdr:nvSpPr>
        <xdr:cNvPr id="87" name="n_3mainValue【道路】&#10;有形固定資産減価償却率">
          <a:extLst>
            <a:ext uri="{FF2B5EF4-FFF2-40B4-BE49-F238E27FC236}">
              <a16:creationId xmlns:a16="http://schemas.microsoft.com/office/drawing/2014/main" id="{6B63C4FE-42E3-4B98-97D1-96D4BD816CA2}"/>
            </a:ext>
          </a:extLst>
        </xdr:cNvPr>
        <xdr:cNvSpPr txBox="1"/>
      </xdr:nvSpPr>
      <xdr:spPr>
        <a:xfrm>
          <a:off x="18167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168419</xdr:rowOff>
    </xdr:from>
    <xdr:ext cx="405111" cy="259045"/>
    <xdr:sp macro="" textlink="">
      <xdr:nvSpPr>
        <xdr:cNvPr id="88" name="n_4mainValue【道路】&#10;有形固定資産減価償却率">
          <a:extLst>
            <a:ext uri="{FF2B5EF4-FFF2-40B4-BE49-F238E27FC236}">
              <a16:creationId xmlns:a16="http://schemas.microsoft.com/office/drawing/2014/main" id="{47D8EF2F-FCEA-49EB-B668-5E94CF91354D}"/>
            </a:ext>
          </a:extLst>
        </xdr:cNvPr>
        <xdr:cNvSpPr txBox="1"/>
      </xdr:nvSpPr>
      <xdr:spPr>
        <a:xfrm>
          <a:off x="927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9480CA3-70C0-43B9-B0CC-7E41BC9359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58F89E1-EF50-4E39-9B9D-7184D998F3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810A91-AC2B-4420-9A8F-859DCF4885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3BA287E-4A3B-4F22-A01F-EB5436FF58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39E4EC0-C7F9-4B40-910C-56742BB169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0B76929-720E-4317-BA0D-C8D4978BE2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2C7D314-FCC3-41C6-93E2-2748F31876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4ADA077-2923-44C4-9C43-5C73776CA6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AE4BCA9-60FF-4FB5-8082-DB934BFA0E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A5D2073-ABAD-4CEA-BB7F-CB9E04A944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FDCE266-6845-48FD-85B6-061D90A67E0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9D44B86-3BF6-4A7B-9C23-E0C82259A8E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70553E8-7025-46EF-BB41-BAB6653C8F8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7AAC4B9-2439-443A-8758-3F7D1EC8F44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A99679D-41AB-4ACA-A5CA-8798CDE425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EE9D677-E7F3-4393-9118-10FF3F4F6F6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617A3AB-1B8C-4EE6-8823-250C6CEA2E5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183011A-0358-4C1B-B167-E955122D25C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1510B74-262E-47AC-B068-036C560C13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BF1A695-4B0B-4993-99DD-C80C75B0817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D38616E-A801-44D9-AABD-19441BC00EB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4D54BFF-3EBF-4713-9A4E-567E35AE73C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FCCF07F-4650-4D0B-B53A-E09B60290AF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id="{189E2DD3-368E-41AB-92D3-3FB391DA5C21}"/>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id="{D9B0F2F9-CB5B-440C-8249-92FE7CF6DA5E}"/>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id="{9DFA6551-78BA-4209-B191-37FF84FF93A8}"/>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id="{8379A78D-FC22-4FD6-B878-66C9E918F655}"/>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id="{02C4D542-AED8-4159-9E95-A332F2BE14F5}"/>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a:extLst>
            <a:ext uri="{FF2B5EF4-FFF2-40B4-BE49-F238E27FC236}">
              <a16:creationId xmlns:a16="http://schemas.microsoft.com/office/drawing/2014/main" id="{15E6386A-E644-4228-90D8-09EBB1032C10}"/>
            </a:ext>
          </a:extLst>
        </xdr:cNvPr>
        <xdr:cNvSpPr txBox="1"/>
      </xdr:nvSpPr>
      <xdr:spPr>
        <a:xfrm>
          <a:off x="10515600" y="672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id="{46A43914-0B6B-4ED3-ACA7-0B909185F1BD}"/>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id="{34604FD9-17F3-4BC6-8480-5F990F9BAD8E}"/>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id="{D12AD469-B222-4DF9-A1DF-9D90C16066C5}"/>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id="{E154F461-F50D-486F-BD29-E0D3B598F5EA}"/>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id="{865E5C39-A7BA-4E5F-A744-A4262E0ED2EA}"/>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0B1CB5-9E1D-4879-982B-F8A814819D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204949-EBB0-4092-B481-BB55958E3F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B5EA56-ADA6-44F5-B8F7-B9E949702A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5C02E9-7F29-4090-B8CF-D5A8DD0D91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B2BF66-58B0-4C03-8CCD-9CFCC6696A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45517</xdr:rowOff>
    </xdr:from>
    <xdr:to>
      <xdr:col>55</xdr:col>
      <xdr:colOff>50800</xdr:colOff>
      <xdr:row>34</xdr:row>
      <xdr:rowOff>147117</xdr:rowOff>
    </xdr:to>
    <xdr:sp macro="" textlink="">
      <xdr:nvSpPr>
        <xdr:cNvPr id="128" name="楕円 127">
          <a:extLst>
            <a:ext uri="{FF2B5EF4-FFF2-40B4-BE49-F238E27FC236}">
              <a16:creationId xmlns:a16="http://schemas.microsoft.com/office/drawing/2014/main" id="{38907C74-6B4C-4DAE-8AB8-AC66F4F73023}"/>
            </a:ext>
          </a:extLst>
        </xdr:cNvPr>
        <xdr:cNvSpPr/>
      </xdr:nvSpPr>
      <xdr:spPr>
        <a:xfrm>
          <a:off x="10426700" y="58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169994</xdr:rowOff>
    </xdr:from>
    <xdr:ext cx="534377" cy="259045"/>
    <xdr:sp macro="" textlink="">
      <xdr:nvSpPr>
        <xdr:cNvPr id="129" name="【道路】&#10;一人当たり延長該当値テキスト">
          <a:extLst>
            <a:ext uri="{FF2B5EF4-FFF2-40B4-BE49-F238E27FC236}">
              <a16:creationId xmlns:a16="http://schemas.microsoft.com/office/drawing/2014/main" id="{9812DFB5-96D7-403F-85E3-4C557E508F90}"/>
            </a:ext>
          </a:extLst>
        </xdr:cNvPr>
        <xdr:cNvSpPr txBox="1"/>
      </xdr:nvSpPr>
      <xdr:spPr>
        <a:xfrm>
          <a:off x="10515600" y="582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54280</xdr:rowOff>
    </xdr:from>
    <xdr:to>
      <xdr:col>50</xdr:col>
      <xdr:colOff>165100</xdr:colOff>
      <xdr:row>34</xdr:row>
      <xdr:rowOff>155880</xdr:rowOff>
    </xdr:to>
    <xdr:sp macro="" textlink="">
      <xdr:nvSpPr>
        <xdr:cNvPr id="130" name="楕円 129">
          <a:extLst>
            <a:ext uri="{FF2B5EF4-FFF2-40B4-BE49-F238E27FC236}">
              <a16:creationId xmlns:a16="http://schemas.microsoft.com/office/drawing/2014/main" id="{5A4337B1-6851-409A-9949-16172C7734B8}"/>
            </a:ext>
          </a:extLst>
        </xdr:cNvPr>
        <xdr:cNvSpPr/>
      </xdr:nvSpPr>
      <xdr:spPr>
        <a:xfrm>
          <a:off x="9588500" y="5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96317</xdr:rowOff>
    </xdr:from>
    <xdr:to>
      <xdr:col>55</xdr:col>
      <xdr:colOff>0</xdr:colOff>
      <xdr:row>34</xdr:row>
      <xdr:rowOff>105080</xdr:rowOff>
    </xdr:to>
    <xdr:cxnSp macro="">
      <xdr:nvCxnSpPr>
        <xdr:cNvPr id="131" name="直線コネクタ 130">
          <a:extLst>
            <a:ext uri="{FF2B5EF4-FFF2-40B4-BE49-F238E27FC236}">
              <a16:creationId xmlns:a16="http://schemas.microsoft.com/office/drawing/2014/main" id="{2935F941-E96C-47B6-B258-16AC835E80B1}"/>
            </a:ext>
          </a:extLst>
        </xdr:cNvPr>
        <xdr:cNvCxnSpPr/>
      </xdr:nvCxnSpPr>
      <xdr:spPr>
        <a:xfrm flipV="1">
          <a:off x="9639300" y="592561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61366</xdr:rowOff>
    </xdr:from>
    <xdr:to>
      <xdr:col>46</xdr:col>
      <xdr:colOff>38100</xdr:colOff>
      <xdr:row>34</xdr:row>
      <xdr:rowOff>162966</xdr:rowOff>
    </xdr:to>
    <xdr:sp macro="" textlink="">
      <xdr:nvSpPr>
        <xdr:cNvPr id="132" name="楕円 131">
          <a:extLst>
            <a:ext uri="{FF2B5EF4-FFF2-40B4-BE49-F238E27FC236}">
              <a16:creationId xmlns:a16="http://schemas.microsoft.com/office/drawing/2014/main" id="{0F1959BC-4D8B-49F2-AA69-27B33D2D3F13}"/>
            </a:ext>
          </a:extLst>
        </xdr:cNvPr>
        <xdr:cNvSpPr/>
      </xdr:nvSpPr>
      <xdr:spPr>
        <a:xfrm>
          <a:off x="8699500" y="589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105080</xdr:rowOff>
    </xdr:from>
    <xdr:to>
      <xdr:col>50</xdr:col>
      <xdr:colOff>114300</xdr:colOff>
      <xdr:row>34</xdr:row>
      <xdr:rowOff>112166</xdr:rowOff>
    </xdr:to>
    <xdr:cxnSp macro="">
      <xdr:nvCxnSpPr>
        <xdr:cNvPr id="133" name="直線コネクタ 132">
          <a:extLst>
            <a:ext uri="{FF2B5EF4-FFF2-40B4-BE49-F238E27FC236}">
              <a16:creationId xmlns:a16="http://schemas.microsoft.com/office/drawing/2014/main" id="{5C88A833-7F60-47D6-9FB9-78E7098357A8}"/>
            </a:ext>
          </a:extLst>
        </xdr:cNvPr>
        <xdr:cNvCxnSpPr/>
      </xdr:nvCxnSpPr>
      <xdr:spPr>
        <a:xfrm flipV="1">
          <a:off x="8750300" y="593438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72111</xdr:rowOff>
    </xdr:from>
    <xdr:to>
      <xdr:col>41</xdr:col>
      <xdr:colOff>101600</xdr:colOff>
      <xdr:row>35</xdr:row>
      <xdr:rowOff>2261</xdr:rowOff>
    </xdr:to>
    <xdr:sp macro="" textlink="">
      <xdr:nvSpPr>
        <xdr:cNvPr id="134" name="楕円 133">
          <a:extLst>
            <a:ext uri="{FF2B5EF4-FFF2-40B4-BE49-F238E27FC236}">
              <a16:creationId xmlns:a16="http://schemas.microsoft.com/office/drawing/2014/main" id="{EA37B94F-F57A-4F01-9C53-4DE1EDA4507B}"/>
            </a:ext>
          </a:extLst>
        </xdr:cNvPr>
        <xdr:cNvSpPr/>
      </xdr:nvSpPr>
      <xdr:spPr>
        <a:xfrm>
          <a:off x="7810500" y="59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112166</xdr:rowOff>
    </xdr:from>
    <xdr:to>
      <xdr:col>45</xdr:col>
      <xdr:colOff>177800</xdr:colOff>
      <xdr:row>34</xdr:row>
      <xdr:rowOff>122911</xdr:rowOff>
    </xdr:to>
    <xdr:cxnSp macro="">
      <xdr:nvCxnSpPr>
        <xdr:cNvPr id="135" name="直線コネクタ 134">
          <a:extLst>
            <a:ext uri="{FF2B5EF4-FFF2-40B4-BE49-F238E27FC236}">
              <a16:creationId xmlns:a16="http://schemas.microsoft.com/office/drawing/2014/main" id="{1ED330D4-A302-42EA-9A60-65E591192BF9}"/>
            </a:ext>
          </a:extLst>
        </xdr:cNvPr>
        <xdr:cNvCxnSpPr/>
      </xdr:nvCxnSpPr>
      <xdr:spPr>
        <a:xfrm flipV="1">
          <a:off x="7861300" y="5941466"/>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80416</xdr:rowOff>
    </xdr:from>
    <xdr:to>
      <xdr:col>36</xdr:col>
      <xdr:colOff>165100</xdr:colOff>
      <xdr:row>35</xdr:row>
      <xdr:rowOff>10566</xdr:rowOff>
    </xdr:to>
    <xdr:sp macro="" textlink="">
      <xdr:nvSpPr>
        <xdr:cNvPr id="136" name="楕円 135">
          <a:extLst>
            <a:ext uri="{FF2B5EF4-FFF2-40B4-BE49-F238E27FC236}">
              <a16:creationId xmlns:a16="http://schemas.microsoft.com/office/drawing/2014/main" id="{EBCF9F98-E5C0-4E26-BEB4-15A9463AD9FB}"/>
            </a:ext>
          </a:extLst>
        </xdr:cNvPr>
        <xdr:cNvSpPr/>
      </xdr:nvSpPr>
      <xdr:spPr>
        <a:xfrm>
          <a:off x="6921500" y="59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122911</xdr:rowOff>
    </xdr:from>
    <xdr:to>
      <xdr:col>41</xdr:col>
      <xdr:colOff>50800</xdr:colOff>
      <xdr:row>34</xdr:row>
      <xdr:rowOff>131216</xdr:rowOff>
    </xdr:to>
    <xdr:cxnSp macro="">
      <xdr:nvCxnSpPr>
        <xdr:cNvPr id="137" name="直線コネクタ 136">
          <a:extLst>
            <a:ext uri="{FF2B5EF4-FFF2-40B4-BE49-F238E27FC236}">
              <a16:creationId xmlns:a16="http://schemas.microsoft.com/office/drawing/2014/main" id="{03B55950-451E-4C7F-A3E8-8111045C7C97}"/>
            </a:ext>
          </a:extLst>
        </xdr:cNvPr>
        <xdr:cNvCxnSpPr/>
      </xdr:nvCxnSpPr>
      <xdr:spPr>
        <a:xfrm flipV="1">
          <a:off x="6972300" y="5952211"/>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a:extLst>
            <a:ext uri="{FF2B5EF4-FFF2-40B4-BE49-F238E27FC236}">
              <a16:creationId xmlns:a16="http://schemas.microsoft.com/office/drawing/2014/main" id="{A4394218-1A36-45E2-A203-996A84633842}"/>
            </a:ext>
          </a:extLst>
        </xdr:cNvPr>
        <xdr:cNvSpPr txBox="1"/>
      </xdr:nvSpPr>
      <xdr:spPr>
        <a:xfrm>
          <a:off x="9391727" y="68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a:extLst>
            <a:ext uri="{FF2B5EF4-FFF2-40B4-BE49-F238E27FC236}">
              <a16:creationId xmlns:a16="http://schemas.microsoft.com/office/drawing/2014/main" id="{81CAF767-4F8A-497B-9764-9ABDD32029E1}"/>
            </a:ext>
          </a:extLst>
        </xdr:cNvPr>
        <xdr:cNvSpPr txBox="1"/>
      </xdr:nvSpPr>
      <xdr:spPr>
        <a:xfrm>
          <a:off x="85154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a:extLst>
            <a:ext uri="{FF2B5EF4-FFF2-40B4-BE49-F238E27FC236}">
              <a16:creationId xmlns:a16="http://schemas.microsoft.com/office/drawing/2014/main" id="{62889F1B-D02C-476F-B8A7-5318D0CCFCA7}"/>
            </a:ext>
          </a:extLst>
        </xdr:cNvPr>
        <xdr:cNvSpPr txBox="1"/>
      </xdr:nvSpPr>
      <xdr:spPr>
        <a:xfrm>
          <a:off x="7626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a:extLst>
            <a:ext uri="{FF2B5EF4-FFF2-40B4-BE49-F238E27FC236}">
              <a16:creationId xmlns:a16="http://schemas.microsoft.com/office/drawing/2014/main" id="{9480EE48-B7C6-4783-A864-F7CFA8AE9A7F}"/>
            </a:ext>
          </a:extLst>
        </xdr:cNvPr>
        <xdr:cNvSpPr txBox="1"/>
      </xdr:nvSpPr>
      <xdr:spPr>
        <a:xfrm>
          <a:off x="6737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957</xdr:rowOff>
    </xdr:from>
    <xdr:ext cx="534377" cy="259045"/>
    <xdr:sp macro="" textlink="">
      <xdr:nvSpPr>
        <xdr:cNvPr id="142" name="n_1mainValue【道路】&#10;一人当たり延長">
          <a:extLst>
            <a:ext uri="{FF2B5EF4-FFF2-40B4-BE49-F238E27FC236}">
              <a16:creationId xmlns:a16="http://schemas.microsoft.com/office/drawing/2014/main" id="{12FAFFC5-DA7D-49F2-AABA-D10E719588A6}"/>
            </a:ext>
          </a:extLst>
        </xdr:cNvPr>
        <xdr:cNvSpPr txBox="1"/>
      </xdr:nvSpPr>
      <xdr:spPr>
        <a:xfrm>
          <a:off x="9359411" y="565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8043</xdr:rowOff>
    </xdr:from>
    <xdr:ext cx="534377" cy="259045"/>
    <xdr:sp macro="" textlink="">
      <xdr:nvSpPr>
        <xdr:cNvPr id="143" name="n_2mainValue【道路】&#10;一人当たり延長">
          <a:extLst>
            <a:ext uri="{FF2B5EF4-FFF2-40B4-BE49-F238E27FC236}">
              <a16:creationId xmlns:a16="http://schemas.microsoft.com/office/drawing/2014/main" id="{2D6BFF7D-A452-47BE-B353-E8BC26130405}"/>
            </a:ext>
          </a:extLst>
        </xdr:cNvPr>
        <xdr:cNvSpPr txBox="1"/>
      </xdr:nvSpPr>
      <xdr:spPr>
        <a:xfrm>
          <a:off x="8483111" y="56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18788</xdr:rowOff>
    </xdr:from>
    <xdr:ext cx="534377" cy="259045"/>
    <xdr:sp macro="" textlink="">
      <xdr:nvSpPr>
        <xdr:cNvPr id="144" name="n_3mainValue【道路】&#10;一人当たり延長">
          <a:extLst>
            <a:ext uri="{FF2B5EF4-FFF2-40B4-BE49-F238E27FC236}">
              <a16:creationId xmlns:a16="http://schemas.microsoft.com/office/drawing/2014/main" id="{A12DC7E7-9161-4642-B1EC-6B0AA90D8114}"/>
            </a:ext>
          </a:extLst>
        </xdr:cNvPr>
        <xdr:cNvSpPr txBox="1"/>
      </xdr:nvSpPr>
      <xdr:spPr>
        <a:xfrm>
          <a:off x="7594111" y="567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27093</xdr:rowOff>
    </xdr:from>
    <xdr:ext cx="534377" cy="259045"/>
    <xdr:sp macro="" textlink="">
      <xdr:nvSpPr>
        <xdr:cNvPr id="145" name="n_4mainValue【道路】&#10;一人当たり延長">
          <a:extLst>
            <a:ext uri="{FF2B5EF4-FFF2-40B4-BE49-F238E27FC236}">
              <a16:creationId xmlns:a16="http://schemas.microsoft.com/office/drawing/2014/main" id="{5ACFE0F5-6349-40DF-9F2A-BDF3FE0F3299}"/>
            </a:ext>
          </a:extLst>
        </xdr:cNvPr>
        <xdr:cNvSpPr txBox="1"/>
      </xdr:nvSpPr>
      <xdr:spPr>
        <a:xfrm>
          <a:off x="6705111" y="568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9858EC-DDE5-4877-8186-92EE7DC84E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235C807-0CDE-4D1B-A281-C0B3EE314A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2A3A9B6-D44F-401B-ABE1-E25F180CAA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F0D07FF-7B7B-4F15-A0B0-FC7D09D7FD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43AB858-9019-41BA-9E5A-9F7BD5FF5B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6B8B817-87D1-42EA-9D0E-A865EF06FB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7576D8A-BA29-4FA5-9F95-6063BF99C5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D048E67-A692-4B75-ACFC-2A5C2D6555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ED5982C-B1EA-4ABF-82B1-4C478834FA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B64082B-A7ED-42BF-966A-159DF00C511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0F78944-A80B-4632-9306-79F4C579F3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id="{10951985-924D-4EAD-9AC5-EFEDC53F2CA5}"/>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id="{69F646E7-EA71-42CB-A357-E307DC42CA2A}"/>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id="{8B061111-30C9-45D8-98C1-1B29D9B6405A}"/>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id="{897BEE71-FFFC-4B7B-BE42-5B3262E2BD68}"/>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id="{BEDAA8DF-13E5-46B5-9A96-E39193A92185}"/>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id="{0992CEBA-25E5-4FEC-9977-A8AC199C9904}"/>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CA90991-753C-4C82-81CA-5EDE225F6D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0D8345F-226D-4EDC-A767-C82AEACFA30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id="{F0FE080F-4D09-4FB4-9499-241AE5D9C359}"/>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id="{5F12C81E-8160-4996-BE06-FCF5B68FFD39}"/>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id="{EBDAE575-A0CC-445F-B29E-797C0F86F3B9}"/>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id="{F30AE11F-8731-4DDF-84B6-3A59F8398B0D}"/>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id="{F2BEB025-BB28-4CCD-9747-4A67C9E51DF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id="{F9CF57AF-2DD5-4199-9D81-98A2E326D8C3}"/>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F12EAEB-194A-4104-AC15-2C73385A41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742E7F64-7AC8-43B0-B52A-8DDCE3603D6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55757D1-C314-4BBB-B177-12D20F8FE3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a:extLst>
            <a:ext uri="{FF2B5EF4-FFF2-40B4-BE49-F238E27FC236}">
              <a16:creationId xmlns:a16="http://schemas.microsoft.com/office/drawing/2014/main" id="{8313D374-9D83-4C4F-A099-3317526894ED}"/>
            </a:ext>
          </a:extLst>
        </xdr:cNvPr>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E1ECE6A-6407-4E26-BF38-1497A20DFE42}"/>
            </a:ext>
          </a:extLst>
        </xdr:cNvPr>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a:extLst>
            <a:ext uri="{FF2B5EF4-FFF2-40B4-BE49-F238E27FC236}">
              <a16:creationId xmlns:a16="http://schemas.microsoft.com/office/drawing/2014/main" id="{D8194C9E-7668-4FF6-8CDB-FB7AB99021C6}"/>
            </a:ext>
          </a:extLst>
        </xdr:cNvPr>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0624FF2-31EB-4745-AC31-FA7C77546282}"/>
            </a:ext>
          </a:extLst>
        </xdr:cNvPr>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a:extLst>
            <a:ext uri="{FF2B5EF4-FFF2-40B4-BE49-F238E27FC236}">
              <a16:creationId xmlns:a16="http://schemas.microsoft.com/office/drawing/2014/main" id="{8AB25964-629D-419B-B886-9637ED469565}"/>
            </a:ext>
          </a:extLst>
        </xdr:cNvPr>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9F583B81-11F5-418D-914D-DD442E4793D0}"/>
            </a:ext>
          </a:extLst>
        </xdr:cNvPr>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a:extLst>
            <a:ext uri="{FF2B5EF4-FFF2-40B4-BE49-F238E27FC236}">
              <a16:creationId xmlns:a16="http://schemas.microsoft.com/office/drawing/2014/main" id="{944DF058-C47A-4FC1-9B2B-CAAB8CA811A8}"/>
            </a:ext>
          </a:extLst>
        </xdr:cNvPr>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a:extLst>
            <a:ext uri="{FF2B5EF4-FFF2-40B4-BE49-F238E27FC236}">
              <a16:creationId xmlns:a16="http://schemas.microsoft.com/office/drawing/2014/main" id="{1AADB03A-FA8D-42C1-A31F-0DA07EA45921}"/>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a:extLst>
            <a:ext uri="{FF2B5EF4-FFF2-40B4-BE49-F238E27FC236}">
              <a16:creationId xmlns:a16="http://schemas.microsoft.com/office/drawing/2014/main" id="{432E4217-7C90-44E9-A9A8-3CD427D8AD82}"/>
            </a:ext>
          </a:extLst>
        </xdr:cNvPr>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a:extLst>
            <a:ext uri="{FF2B5EF4-FFF2-40B4-BE49-F238E27FC236}">
              <a16:creationId xmlns:a16="http://schemas.microsoft.com/office/drawing/2014/main" id="{807180AB-6B67-4013-A666-E111F2A0A5C0}"/>
            </a:ext>
          </a:extLst>
        </xdr:cNvPr>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a:extLst>
            <a:ext uri="{FF2B5EF4-FFF2-40B4-BE49-F238E27FC236}">
              <a16:creationId xmlns:a16="http://schemas.microsoft.com/office/drawing/2014/main" id="{420F7BDF-DBDE-4895-86F4-7D9E1C063070}"/>
            </a:ext>
          </a:extLst>
        </xdr:cNvPr>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D773ED-3AFF-427C-8359-01178031A1A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C56C11F-F2AC-42B0-A88C-28F5575454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D7C142E-B408-4CBD-ACEA-2710D3C02B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66028B-07A0-41B1-B0D2-52E4B5AABD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9823303-AB6C-46F9-98FB-11A29F0791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112078</xdr:rowOff>
    </xdr:from>
    <xdr:to>
      <xdr:col>24</xdr:col>
      <xdr:colOff>114300</xdr:colOff>
      <xdr:row>58</xdr:row>
      <xdr:rowOff>42228</xdr:rowOff>
    </xdr:to>
    <xdr:sp macro="" textlink="">
      <xdr:nvSpPr>
        <xdr:cNvPr id="190" name="楕円 189">
          <a:extLst>
            <a:ext uri="{FF2B5EF4-FFF2-40B4-BE49-F238E27FC236}">
              <a16:creationId xmlns:a16="http://schemas.microsoft.com/office/drawing/2014/main" id="{90DEA9CC-6E89-4B58-AE1E-E7572F203BCD}"/>
            </a:ext>
          </a:extLst>
        </xdr:cNvPr>
        <xdr:cNvSpPr/>
      </xdr:nvSpPr>
      <xdr:spPr>
        <a:xfrm>
          <a:off x="4584700" y="98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134955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9CF6ED5-CA54-4AAE-A0BF-A9827040E9C4}"/>
            </a:ext>
          </a:extLst>
        </xdr:cNvPr>
        <xdr:cNvSpPr txBox="1"/>
      </xdr:nvSpPr>
      <xdr:spPr>
        <a:xfrm>
          <a:off x="4673600" y="973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103505</xdr:rowOff>
    </xdr:from>
    <xdr:to>
      <xdr:col>20</xdr:col>
      <xdr:colOff>38100</xdr:colOff>
      <xdr:row>58</xdr:row>
      <xdr:rowOff>33655</xdr:rowOff>
    </xdr:to>
    <xdr:sp macro="" textlink="">
      <xdr:nvSpPr>
        <xdr:cNvPr id="192" name="楕円 191">
          <a:extLst>
            <a:ext uri="{FF2B5EF4-FFF2-40B4-BE49-F238E27FC236}">
              <a16:creationId xmlns:a16="http://schemas.microsoft.com/office/drawing/2014/main" id="{1DFF3D3A-C07E-4CD6-B66E-4E62EF653F14}"/>
            </a:ext>
          </a:extLst>
        </xdr:cNvPr>
        <xdr:cNvSpPr/>
      </xdr:nvSpPr>
      <xdr:spPr>
        <a:xfrm>
          <a:off x="3746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154305</xdr:rowOff>
    </xdr:from>
    <xdr:to>
      <xdr:col>24</xdr:col>
      <xdr:colOff>63500</xdr:colOff>
      <xdr:row>57</xdr:row>
      <xdr:rowOff>162878</xdr:rowOff>
    </xdr:to>
    <xdr:cxnSp macro="">
      <xdr:nvCxnSpPr>
        <xdr:cNvPr id="193" name="直線コネクタ 192">
          <a:extLst>
            <a:ext uri="{FF2B5EF4-FFF2-40B4-BE49-F238E27FC236}">
              <a16:creationId xmlns:a16="http://schemas.microsoft.com/office/drawing/2014/main" id="{150BA0DF-678E-4494-BFCB-17637F865ABA}"/>
            </a:ext>
          </a:extLst>
        </xdr:cNvPr>
        <xdr:cNvCxnSpPr/>
      </xdr:nvCxnSpPr>
      <xdr:spPr>
        <a:xfrm>
          <a:off x="3797300" y="992695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57785</xdr:rowOff>
    </xdr:from>
    <xdr:to>
      <xdr:col>15</xdr:col>
      <xdr:colOff>101600</xdr:colOff>
      <xdr:row>57</xdr:row>
      <xdr:rowOff>159385</xdr:rowOff>
    </xdr:to>
    <xdr:sp macro="" textlink="">
      <xdr:nvSpPr>
        <xdr:cNvPr id="194" name="楕円 193">
          <a:extLst>
            <a:ext uri="{FF2B5EF4-FFF2-40B4-BE49-F238E27FC236}">
              <a16:creationId xmlns:a16="http://schemas.microsoft.com/office/drawing/2014/main" id="{FA64787E-88EE-42AE-8A33-C7F7FABF233F}"/>
            </a:ext>
          </a:extLst>
        </xdr:cNvPr>
        <xdr:cNvSpPr/>
      </xdr:nvSpPr>
      <xdr:spPr>
        <a:xfrm>
          <a:off x="2857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108585</xdr:rowOff>
    </xdr:from>
    <xdr:to>
      <xdr:col>19</xdr:col>
      <xdr:colOff>177800</xdr:colOff>
      <xdr:row>57</xdr:row>
      <xdr:rowOff>154305</xdr:rowOff>
    </xdr:to>
    <xdr:cxnSp macro="">
      <xdr:nvCxnSpPr>
        <xdr:cNvPr id="195" name="直線コネクタ 194">
          <a:extLst>
            <a:ext uri="{FF2B5EF4-FFF2-40B4-BE49-F238E27FC236}">
              <a16:creationId xmlns:a16="http://schemas.microsoft.com/office/drawing/2014/main" id="{AEC2B7F1-CCC0-4AC9-9FED-7A314C3148E1}"/>
            </a:ext>
          </a:extLst>
        </xdr:cNvPr>
        <xdr:cNvCxnSpPr/>
      </xdr:nvCxnSpPr>
      <xdr:spPr>
        <a:xfrm>
          <a:off x="2908300" y="98812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37782</xdr:rowOff>
    </xdr:from>
    <xdr:to>
      <xdr:col>10</xdr:col>
      <xdr:colOff>165100</xdr:colOff>
      <xdr:row>57</xdr:row>
      <xdr:rowOff>139382</xdr:rowOff>
    </xdr:to>
    <xdr:sp macro="" textlink="">
      <xdr:nvSpPr>
        <xdr:cNvPr id="196" name="楕円 195">
          <a:extLst>
            <a:ext uri="{FF2B5EF4-FFF2-40B4-BE49-F238E27FC236}">
              <a16:creationId xmlns:a16="http://schemas.microsoft.com/office/drawing/2014/main" id="{1A8BD8B1-7F70-40B3-A182-507112DB961A}"/>
            </a:ext>
          </a:extLst>
        </xdr:cNvPr>
        <xdr:cNvSpPr/>
      </xdr:nvSpPr>
      <xdr:spPr>
        <a:xfrm>
          <a:off x="1968500" y="98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88582</xdr:rowOff>
    </xdr:from>
    <xdr:to>
      <xdr:col>15</xdr:col>
      <xdr:colOff>50800</xdr:colOff>
      <xdr:row>57</xdr:row>
      <xdr:rowOff>108585</xdr:rowOff>
    </xdr:to>
    <xdr:cxnSp macro="">
      <xdr:nvCxnSpPr>
        <xdr:cNvPr id="197" name="直線コネクタ 196">
          <a:extLst>
            <a:ext uri="{FF2B5EF4-FFF2-40B4-BE49-F238E27FC236}">
              <a16:creationId xmlns:a16="http://schemas.microsoft.com/office/drawing/2014/main" id="{FF50EF61-909E-43B1-B450-12565A27051A}"/>
            </a:ext>
          </a:extLst>
        </xdr:cNvPr>
        <xdr:cNvCxnSpPr/>
      </xdr:nvCxnSpPr>
      <xdr:spPr>
        <a:xfrm>
          <a:off x="2019300" y="9861232"/>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9207</xdr:rowOff>
    </xdr:from>
    <xdr:to>
      <xdr:col>6</xdr:col>
      <xdr:colOff>38100</xdr:colOff>
      <xdr:row>57</xdr:row>
      <xdr:rowOff>110807</xdr:rowOff>
    </xdr:to>
    <xdr:sp macro="" textlink="">
      <xdr:nvSpPr>
        <xdr:cNvPr id="198" name="楕円 197">
          <a:extLst>
            <a:ext uri="{FF2B5EF4-FFF2-40B4-BE49-F238E27FC236}">
              <a16:creationId xmlns:a16="http://schemas.microsoft.com/office/drawing/2014/main" id="{60EFD4C2-0AC4-44E2-8C0E-73A8424D5BC9}"/>
            </a:ext>
          </a:extLst>
        </xdr:cNvPr>
        <xdr:cNvSpPr/>
      </xdr:nvSpPr>
      <xdr:spPr>
        <a:xfrm>
          <a:off x="1079500" y="97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60007</xdr:rowOff>
    </xdr:from>
    <xdr:to>
      <xdr:col>10</xdr:col>
      <xdr:colOff>114300</xdr:colOff>
      <xdr:row>57</xdr:row>
      <xdr:rowOff>88582</xdr:rowOff>
    </xdr:to>
    <xdr:cxnSp macro="">
      <xdr:nvCxnSpPr>
        <xdr:cNvPr id="199" name="直線コネクタ 198">
          <a:extLst>
            <a:ext uri="{FF2B5EF4-FFF2-40B4-BE49-F238E27FC236}">
              <a16:creationId xmlns:a16="http://schemas.microsoft.com/office/drawing/2014/main" id="{7A6A2CED-DFFB-4310-BB8A-9D879BCE1EC4}"/>
            </a:ext>
          </a:extLst>
        </xdr:cNvPr>
        <xdr:cNvCxnSpPr/>
      </xdr:nvCxnSpPr>
      <xdr:spPr>
        <a:xfrm>
          <a:off x="1130300" y="983265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1FB8157-7CB8-4F3B-ABF7-4C2249D45A26}"/>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7E9E9C3-35E3-4079-B514-510D8C0E73DA}"/>
            </a:ext>
          </a:extLst>
        </xdr:cNvPr>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73B7D7C-690A-49ED-BA8B-2C52170C523A}"/>
            </a:ext>
          </a:extLst>
        </xdr:cNvPr>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6806FC5-0CA4-4581-B74F-5B7782174FFF}"/>
            </a:ext>
          </a:extLst>
        </xdr:cNvPr>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50182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5F046CF-01A6-42E0-BB60-5AAE6F85DC70}"/>
            </a:ext>
          </a:extLst>
        </xdr:cNvPr>
        <xdr:cNvSpPr txBox="1"/>
      </xdr:nvSpPr>
      <xdr:spPr>
        <a:xfrm>
          <a:off x="35820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4462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88CC90EC-E1CC-4BF8-B1F9-D9835C04400C}"/>
            </a:ext>
          </a:extLst>
        </xdr:cNvPr>
        <xdr:cNvSpPr txBox="1"/>
      </xdr:nvSpPr>
      <xdr:spPr>
        <a:xfrm>
          <a:off x="2705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155909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BB6A02C-3BAB-45ED-8CCA-5AAA96CEB3A7}"/>
            </a:ext>
          </a:extLst>
        </xdr:cNvPr>
        <xdr:cNvSpPr txBox="1"/>
      </xdr:nvSpPr>
      <xdr:spPr>
        <a:xfrm>
          <a:off x="1816744" y="9585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127334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CE718A9-B1FB-465E-A354-F3516A283AE7}"/>
            </a:ext>
          </a:extLst>
        </xdr:cNvPr>
        <xdr:cNvSpPr txBox="1"/>
      </xdr:nvSpPr>
      <xdr:spPr>
        <a:xfrm>
          <a:off x="927744" y="955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C4F930B-CFBE-4F74-AD01-1C471C5B3D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D81C70-2086-4E80-8FDC-7A33706F23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9F8155C-A1DF-401C-A17C-D18892F8BF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A6C7B38-C977-4A2B-8C11-4568A9FA57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848A7DD-FBB8-46BD-86AE-F83553BBD4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E3311F3-4DA9-4F88-853C-E4E85C5A56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1DDEC74-FE85-4EE7-BD3C-51BA1723AFB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64CB181-2ED6-4B13-8F14-6A43D584C48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4E591BF-EBD6-4488-BDF8-4A61F1C4A9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652B944-C5F8-4360-A6D3-D2AA08606A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13E1BFA-7B9F-4CF3-9931-DC73CCEE6C0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5192A51F-DE65-4B7F-86AB-495820A5D0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AD58F68-A4A0-46B1-8DEF-9298995F2E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6C1784CA-ACE1-4C97-B1B4-4AFE7815B42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56467D3-0B3A-4374-8CD9-9FEC4EED12C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48F3EB2C-62D1-4358-A3D1-F84FFDAAB47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39ACA41-9548-415C-A401-F6F8E105E3C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EDB9C2F5-9C6B-4A59-AE01-85D661E0932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152D4AB-B053-439A-B561-567F5012A4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a:extLst>
            <a:ext uri="{FF2B5EF4-FFF2-40B4-BE49-F238E27FC236}">
              <a16:creationId xmlns:a16="http://schemas.microsoft.com/office/drawing/2014/main" id="{CAD75447-2F6C-460D-BEE0-9DEC3CEC4D5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934E2A2-C27D-439D-B1F3-4F7C962D22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CE7550F6-C55F-4816-81CC-407FB70A596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7769DBC-6F7B-47BB-91A8-8813F84FEE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a:extLst>
            <a:ext uri="{FF2B5EF4-FFF2-40B4-BE49-F238E27FC236}">
              <a16:creationId xmlns:a16="http://schemas.microsoft.com/office/drawing/2014/main" id="{5B16B0A7-12E2-434B-B5B9-29F2B6CB3BBD}"/>
            </a:ext>
          </a:extLst>
        </xdr:cNvPr>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280C162B-F46F-41A3-8358-570604D7EFB1}"/>
            </a:ext>
          </a:extLst>
        </xdr:cNvPr>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a:extLst>
            <a:ext uri="{FF2B5EF4-FFF2-40B4-BE49-F238E27FC236}">
              <a16:creationId xmlns:a16="http://schemas.microsoft.com/office/drawing/2014/main" id="{5BA24637-8FF8-4409-9D14-DEF852DC8462}"/>
            </a:ext>
          </a:extLst>
        </xdr:cNvPr>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21E312C0-5911-43A7-BF3F-77DD61D69D07}"/>
            </a:ext>
          </a:extLst>
        </xdr:cNvPr>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a:extLst>
            <a:ext uri="{FF2B5EF4-FFF2-40B4-BE49-F238E27FC236}">
              <a16:creationId xmlns:a16="http://schemas.microsoft.com/office/drawing/2014/main" id="{F5ED8BDC-D706-413E-ABED-C86A13B97875}"/>
            </a:ext>
          </a:extLst>
        </xdr:cNvPr>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2E43F769-1BE4-47B5-A5CD-37B6C2F5153F}"/>
            </a:ext>
          </a:extLst>
        </xdr:cNvPr>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a:extLst>
            <a:ext uri="{FF2B5EF4-FFF2-40B4-BE49-F238E27FC236}">
              <a16:creationId xmlns:a16="http://schemas.microsoft.com/office/drawing/2014/main" id="{AF36984C-FAAB-4594-B6CC-F0BFFC3A0AF6}"/>
            </a:ext>
          </a:extLst>
        </xdr:cNvPr>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a:extLst>
            <a:ext uri="{FF2B5EF4-FFF2-40B4-BE49-F238E27FC236}">
              <a16:creationId xmlns:a16="http://schemas.microsoft.com/office/drawing/2014/main" id="{A1308462-234A-4FC6-A99A-ABA79FB60FDB}"/>
            </a:ext>
          </a:extLst>
        </xdr:cNvPr>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a:extLst>
            <a:ext uri="{FF2B5EF4-FFF2-40B4-BE49-F238E27FC236}">
              <a16:creationId xmlns:a16="http://schemas.microsoft.com/office/drawing/2014/main" id="{EB8C3A80-7D1D-4115-9698-2F5458263CC8}"/>
            </a:ext>
          </a:extLst>
        </xdr:cNvPr>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a:extLst>
            <a:ext uri="{FF2B5EF4-FFF2-40B4-BE49-F238E27FC236}">
              <a16:creationId xmlns:a16="http://schemas.microsoft.com/office/drawing/2014/main" id="{03270CF1-D38D-414A-AE93-003F7BC05ACF}"/>
            </a:ext>
          </a:extLst>
        </xdr:cNvPr>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a:extLst>
            <a:ext uri="{FF2B5EF4-FFF2-40B4-BE49-F238E27FC236}">
              <a16:creationId xmlns:a16="http://schemas.microsoft.com/office/drawing/2014/main" id="{91F3091E-EE33-4690-B977-5808872D9A6A}"/>
            </a:ext>
          </a:extLst>
        </xdr:cNvPr>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51A41A-7895-4F87-9F53-772B95A9FE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A9CCCC-947B-4E3C-963F-530E98A91E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C123DF-7EFF-4255-B5E6-D79CDEAAAD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D25041E-11F7-4AD9-A094-087EDA13DD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A99DBFC-94A7-4E55-9A49-BB3A94A70F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94376</xdr:rowOff>
    </xdr:from>
    <xdr:to>
      <xdr:col>55</xdr:col>
      <xdr:colOff>50800</xdr:colOff>
      <xdr:row>62</xdr:row>
      <xdr:rowOff>24526</xdr:rowOff>
    </xdr:to>
    <xdr:sp macro="" textlink="">
      <xdr:nvSpPr>
        <xdr:cNvPr id="247" name="楕円 246">
          <a:extLst>
            <a:ext uri="{FF2B5EF4-FFF2-40B4-BE49-F238E27FC236}">
              <a16:creationId xmlns:a16="http://schemas.microsoft.com/office/drawing/2014/main" id="{FC9FD1F6-FA46-4944-84B5-7C4BB2BA1407}"/>
            </a:ext>
          </a:extLst>
        </xdr:cNvPr>
        <xdr:cNvSpPr/>
      </xdr:nvSpPr>
      <xdr:spPr>
        <a:xfrm>
          <a:off x="10426700" y="105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117253</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89E36AE2-7FC7-4A45-8097-BCDBA80DAB53}"/>
            </a:ext>
          </a:extLst>
        </xdr:cNvPr>
        <xdr:cNvSpPr txBox="1"/>
      </xdr:nvSpPr>
      <xdr:spPr>
        <a:xfrm>
          <a:off x="10515600" y="1040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106690</xdr:rowOff>
    </xdr:from>
    <xdr:to>
      <xdr:col>50</xdr:col>
      <xdr:colOff>165100</xdr:colOff>
      <xdr:row>62</xdr:row>
      <xdr:rowOff>36840</xdr:rowOff>
    </xdr:to>
    <xdr:sp macro="" textlink="">
      <xdr:nvSpPr>
        <xdr:cNvPr id="249" name="楕円 248">
          <a:extLst>
            <a:ext uri="{FF2B5EF4-FFF2-40B4-BE49-F238E27FC236}">
              <a16:creationId xmlns:a16="http://schemas.microsoft.com/office/drawing/2014/main" id="{2823ABAE-A993-45F5-9F96-CA47BFF68B8A}"/>
            </a:ext>
          </a:extLst>
        </xdr:cNvPr>
        <xdr:cNvSpPr/>
      </xdr:nvSpPr>
      <xdr:spPr>
        <a:xfrm>
          <a:off x="9588500" y="105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145176</xdr:rowOff>
    </xdr:from>
    <xdr:to>
      <xdr:col>55</xdr:col>
      <xdr:colOff>0</xdr:colOff>
      <xdr:row>61</xdr:row>
      <xdr:rowOff>157490</xdr:rowOff>
    </xdr:to>
    <xdr:cxnSp macro="">
      <xdr:nvCxnSpPr>
        <xdr:cNvPr id="250" name="直線コネクタ 249">
          <a:extLst>
            <a:ext uri="{FF2B5EF4-FFF2-40B4-BE49-F238E27FC236}">
              <a16:creationId xmlns:a16="http://schemas.microsoft.com/office/drawing/2014/main" id="{A429F774-C636-4AA4-9F02-697C4E46DFD7}"/>
            </a:ext>
          </a:extLst>
        </xdr:cNvPr>
        <xdr:cNvCxnSpPr/>
      </xdr:nvCxnSpPr>
      <xdr:spPr>
        <a:xfrm flipV="1">
          <a:off x="9639300" y="10603626"/>
          <a:ext cx="838200" cy="1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108999</xdr:rowOff>
    </xdr:from>
    <xdr:to>
      <xdr:col>46</xdr:col>
      <xdr:colOff>38100</xdr:colOff>
      <xdr:row>62</xdr:row>
      <xdr:rowOff>39149</xdr:rowOff>
    </xdr:to>
    <xdr:sp macro="" textlink="">
      <xdr:nvSpPr>
        <xdr:cNvPr id="251" name="楕円 250">
          <a:extLst>
            <a:ext uri="{FF2B5EF4-FFF2-40B4-BE49-F238E27FC236}">
              <a16:creationId xmlns:a16="http://schemas.microsoft.com/office/drawing/2014/main" id="{85EC1461-AA96-4B57-BDC8-B6FA4A53FA77}"/>
            </a:ext>
          </a:extLst>
        </xdr:cNvPr>
        <xdr:cNvSpPr/>
      </xdr:nvSpPr>
      <xdr:spPr>
        <a:xfrm>
          <a:off x="8699500" y="105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157490</xdr:rowOff>
    </xdr:from>
    <xdr:to>
      <xdr:col>50</xdr:col>
      <xdr:colOff>114300</xdr:colOff>
      <xdr:row>61</xdr:row>
      <xdr:rowOff>159799</xdr:rowOff>
    </xdr:to>
    <xdr:cxnSp macro="">
      <xdr:nvCxnSpPr>
        <xdr:cNvPr id="252" name="直線コネクタ 251">
          <a:extLst>
            <a:ext uri="{FF2B5EF4-FFF2-40B4-BE49-F238E27FC236}">
              <a16:creationId xmlns:a16="http://schemas.microsoft.com/office/drawing/2014/main" id="{78266612-0BCF-4DD1-895B-3B02346030F1}"/>
            </a:ext>
          </a:extLst>
        </xdr:cNvPr>
        <xdr:cNvCxnSpPr/>
      </xdr:nvCxnSpPr>
      <xdr:spPr>
        <a:xfrm flipV="1">
          <a:off x="8750300" y="10615940"/>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118997</xdr:rowOff>
    </xdr:from>
    <xdr:to>
      <xdr:col>41</xdr:col>
      <xdr:colOff>101600</xdr:colOff>
      <xdr:row>62</xdr:row>
      <xdr:rowOff>49147</xdr:rowOff>
    </xdr:to>
    <xdr:sp macro="" textlink="">
      <xdr:nvSpPr>
        <xdr:cNvPr id="253" name="楕円 252">
          <a:extLst>
            <a:ext uri="{FF2B5EF4-FFF2-40B4-BE49-F238E27FC236}">
              <a16:creationId xmlns:a16="http://schemas.microsoft.com/office/drawing/2014/main" id="{0217F01B-59B4-46A2-8333-247D921E7227}"/>
            </a:ext>
          </a:extLst>
        </xdr:cNvPr>
        <xdr:cNvSpPr/>
      </xdr:nvSpPr>
      <xdr:spPr>
        <a:xfrm>
          <a:off x="7810500" y="105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159799</xdr:rowOff>
    </xdr:from>
    <xdr:to>
      <xdr:col>45</xdr:col>
      <xdr:colOff>177800</xdr:colOff>
      <xdr:row>61</xdr:row>
      <xdr:rowOff>169797</xdr:rowOff>
    </xdr:to>
    <xdr:cxnSp macro="">
      <xdr:nvCxnSpPr>
        <xdr:cNvPr id="254" name="直線コネクタ 253">
          <a:extLst>
            <a:ext uri="{FF2B5EF4-FFF2-40B4-BE49-F238E27FC236}">
              <a16:creationId xmlns:a16="http://schemas.microsoft.com/office/drawing/2014/main" id="{4B166D0D-2F3C-4BA2-962F-53389C04CFD4}"/>
            </a:ext>
          </a:extLst>
        </xdr:cNvPr>
        <xdr:cNvCxnSpPr/>
      </xdr:nvCxnSpPr>
      <xdr:spPr>
        <a:xfrm flipV="1">
          <a:off x="7861300" y="10618249"/>
          <a:ext cx="889000" cy="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123549</xdr:rowOff>
    </xdr:from>
    <xdr:to>
      <xdr:col>36</xdr:col>
      <xdr:colOff>165100</xdr:colOff>
      <xdr:row>62</xdr:row>
      <xdr:rowOff>53699</xdr:rowOff>
    </xdr:to>
    <xdr:sp macro="" textlink="">
      <xdr:nvSpPr>
        <xdr:cNvPr id="255" name="楕円 254">
          <a:extLst>
            <a:ext uri="{FF2B5EF4-FFF2-40B4-BE49-F238E27FC236}">
              <a16:creationId xmlns:a16="http://schemas.microsoft.com/office/drawing/2014/main" id="{BF839F57-CA94-41BD-9634-21305FFFA55E}"/>
            </a:ext>
          </a:extLst>
        </xdr:cNvPr>
        <xdr:cNvSpPr/>
      </xdr:nvSpPr>
      <xdr:spPr>
        <a:xfrm>
          <a:off x="6921500" y="105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169797</xdr:rowOff>
    </xdr:from>
    <xdr:to>
      <xdr:col>41</xdr:col>
      <xdr:colOff>50800</xdr:colOff>
      <xdr:row>62</xdr:row>
      <xdr:rowOff>2899</xdr:rowOff>
    </xdr:to>
    <xdr:cxnSp macro="">
      <xdr:nvCxnSpPr>
        <xdr:cNvPr id="256" name="直線コネクタ 255">
          <a:extLst>
            <a:ext uri="{FF2B5EF4-FFF2-40B4-BE49-F238E27FC236}">
              <a16:creationId xmlns:a16="http://schemas.microsoft.com/office/drawing/2014/main" id="{92305F5C-0478-4265-834E-C8F914743A4B}"/>
            </a:ext>
          </a:extLst>
        </xdr:cNvPr>
        <xdr:cNvCxnSpPr/>
      </xdr:nvCxnSpPr>
      <xdr:spPr>
        <a:xfrm flipV="1">
          <a:off x="6972300" y="10628247"/>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46629900-3D36-430D-BFF8-2857A67DD93B}"/>
            </a:ext>
          </a:extLst>
        </xdr:cNvPr>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94D3F7C1-6354-42E6-B38F-BF816083B4F9}"/>
            </a:ext>
          </a:extLst>
        </xdr:cNvPr>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A123C0B3-7303-4DE9-9001-359A6015B053}"/>
            </a:ext>
          </a:extLst>
        </xdr:cNvPr>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C1F2810E-24C2-4AA7-966A-5C2EB117BDD1}"/>
            </a:ext>
          </a:extLst>
        </xdr:cNvPr>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53367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796F452E-2786-428E-B1C1-0111F573FA49}"/>
            </a:ext>
          </a:extLst>
        </xdr:cNvPr>
        <xdr:cNvSpPr txBox="1"/>
      </xdr:nvSpPr>
      <xdr:spPr>
        <a:xfrm>
          <a:off x="9327095" y="1034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55676</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2F23C2C-75A9-4BEB-B14B-5A3C8B3117C7}"/>
            </a:ext>
          </a:extLst>
        </xdr:cNvPr>
        <xdr:cNvSpPr txBox="1"/>
      </xdr:nvSpPr>
      <xdr:spPr>
        <a:xfrm>
          <a:off x="8450795" y="1034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65674</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CFC76152-09D4-491C-9D72-9B66AEE5E60B}"/>
            </a:ext>
          </a:extLst>
        </xdr:cNvPr>
        <xdr:cNvSpPr txBox="1"/>
      </xdr:nvSpPr>
      <xdr:spPr>
        <a:xfrm>
          <a:off x="7561795" y="1035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70226</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41E6C64E-6D00-42CA-9CA2-1B25F34A58A2}"/>
            </a:ext>
          </a:extLst>
        </xdr:cNvPr>
        <xdr:cNvSpPr txBox="1"/>
      </xdr:nvSpPr>
      <xdr:spPr>
        <a:xfrm>
          <a:off x="6672795" y="1035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3BC7A91-A20C-4C0B-9804-6F5F817A52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1D72FB3-6FCB-4DD7-B45D-4ACE1B648E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22A5313-577B-48D0-8688-63F643146D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FA8B043-AC25-4799-B4CC-F3F1CFEFE7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A5B4BD1-9541-4DA9-BBB6-4338A14269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1A2645B-5866-4E4E-BF8D-4355DC5EC7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D043A31-903E-472C-ABFF-FECDC5FDCD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7299EE5-67F2-4F88-9DC9-BCB7A19C1E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2D5534DA-73FD-4088-B564-87CA9C27EC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EAD6BDF-5D67-4002-B4E8-B89D69621C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3FD904E-CBDD-40FC-BBF2-29A33B8E2F5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9457210-877C-495B-9D2C-97DD627B754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F6B3373-588A-49E5-BEC5-90B8BF8FB69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DD1B4AC-9080-4A84-BABD-135387AE63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F67C2D2-C474-4BD4-B9CB-78F523BDD9C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203A08E-BCCC-460F-9A53-61ADFE694B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3EC80DD-CFE8-4305-8C51-F0522B1740B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8237668-B5E4-48A2-A777-3494E98A52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C75D63F7-64BF-45C8-A65A-3CB32A40FD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7BE92314-7C17-4F2B-AF42-7EE77848775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25D507C-E98C-4246-8931-230D3A0587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F233098-2625-4F99-9F11-A73D0BA8F0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C75BE27-0D76-4613-8D3B-942CAB5BF54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F54634A-C60F-43A8-B687-6FB10EBA77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a:extLst>
            <a:ext uri="{FF2B5EF4-FFF2-40B4-BE49-F238E27FC236}">
              <a16:creationId xmlns:a16="http://schemas.microsoft.com/office/drawing/2014/main" id="{FF07540A-CC11-4AAA-B1A7-339828DFF3E8}"/>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B3C41179-21AE-4E8E-8E86-8E0B103B70B0}"/>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a:extLst>
            <a:ext uri="{FF2B5EF4-FFF2-40B4-BE49-F238E27FC236}">
              <a16:creationId xmlns:a16="http://schemas.microsoft.com/office/drawing/2014/main" id="{3264EE48-0A7F-48AB-83D1-FCBB1DFA4011}"/>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C1439FEB-9CF2-4D4E-8CBF-15CD52948DF7}"/>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a16="http://schemas.microsoft.com/office/drawing/2014/main" id="{52643A29-E0E3-4950-BEA2-4F8C20897748}"/>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5F99BB37-470D-4D1D-9ED7-179EB6A83C00}"/>
            </a:ext>
          </a:extLst>
        </xdr:cNvPr>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a:extLst>
            <a:ext uri="{FF2B5EF4-FFF2-40B4-BE49-F238E27FC236}">
              <a16:creationId xmlns:a16="http://schemas.microsoft.com/office/drawing/2014/main" id="{63B78C99-B99A-4300-BD72-A35C2AF96C67}"/>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a:extLst>
            <a:ext uri="{FF2B5EF4-FFF2-40B4-BE49-F238E27FC236}">
              <a16:creationId xmlns:a16="http://schemas.microsoft.com/office/drawing/2014/main" id="{21BB5DDC-3AEB-4EF8-9C42-37E0C93E0321}"/>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a:extLst>
            <a:ext uri="{FF2B5EF4-FFF2-40B4-BE49-F238E27FC236}">
              <a16:creationId xmlns:a16="http://schemas.microsoft.com/office/drawing/2014/main" id="{70547C8F-CB28-47E2-B739-811E4ACC4812}"/>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a:extLst>
            <a:ext uri="{FF2B5EF4-FFF2-40B4-BE49-F238E27FC236}">
              <a16:creationId xmlns:a16="http://schemas.microsoft.com/office/drawing/2014/main" id="{504F860D-3B16-4771-B56E-AC81919F251C}"/>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a16="http://schemas.microsoft.com/office/drawing/2014/main" id="{80D97437-776E-46C8-9BA2-0CD953AE58B3}"/>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AB598C5-F7ED-4F16-BA00-E65EFE4EB29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8ADD8D-00F8-4134-BA8E-D20E215EA4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D9998B4-8A93-4702-8856-7806EA6BB6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4205A3-8C7A-4041-B114-9CB960FCC5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A88147C-2BF7-4430-9052-AC9AE0AE3DD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305" name="楕円 304">
          <a:extLst>
            <a:ext uri="{FF2B5EF4-FFF2-40B4-BE49-F238E27FC236}">
              <a16:creationId xmlns:a16="http://schemas.microsoft.com/office/drawing/2014/main" id="{13AC6681-8B05-42DE-AEEB-25AD19A8D734}"/>
            </a:ext>
          </a:extLst>
        </xdr:cNvPr>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C442D0A5-DF85-4DA4-A28A-370B28D465BE}"/>
            </a:ext>
          </a:extLst>
        </xdr:cNvPr>
        <xdr:cNvSpPr txBox="1"/>
      </xdr:nvSpPr>
      <xdr:spPr>
        <a:xfrm>
          <a:off x="4673600"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07" name="楕円 306">
          <a:extLst>
            <a:ext uri="{FF2B5EF4-FFF2-40B4-BE49-F238E27FC236}">
              <a16:creationId xmlns:a16="http://schemas.microsoft.com/office/drawing/2014/main" id="{39D3EB81-0316-4EF6-A09C-E5C11E120BA5}"/>
            </a:ext>
          </a:extLst>
        </xdr:cNvPr>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82</xdr:row>
      <xdr:rowOff>167639</xdr:rowOff>
    </xdr:to>
    <xdr:cxnSp macro="">
      <xdr:nvCxnSpPr>
        <xdr:cNvPr id="308" name="直線コネクタ 307">
          <a:extLst>
            <a:ext uri="{FF2B5EF4-FFF2-40B4-BE49-F238E27FC236}">
              <a16:creationId xmlns:a16="http://schemas.microsoft.com/office/drawing/2014/main" id="{A310D18F-EE8F-469C-9FE3-F836CF0116CA}"/>
            </a:ext>
          </a:extLst>
        </xdr:cNvPr>
        <xdr:cNvCxnSpPr/>
      </xdr:nvCxnSpPr>
      <xdr:spPr>
        <a:xfrm>
          <a:off x="3797300" y="141941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50164</xdr:rowOff>
    </xdr:from>
    <xdr:to>
      <xdr:col>15</xdr:col>
      <xdr:colOff>101600</xdr:colOff>
      <xdr:row>82</xdr:row>
      <xdr:rowOff>151764</xdr:rowOff>
    </xdr:to>
    <xdr:sp macro="" textlink="">
      <xdr:nvSpPr>
        <xdr:cNvPr id="309" name="楕円 308">
          <a:extLst>
            <a:ext uri="{FF2B5EF4-FFF2-40B4-BE49-F238E27FC236}">
              <a16:creationId xmlns:a16="http://schemas.microsoft.com/office/drawing/2014/main" id="{3681EEE1-E04C-4A27-B70F-74A8692F8CE9}"/>
            </a:ext>
          </a:extLst>
        </xdr:cNvPr>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135255</xdr:rowOff>
    </xdr:to>
    <xdr:cxnSp macro="">
      <xdr:nvCxnSpPr>
        <xdr:cNvPr id="310" name="直線コネクタ 309">
          <a:extLst>
            <a:ext uri="{FF2B5EF4-FFF2-40B4-BE49-F238E27FC236}">
              <a16:creationId xmlns:a16="http://schemas.microsoft.com/office/drawing/2014/main" id="{3453E60E-E330-4107-97C2-1B578114BC10}"/>
            </a:ext>
          </a:extLst>
        </xdr:cNvPr>
        <xdr:cNvCxnSpPr/>
      </xdr:nvCxnSpPr>
      <xdr:spPr>
        <a:xfrm>
          <a:off x="2908300" y="141598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11" name="楕円 310">
          <a:extLst>
            <a:ext uri="{FF2B5EF4-FFF2-40B4-BE49-F238E27FC236}">
              <a16:creationId xmlns:a16="http://schemas.microsoft.com/office/drawing/2014/main" id="{D43E0494-ABA8-4795-8BB2-97D96AC5EA86}"/>
            </a:ext>
          </a:extLst>
        </xdr:cNvPr>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100964</xdr:rowOff>
    </xdr:to>
    <xdr:cxnSp macro="">
      <xdr:nvCxnSpPr>
        <xdr:cNvPr id="312" name="直線コネクタ 311">
          <a:extLst>
            <a:ext uri="{FF2B5EF4-FFF2-40B4-BE49-F238E27FC236}">
              <a16:creationId xmlns:a16="http://schemas.microsoft.com/office/drawing/2014/main" id="{DE424037-73F8-492E-9D4F-76822880F3CA}"/>
            </a:ext>
          </a:extLst>
        </xdr:cNvPr>
        <xdr:cNvCxnSpPr/>
      </xdr:nvCxnSpPr>
      <xdr:spPr>
        <a:xfrm>
          <a:off x="2019300" y="1412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636</xdr:rowOff>
    </xdr:from>
    <xdr:to>
      <xdr:col>6</xdr:col>
      <xdr:colOff>38100</xdr:colOff>
      <xdr:row>82</xdr:row>
      <xdr:rowOff>102236</xdr:rowOff>
    </xdr:to>
    <xdr:sp macro="" textlink="">
      <xdr:nvSpPr>
        <xdr:cNvPr id="313" name="楕円 312">
          <a:extLst>
            <a:ext uri="{FF2B5EF4-FFF2-40B4-BE49-F238E27FC236}">
              <a16:creationId xmlns:a16="http://schemas.microsoft.com/office/drawing/2014/main" id="{561DA835-BA67-4F45-B78C-98C75B93E4F5}"/>
            </a:ext>
          </a:extLst>
        </xdr:cNvPr>
        <xdr:cNvSpPr/>
      </xdr:nvSpPr>
      <xdr:spPr>
        <a:xfrm>
          <a:off x="1079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51436</xdr:rowOff>
    </xdr:from>
    <xdr:to>
      <xdr:col>10</xdr:col>
      <xdr:colOff>114300</xdr:colOff>
      <xdr:row>82</xdr:row>
      <xdr:rowOff>62864</xdr:rowOff>
    </xdr:to>
    <xdr:cxnSp macro="">
      <xdr:nvCxnSpPr>
        <xdr:cNvPr id="314" name="直線コネクタ 313">
          <a:extLst>
            <a:ext uri="{FF2B5EF4-FFF2-40B4-BE49-F238E27FC236}">
              <a16:creationId xmlns:a16="http://schemas.microsoft.com/office/drawing/2014/main" id="{1665CD00-5D3C-4CE7-8F94-5EA7729C77AE}"/>
            </a:ext>
          </a:extLst>
        </xdr:cNvPr>
        <xdr:cNvCxnSpPr/>
      </xdr:nvCxnSpPr>
      <xdr:spPr>
        <a:xfrm>
          <a:off x="1130300" y="141103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a:extLst>
            <a:ext uri="{FF2B5EF4-FFF2-40B4-BE49-F238E27FC236}">
              <a16:creationId xmlns:a16="http://schemas.microsoft.com/office/drawing/2014/main" id="{C1138464-17CB-4EB5-BF6C-9D651D9E2CA3}"/>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a:extLst>
            <a:ext uri="{FF2B5EF4-FFF2-40B4-BE49-F238E27FC236}">
              <a16:creationId xmlns:a16="http://schemas.microsoft.com/office/drawing/2014/main" id="{BD04D460-67E5-440E-B954-62A52100971B}"/>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a:extLst>
            <a:ext uri="{FF2B5EF4-FFF2-40B4-BE49-F238E27FC236}">
              <a16:creationId xmlns:a16="http://schemas.microsoft.com/office/drawing/2014/main" id="{09342CEA-9F43-4790-A786-496A311FE608}"/>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a16="http://schemas.microsoft.com/office/drawing/2014/main" id="{51E4FE84-EF05-47A7-95CE-5DC70C1E3C6F}"/>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31132</xdr:rowOff>
    </xdr:from>
    <xdr:ext cx="405111" cy="259045"/>
    <xdr:sp macro="" textlink="">
      <xdr:nvSpPr>
        <xdr:cNvPr id="319" name="n_1mainValue【公営住宅】&#10;有形固定資産減価償却率">
          <a:extLst>
            <a:ext uri="{FF2B5EF4-FFF2-40B4-BE49-F238E27FC236}">
              <a16:creationId xmlns:a16="http://schemas.microsoft.com/office/drawing/2014/main" id="{B5046C46-A99F-4DC0-8916-95C8C3562075}"/>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168291</xdr:rowOff>
    </xdr:from>
    <xdr:ext cx="405111" cy="259045"/>
    <xdr:sp macro="" textlink="">
      <xdr:nvSpPr>
        <xdr:cNvPr id="320" name="n_2mainValue【公営住宅】&#10;有形固定資産減価償却率">
          <a:extLst>
            <a:ext uri="{FF2B5EF4-FFF2-40B4-BE49-F238E27FC236}">
              <a16:creationId xmlns:a16="http://schemas.microsoft.com/office/drawing/2014/main" id="{0CD7C825-D27D-4678-8C7A-743A0A99D9C8}"/>
            </a:ext>
          </a:extLst>
        </xdr:cNvPr>
        <xdr:cNvSpPr txBox="1"/>
      </xdr:nvSpPr>
      <xdr:spPr>
        <a:xfrm>
          <a:off x="2705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21" name="n_3mainValue【公営住宅】&#10;有形固定資産減価償却率">
          <a:extLst>
            <a:ext uri="{FF2B5EF4-FFF2-40B4-BE49-F238E27FC236}">
              <a16:creationId xmlns:a16="http://schemas.microsoft.com/office/drawing/2014/main" id="{53D65709-8A2F-4C14-B898-5C080942CD98}"/>
            </a:ext>
          </a:extLst>
        </xdr:cNvPr>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118763</xdr:rowOff>
    </xdr:from>
    <xdr:ext cx="405111" cy="259045"/>
    <xdr:sp macro="" textlink="">
      <xdr:nvSpPr>
        <xdr:cNvPr id="322" name="n_4mainValue【公営住宅】&#10;有形固定資産減価償却率">
          <a:extLst>
            <a:ext uri="{FF2B5EF4-FFF2-40B4-BE49-F238E27FC236}">
              <a16:creationId xmlns:a16="http://schemas.microsoft.com/office/drawing/2014/main" id="{4D4A1052-9CBE-4725-B9A2-9D4DEB3DD81A}"/>
            </a:ext>
          </a:extLst>
        </xdr:cNvPr>
        <xdr:cNvSpPr txBox="1"/>
      </xdr:nvSpPr>
      <xdr:spPr>
        <a:xfrm>
          <a:off x="927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27927AE-7119-4412-8192-C4C7FE1895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2F43486-E142-465D-9C91-FC176E6FDE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D471C23-A2F0-4811-9487-AF016A5B14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D0DD769-AB2F-4018-8CEF-3F62276764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73E3CE2-833F-47CE-8096-A641E51DE0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849FEE3-E213-483A-8CBF-620067E071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A596CBC-8070-4FF3-BF35-FDF76E3814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86B0D8E-A1D7-4431-BA65-4002D9F509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97C536-62E9-4FA2-9737-3F9B2493C3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A6598E7-7E5A-4152-88DC-DBD1428AED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841013F7-CA36-4A8B-94AB-BF323247870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B6C048E5-5291-4AB0-81D5-F6173B421C3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132071BF-A772-4C4C-963A-EECD5ABC4F2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F195F4F-451F-4F8A-86C7-5A9BB04E47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A7557E78-EFB8-4D49-9237-492907FDE09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F238046E-658E-41EA-8FCB-0B6D19B9155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18A0482-9614-4EE2-AA16-6EA4C9A106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57533F20-744A-457C-AE9F-1716AA83AA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6FAFDAA-5B54-477E-B0A8-484032A92D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BA259BAE-F175-47AD-9232-E91062C47478}"/>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7D543E29-E245-4651-94DE-4C350CB7374B}"/>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75444891-08C0-493D-B0D1-4E86B868043E}"/>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a:extLst>
            <a:ext uri="{FF2B5EF4-FFF2-40B4-BE49-F238E27FC236}">
              <a16:creationId xmlns:a16="http://schemas.microsoft.com/office/drawing/2014/main" id="{4ADD7476-6AC4-44D0-A41B-A4A27EF9F225}"/>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a:extLst>
            <a:ext uri="{FF2B5EF4-FFF2-40B4-BE49-F238E27FC236}">
              <a16:creationId xmlns:a16="http://schemas.microsoft.com/office/drawing/2014/main" id="{1FF28773-C696-4266-80ED-8D50AEB287C1}"/>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129176</xdr:rowOff>
    </xdr:from>
    <xdr:ext cx="469744" cy="259045"/>
    <xdr:sp macro="" textlink="">
      <xdr:nvSpPr>
        <xdr:cNvPr id="347" name="【公営住宅】&#10;一人当たり面積平均値テキスト">
          <a:extLst>
            <a:ext uri="{FF2B5EF4-FFF2-40B4-BE49-F238E27FC236}">
              <a16:creationId xmlns:a16="http://schemas.microsoft.com/office/drawing/2014/main" id="{202AEA04-D51C-4C27-90CF-D0EBF8FC4DA6}"/>
            </a:ext>
          </a:extLst>
        </xdr:cNvPr>
        <xdr:cNvSpPr txBox="1"/>
      </xdr:nvSpPr>
      <xdr:spPr>
        <a:xfrm>
          <a:off x="10515600" y="1435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a:extLst>
            <a:ext uri="{FF2B5EF4-FFF2-40B4-BE49-F238E27FC236}">
              <a16:creationId xmlns:a16="http://schemas.microsoft.com/office/drawing/2014/main" id="{9892967E-FEB2-4F47-AB0D-96124B282A32}"/>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a:extLst>
            <a:ext uri="{FF2B5EF4-FFF2-40B4-BE49-F238E27FC236}">
              <a16:creationId xmlns:a16="http://schemas.microsoft.com/office/drawing/2014/main" id="{931E3AE7-765B-4604-8833-2552A8CBF9AA}"/>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a:extLst>
            <a:ext uri="{FF2B5EF4-FFF2-40B4-BE49-F238E27FC236}">
              <a16:creationId xmlns:a16="http://schemas.microsoft.com/office/drawing/2014/main" id="{7A497FF7-E91A-48C4-A9F7-B92B62444E9F}"/>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a:extLst>
            <a:ext uri="{FF2B5EF4-FFF2-40B4-BE49-F238E27FC236}">
              <a16:creationId xmlns:a16="http://schemas.microsoft.com/office/drawing/2014/main" id="{CA9A1D0C-C86B-47E7-8FF2-01940A8946AE}"/>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a:extLst>
            <a:ext uri="{FF2B5EF4-FFF2-40B4-BE49-F238E27FC236}">
              <a16:creationId xmlns:a16="http://schemas.microsoft.com/office/drawing/2014/main" id="{9CD77ECA-221C-44EF-BCF3-4B984945EB57}"/>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6042C84-5325-4131-81F2-A56B83E0EF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DF1C6D0-6291-4B5B-B3BE-71387795E44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031DE0-F984-4CF2-8982-37E9B93074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ECF854-D4C2-4984-89A0-21F7086EF9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E73BD65-7819-4DA6-AF02-9CA0956BDA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xdr:rowOff>
    </xdr:from>
    <xdr:to>
      <xdr:col>55</xdr:col>
      <xdr:colOff>50800</xdr:colOff>
      <xdr:row>83</xdr:row>
      <xdr:rowOff>104902</xdr:rowOff>
    </xdr:to>
    <xdr:sp macro="" textlink="">
      <xdr:nvSpPr>
        <xdr:cNvPr id="358" name="楕円 357">
          <a:extLst>
            <a:ext uri="{FF2B5EF4-FFF2-40B4-BE49-F238E27FC236}">
              <a16:creationId xmlns:a16="http://schemas.microsoft.com/office/drawing/2014/main" id="{D0A323CA-51BA-483D-A386-CCAD0B60923F}"/>
            </a:ext>
          </a:extLst>
        </xdr:cNvPr>
        <xdr:cNvSpPr/>
      </xdr:nvSpPr>
      <xdr:spPr>
        <a:xfrm>
          <a:off x="10426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26179</xdr:rowOff>
    </xdr:from>
    <xdr:ext cx="469744" cy="259045"/>
    <xdr:sp macro="" textlink="">
      <xdr:nvSpPr>
        <xdr:cNvPr id="359" name="【公営住宅】&#10;一人当たり面積該当値テキスト">
          <a:extLst>
            <a:ext uri="{FF2B5EF4-FFF2-40B4-BE49-F238E27FC236}">
              <a16:creationId xmlns:a16="http://schemas.microsoft.com/office/drawing/2014/main" id="{1FF4B0F2-250A-4DEC-9F9D-A3C1F5B4FB74}"/>
            </a:ext>
          </a:extLst>
        </xdr:cNvPr>
        <xdr:cNvSpPr txBox="1"/>
      </xdr:nvSpPr>
      <xdr:spPr>
        <a:xfrm>
          <a:off x="10515600"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5017</xdr:rowOff>
    </xdr:from>
    <xdr:to>
      <xdr:col>50</xdr:col>
      <xdr:colOff>165100</xdr:colOff>
      <xdr:row>83</xdr:row>
      <xdr:rowOff>106617</xdr:rowOff>
    </xdr:to>
    <xdr:sp macro="" textlink="">
      <xdr:nvSpPr>
        <xdr:cNvPr id="360" name="楕円 359">
          <a:extLst>
            <a:ext uri="{FF2B5EF4-FFF2-40B4-BE49-F238E27FC236}">
              <a16:creationId xmlns:a16="http://schemas.microsoft.com/office/drawing/2014/main" id="{52E278AA-B2D8-4B48-B99F-03C501E7B0E7}"/>
            </a:ext>
          </a:extLst>
        </xdr:cNvPr>
        <xdr:cNvSpPr/>
      </xdr:nvSpPr>
      <xdr:spPr>
        <a:xfrm>
          <a:off x="9588500" y="142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54102</xdr:rowOff>
    </xdr:from>
    <xdr:to>
      <xdr:col>55</xdr:col>
      <xdr:colOff>0</xdr:colOff>
      <xdr:row>83</xdr:row>
      <xdr:rowOff>55817</xdr:rowOff>
    </xdr:to>
    <xdr:cxnSp macro="">
      <xdr:nvCxnSpPr>
        <xdr:cNvPr id="361" name="直線コネクタ 360">
          <a:extLst>
            <a:ext uri="{FF2B5EF4-FFF2-40B4-BE49-F238E27FC236}">
              <a16:creationId xmlns:a16="http://schemas.microsoft.com/office/drawing/2014/main" id="{2B46D968-5E99-4582-AB4C-831DC1F7BCD2}"/>
            </a:ext>
          </a:extLst>
        </xdr:cNvPr>
        <xdr:cNvCxnSpPr/>
      </xdr:nvCxnSpPr>
      <xdr:spPr>
        <a:xfrm flipV="1">
          <a:off x="9639300" y="14284452"/>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xdr:rowOff>
    </xdr:from>
    <xdr:to>
      <xdr:col>46</xdr:col>
      <xdr:colOff>38100</xdr:colOff>
      <xdr:row>83</xdr:row>
      <xdr:rowOff>106045</xdr:rowOff>
    </xdr:to>
    <xdr:sp macro="" textlink="">
      <xdr:nvSpPr>
        <xdr:cNvPr id="362" name="楕円 361">
          <a:extLst>
            <a:ext uri="{FF2B5EF4-FFF2-40B4-BE49-F238E27FC236}">
              <a16:creationId xmlns:a16="http://schemas.microsoft.com/office/drawing/2014/main" id="{4FAA54D9-F7A2-41C5-BB9E-6A196C6175C8}"/>
            </a:ext>
          </a:extLst>
        </xdr:cNvPr>
        <xdr:cNvSpPr/>
      </xdr:nvSpPr>
      <xdr:spPr>
        <a:xfrm>
          <a:off x="8699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55817</xdr:rowOff>
    </xdr:to>
    <xdr:cxnSp macro="">
      <xdr:nvCxnSpPr>
        <xdr:cNvPr id="363" name="直線コネクタ 362">
          <a:extLst>
            <a:ext uri="{FF2B5EF4-FFF2-40B4-BE49-F238E27FC236}">
              <a16:creationId xmlns:a16="http://schemas.microsoft.com/office/drawing/2014/main" id="{192428A3-87B9-413D-8F56-26D572D8DFB0}"/>
            </a:ext>
          </a:extLst>
        </xdr:cNvPr>
        <xdr:cNvCxnSpPr/>
      </xdr:nvCxnSpPr>
      <xdr:spPr>
        <a:xfrm>
          <a:off x="8750300" y="142855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7874</xdr:rowOff>
    </xdr:from>
    <xdr:to>
      <xdr:col>41</xdr:col>
      <xdr:colOff>101600</xdr:colOff>
      <xdr:row>83</xdr:row>
      <xdr:rowOff>109474</xdr:rowOff>
    </xdr:to>
    <xdr:sp macro="" textlink="">
      <xdr:nvSpPr>
        <xdr:cNvPr id="364" name="楕円 363">
          <a:extLst>
            <a:ext uri="{FF2B5EF4-FFF2-40B4-BE49-F238E27FC236}">
              <a16:creationId xmlns:a16="http://schemas.microsoft.com/office/drawing/2014/main" id="{C2D526D8-F501-4677-9F01-D4073F746964}"/>
            </a:ext>
          </a:extLst>
        </xdr:cNvPr>
        <xdr:cNvSpPr/>
      </xdr:nvSpPr>
      <xdr:spPr>
        <a:xfrm>
          <a:off x="7810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58674</xdr:rowOff>
    </xdr:to>
    <xdr:cxnSp macro="">
      <xdr:nvCxnSpPr>
        <xdr:cNvPr id="365" name="直線コネクタ 364">
          <a:extLst>
            <a:ext uri="{FF2B5EF4-FFF2-40B4-BE49-F238E27FC236}">
              <a16:creationId xmlns:a16="http://schemas.microsoft.com/office/drawing/2014/main" id="{78545D2D-60B5-4900-997A-12D7C65DAA0D}"/>
            </a:ext>
          </a:extLst>
        </xdr:cNvPr>
        <xdr:cNvCxnSpPr/>
      </xdr:nvCxnSpPr>
      <xdr:spPr>
        <a:xfrm flipV="1">
          <a:off x="7861300" y="142855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xdr:rowOff>
    </xdr:from>
    <xdr:to>
      <xdr:col>36</xdr:col>
      <xdr:colOff>165100</xdr:colOff>
      <xdr:row>83</xdr:row>
      <xdr:rowOff>117475</xdr:rowOff>
    </xdr:to>
    <xdr:sp macro="" textlink="">
      <xdr:nvSpPr>
        <xdr:cNvPr id="366" name="楕円 365">
          <a:extLst>
            <a:ext uri="{FF2B5EF4-FFF2-40B4-BE49-F238E27FC236}">
              <a16:creationId xmlns:a16="http://schemas.microsoft.com/office/drawing/2014/main" id="{07D58701-F911-491A-90A8-6D932AE00686}"/>
            </a:ext>
          </a:extLst>
        </xdr:cNvPr>
        <xdr:cNvSpPr/>
      </xdr:nvSpPr>
      <xdr:spPr>
        <a:xfrm>
          <a:off x="6921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58674</xdr:rowOff>
    </xdr:from>
    <xdr:to>
      <xdr:col>41</xdr:col>
      <xdr:colOff>50800</xdr:colOff>
      <xdr:row>83</xdr:row>
      <xdr:rowOff>66675</xdr:rowOff>
    </xdr:to>
    <xdr:cxnSp macro="">
      <xdr:nvCxnSpPr>
        <xdr:cNvPr id="367" name="直線コネクタ 366">
          <a:extLst>
            <a:ext uri="{FF2B5EF4-FFF2-40B4-BE49-F238E27FC236}">
              <a16:creationId xmlns:a16="http://schemas.microsoft.com/office/drawing/2014/main" id="{2E71196D-E21B-43CE-B51B-5D15734EA93D}"/>
            </a:ext>
          </a:extLst>
        </xdr:cNvPr>
        <xdr:cNvCxnSpPr/>
      </xdr:nvCxnSpPr>
      <xdr:spPr>
        <a:xfrm flipV="1">
          <a:off x="6972300" y="1428902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68" name="n_1aveValue【公営住宅】&#10;一人当たり面積">
          <a:extLst>
            <a:ext uri="{FF2B5EF4-FFF2-40B4-BE49-F238E27FC236}">
              <a16:creationId xmlns:a16="http://schemas.microsoft.com/office/drawing/2014/main" id="{5C565485-C12F-42DA-A374-082626FD7C9F}"/>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84027</xdr:rowOff>
    </xdr:from>
    <xdr:ext cx="469744" cy="259045"/>
    <xdr:sp macro="" textlink="">
      <xdr:nvSpPr>
        <xdr:cNvPr id="369" name="n_2aveValue【公営住宅】&#10;一人当たり面積">
          <a:extLst>
            <a:ext uri="{FF2B5EF4-FFF2-40B4-BE49-F238E27FC236}">
              <a16:creationId xmlns:a16="http://schemas.microsoft.com/office/drawing/2014/main" id="{6668FE8B-82A9-4AA5-842C-376BA40E1866}"/>
            </a:ext>
          </a:extLst>
        </xdr:cNvPr>
        <xdr:cNvSpPr txBox="1"/>
      </xdr:nvSpPr>
      <xdr:spPr>
        <a:xfrm>
          <a:off x="8515427" y="1448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74313</xdr:rowOff>
    </xdr:from>
    <xdr:ext cx="469744" cy="259045"/>
    <xdr:sp macro="" textlink="">
      <xdr:nvSpPr>
        <xdr:cNvPr id="370" name="n_3aveValue【公営住宅】&#10;一人当たり面積">
          <a:extLst>
            <a:ext uri="{FF2B5EF4-FFF2-40B4-BE49-F238E27FC236}">
              <a16:creationId xmlns:a16="http://schemas.microsoft.com/office/drawing/2014/main" id="{0899064C-A3D7-41B2-A849-03A0E5F8539F}"/>
            </a:ext>
          </a:extLst>
        </xdr:cNvPr>
        <xdr:cNvSpPr txBox="1"/>
      </xdr:nvSpPr>
      <xdr:spPr>
        <a:xfrm>
          <a:off x="7626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65167</xdr:rowOff>
    </xdr:from>
    <xdr:ext cx="469744" cy="259045"/>
    <xdr:sp macro="" textlink="">
      <xdr:nvSpPr>
        <xdr:cNvPr id="371" name="n_4aveValue【公営住宅】&#10;一人当たり面積">
          <a:extLst>
            <a:ext uri="{FF2B5EF4-FFF2-40B4-BE49-F238E27FC236}">
              <a16:creationId xmlns:a16="http://schemas.microsoft.com/office/drawing/2014/main" id="{12BD30B6-D89D-4CD6-BA3A-8FBDF6283AE2}"/>
            </a:ext>
          </a:extLst>
        </xdr:cNvPr>
        <xdr:cNvSpPr txBox="1"/>
      </xdr:nvSpPr>
      <xdr:spPr>
        <a:xfrm>
          <a:off x="6737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123144</xdr:rowOff>
    </xdr:from>
    <xdr:ext cx="469744" cy="259045"/>
    <xdr:sp macro="" textlink="">
      <xdr:nvSpPr>
        <xdr:cNvPr id="372" name="n_1mainValue【公営住宅】&#10;一人当たり面積">
          <a:extLst>
            <a:ext uri="{FF2B5EF4-FFF2-40B4-BE49-F238E27FC236}">
              <a16:creationId xmlns:a16="http://schemas.microsoft.com/office/drawing/2014/main" id="{DB9B54F8-66AA-4529-BEAE-0E5E642445BD}"/>
            </a:ext>
          </a:extLst>
        </xdr:cNvPr>
        <xdr:cNvSpPr txBox="1"/>
      </xdr:nvSpPr>
      <xdr:spPr>
        <a:xfrm>
          <a:off x="9391727" y="1401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73" name="n_2mainValue【公営住宅】&#10;一人当たり面積">
          <a:extLst>
            <a:ext uri="{FF2B5EF4-FFF2-40B4-BE49-F238E27FC236}">
              <a16:creationId xmlns:a16="http://schemas.microsoft.com/office/drawing/2014/main" id="{5DCCFC68-058D-4763-9151-26AA03FA78E6}"/>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126001</xdr:rowOff>
    </xdr:from>
    <xdr:ext cx="469744" cy="259045"/>
    <xdr:sp macro="" textlink="">
      <xdr:nvSpPr>
        <xdr:cNvPr id="374" name="n_3mainValue【公営住宅】&#10;一人当たり面積">
          <a:extLst>
            <a:ext uri="{FF2B5EF4-FFF2-40B4-BE49-F238E27FC236}">
              <a16:creationId xmlns:a16="http://schemas.microsoft.com/office/drawing/2014/main" id="{37BFF5E3-5D32-4F86-9D21-3C1BACCC5028}"/>
            </a:ext>
          </a:extLst>
        </xdr:cNvPr>
        <xdr:cNvSpPr txBox="1"/>
      </xdr:nvSpPr>
      <xdr:spPr>
        <a:xfrm>
          <a:off x="7626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134002</xdr:rowOff>
    </xdr:from>
    <xdr:ext cx="469744" cy="259045"/>
    <xdr:sp macro="" textlink="">
      <xdr:nvSpPr>
        <xdr:cNvPr id="375" name="n_4mainValue【公営住宅】&#10;一人当たり面積">
          <a:extLst>
            <a:ext uri="{FF2B5EF4-FFF2-40B4-BE49-F238E27FC236}">
              <a16:creationId xmlns:a16="http://schemas.microsoft.com/office/drawing/2014/main" id="{2C8EB7C0-C836-4B03-A6C1-841436C49282}"/>
            </a:ext>
          </a:extLst>
        </xdr:cNvPr>
        <xdr:cNvSpPr txBox="1"/>
      </xdr:nvSpPr>
      <xdr:spPr>
        <a:xfrm>
          <a:off x="67374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5466690-69AF-4AC9-A5F3-DA78C63801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FE01746-01DD-483C-9EFF-0EEEB0C2C1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FFF49E9-403C-4FA4-A9AA-21670736B1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75C58A6-2240-4A25-96D5-099834C5F5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6A9C18A-37C1-4623-97E3-4144EFF445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2212A74-DAFE-4780-9E2D-83378E5511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DC68EEF-F0DA-4790-A0B3-6D56B55046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230377B-ABC4-4408-A1F0-6F36323892D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49AB034B-475D-4EA5-9ADB-3D456268FA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E2487B5-1EA4-45E0-AC0B-6C1EBB2AC0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197AC3BD-E62E-41C0-A9E5-E0F91E84542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728294BF-E41A-4095-AE00-B47BA0004E9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43FB1901-8D42-44A9-AC11-DD87E8C84A61}"/>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423FADBA-5F9C-4F18-915C-8B38A94B3FC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621A9E16-B80B-49B3-93FC-FB8153CE990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391D7AF2-E541-4546-8696-98EA3BD4190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FFF1D177-3C29-4D16-B614-72041B57961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959A7B88-8FB5-4D66-BDAA-5A12AB1F252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141E63B1-27FC-4E0E-A1D5-C55AA3A1355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1E5D020-ACE1-41D9-89D9-2FA05BB628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8244AB7E-F1F5-44EC-8187-FFF0EDF6D06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50FB7851-5391-41B7-B533-3F042F4C8D8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108204</xdr:rowOff>
    </xdr:to>
    <xdr:cxnSp macro="">
      <xdr:nvCxnSpPr>
        <xdr:cNvPr id="398" name="直線コネクタ 397">
          <a:extLst>
            <a:ext uri="{FF2B5EF4-FFF2-40B4-BE49-F238E27FC236}">
              <a16:creationId xmlns:a16="http://schemas.microsoft.com/office/drawing/2014/main" id="{AEEFF515-D68C-43F8-AEEE-A0F0FA0EC588}"/>
            </a:ext>
          </a:extLst>
        </xdr:cNvPr>
        <xdr:cNvCxnSpPr/>
      </xdr:nvCxnSpPr>
      <xdr:spPr>
        <a:xfrm flipV="1">
          <a:off x="4634865" y="1733550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112031</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EDCC0013-6390-4FE2-837F-E92B49E2CE66}"/>
            </a:ext>
          </a:extLst>
        </xdr:cNvPr>
        <xdr:cNvSpPr txBox="1"/>
      </xdr:nvSpPr>
      <xdr:spPr>
        <a:xfrm>
          <a:off x="4673600" y="1862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108204</xdr:rowOff>
    </xdr:from>
    <xdr:to>
      <xdr:col>24</xdr:col>
      <xdr:colOff>152400</xdr:colOff>
      <xdr:row>108</xdr:row>
      <xdr:rowOff>108204</xdr:rowOff>
    </xdr:to>
    <xdr:cxnSp macro="">
      <xdr:nvCxnSpPr>
        <xdr:cNvPr id="400" name="直線コネクタ 399">
          <a:extLst>
            <a:ext uri="{FF2B5EF4-FFF2-40B4-BE49-F238E27FC236}">
              <a16:creationId xmlns:a16="http://schemas.microsoft.com/office/drawing/2014/main" id="{223943F6-C254-4C2A-8230-BA7ED620B9AB}"/>
            </a:ext>
          </a:extLst>
        </xdr:cNvPr>
        <xdr:cNvCxnSpPr/>
      </xdr:nvCxnSpPr>
      <xdr:spPr>
        <a:xfrm>
          <a:off x="4546600" y="1862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D94741C3-5BBC-4980-A307-3FF3E1B7B7A7}"/>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2" name="直線コネクタ 401">
          <a:extLst>
            <a:ext uri="{FF2B5EF4-FFF2-40B4-BE49-F238E27FC236}">
              <a16:creationId xmlns:a16="http://schemas.microsoft.com/office/drawing/2014/main" id="{D923133A-41B7-4107-A2FD-18C71B34E122}"/>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57421</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66B319-E93E-48D7-90B9-91DBBFDAF75E}"/>
            </a:ext>
          </a:extLst>
        </xdr:cNvPr>
        <xdr:cNvSpPr txBox="1"/>
      </xdr:nvSpPr>
      <xdr:spPr>
        <a:xfrm>
          <a:off x="4673600" y="18059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34544</xdr:rowOff>
    </xdr:from>
    <xdr:to>
      <xdr:col>24</xdr:col>
      <xdr:colOff>114300</xdr:colOff>
      <xdr:row>106</xdr:row>
      <xdr:rowOff>136144</xdr:rowOff>
    </xdr:to>
    <xdr:sp macro="" textlink="">
      <xdr:nvSpPr>
        <xdr:cNvPr id="404" name="フローチャート: 判断 403">
          <a:extLst>
            <a:ext uri="{FF2B5EF4-FFF2-40B4-BE49-F238E27FC236}">
              <a16:creationId xmlns:a16="http://schemas.microsoft.com/office/drawing/2014/main" id="{453DBCC0-8DD6-4B5F-9A93-2D2B2164463D}"/>
            </a:ext>
          </a:extLst>
        </xdr:cNvPr>
        <xdr:cNvSpPr/>
      </xdr:nvSpPr>
      <xdr:spPr>
        <a:xfrm>
          <a:off x="4584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7113</xdr:rowOff>
    </xdr:from>
    <xdr:to>
      <xdr:col>20</xdr:col>
      <xdr:colOff>38100</xdr:colOff>
      <xdr:row>106</xdr:row>
      <xdr:rowOff>108713</xdr:rowOff>
    </xdr:to>
    <xdr:sp macro="" textlink="">
      <xdr:nvSpPr>
        <xdr:cNvPr id="405" name="フローチャート: 判断 404">
          <a:extLst>
            <a:ext uri="{FF2B5EF4-FFF2-40B4-BE49-F238E27FC236}">
              <a16:creationId xmlns:a16="http://schemas.microsoft.com/office/drawing/2014/main" id="{2330416D-C055-4BBE-875D-4ED79D947249}"/>
            </a:ext>
          </a:extLst>
        </xdr:cNvPr>
        <xdr:cNvSpPr/>
      </xdr:nvSpPr>
      <xdr:spPr>
        <a:xfrm>
          <a:off x="3746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406" name="フローチャート: 判断 405">
          <a:extLst>
            <a:ext uri="{FF2B5EF4-FFF2-40B4-BE49-F238E27FC236}">
              <a16:creationId xmlns:a16="http://schemas.microsoft.com/office/drawing/2014/main" id="{E0E282F2-BB81-4EE5-B6C5-592F30C17FF4}"/>
            </a:ext>
          </a:extLst>
        </xdr:cNvPr>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07" name="フローチャート: 判断 406">
          <a:extLst>
            <a:ext uri="{FF2B5EF4-FFF2-40B4-BE49-F238E27FC236}">
              <a16:creationId xmlns:a16="http://schemas.microsoft.com/office/drawing/2014/main" id="{E9EDF626-9BED-4DE5-BCE8-28DE18C403C5}"/>
            </a:ext>
          </a:extLst>
        </xdr:cNvPr>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71120</xdr:rowOff>
    </xdr:from>
    <xdr:to>
      <xdr:col>6</xdr:col>
      <xdr:colOff>38100</xdr:colOff>
      <xdr:row>106</xdr:row>
      <xdr:rowOff>1270</xdr:rowOff>
    </xdr:to>
    <xdr:sp macro="" textlink="">
      <xdr:nvSpPr>
        <xdr:cNvPr id="408" name="フローチャート: 判断 407">
          <a:extLst>
            <a:ext uri="{FF2B5EF4-FFF2-40B4-BE49-F238E27FC236}">
              <a16:creationId xmlns:a16="http://schemas.microsoft.com/office/drawing/2014/main" id="{F148FF39-A7CC-4A7D-8E91-29907AB2756F}"/>
            </a:ext>
          </a:extLst>
        </xdr:cNvPr>
        <xdr:cNvSpPr/>
      </xdr:nvSpPr>
      <xdr:spPr>
        <a:xfrm>
          <a:off x="107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DCCEC96-A161-4EFC-A924-22A87ED944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2D4E9FE-90FC-4EFB-8DFF-4632098193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7A9ECA2-9DC9-4905-9C42-7EB0377DE8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016D828-1065-42CC-95D5-B964F3788B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53135A6-5706-4251-8966-CA42834650B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29972</xdr:rowOff>
    </xdr:from>
    <xdr:to>
      <xdr:col>24</xdr:col>
      <xdr:colOff>114300</xdr:colOff>
      <xdr:row>107</xdr:row>
      <xdr:rowOff>131572</xdr:rowOff>
    </xdr:to>
    <xdr:sp macro="" textlink="">
      <xdr:nvSpPr>
        <xdr:cNvPr id="414" name="楕円 413">
          <a:extLst>
            <a:ext uri="{FF2B5EF4-FFF2-40B4-BE49-F238E27FC236}">
              <a16:creationId xmlns:a16="http://schemas.microsoft.com/office/drawing/2014/main" id="{91316875-600B-4155-AC9A-002622A3AA8A}"/>
            </a:ext>
          </a:extLst>
        </xdr:cNvPr>
        <xdr:cNvSpPr/>
      </xdr:nvSpPr>
      <xdr:spPr>
        <a:xfrm>
          <a:off x="4584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8399</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CE2C932-B5FF-40A3-8B89-720557DE0FCF}"/>
            </a:ext>
          </a:extLst>
        </xdr:cNvPr>
        <xdr:cNvSpPr txBox="1"/>
      </xdr:nvSpPr>
      <xdr:spPr>
        <a:xfrm>
          <a:off x="4673600" y="1835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23113</xdr:rowOff>
    </xdr:from>
    <xdr:to>
      <xdr:col>20</xdr:col>
      <xdr:colOff>38100</xdr:colOff>
      <xdr:row>107</xdr:row>
      <xdr:rowOff>124713</xdr:rowOff>
    </xdr:to>
    <xdr:sp macro="" textlink="">
      <xdr:nvSpPr>
        <xdr:cNvPr id="416" name="楕円 415">
          <a:extLst>
            <a:ext uri="{FF2B5EF4-FFF2-40B4-BE49-F238E27FC236}">
              <a16:creationId xmlns:a16="http://schemas.microsoft.com/office/drawing/2014/main" id="{7050CB1E-A836-41AA-A581-C968C33B686C}"/>
            </a:ext>
          </a:extLst>
        </xdr:cNvPr>
        <xdr:cNvSpPr/>
      </xdr:nvSpPr>
      <xdr:spPr>
        <a:xfrm>
          <a:off x="3746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73913</xdr:rowOff>
    </xdr:from>
    <xdr:to>
      <xdr:col>24</xdr:col>
      <xdr:colOff>63500</xdr:colOff>
      <xdr:row>107</xdr:row>
      <xdr:rowOff>80772</xdr:rowOff>
    </xdr:to>
    <xdr:cxnSp macro="">
      <xdr:nvCxnSpPr>
        <xdr:cNvPr id="417" name="直線コネクタ 416">
          <a:extLst>
            <a:ext uri="{FF2B5EF4-FFF2-40B4-BE49-F238E27FC236}">
              <a16:creationId xmlns:a16="http://schemas.microsoft.com/office/drawing/2014/main" id="{3054A33A-F704-48DF-8518-42EB5EDF0720}"/>
            </a:ext>
          </a:extLst>
        </xdr:cNvPr>
        <xdr:cNvCxnSpPr/>
      </xdr:nvCxnSpPr>
      <xdr:spPr>
        <a:xfrm>
          <a:off x="3797300" y="1841906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2539</xdr:rowOff>
    </xdr:from>
    <xdr:to>
      <xdr:col>15</xdr:col>
      <xdr:colOff>101600</xdr:colOff>
      <xdr:row>107</xdr:row>
      <xdr:rowOff>104139</xdr:rowOff>
    </xdr:to>
    <xdr:sp macro="" textlink="">
      <xdr:nvSpPr>
        <xdr:cNvPr id="418" name="楕円 417">
          <a:extLst>
            <a:ext uri="{FF2B5EF4-FFF2-40B4-BE49-F238E27FC236}">
              <a16:creationId xmlns:a16="http://schemas.microsoft.com/office/drawing/2014/main" id="{5CD1AE32-796C-4B7D-B7C2-8C2EB9153D25}"/>
            </a:ext>
          </a:extLst>
        </xdr:cNvPr>
        <xdr:cNvSpPr/>
      </xdr:nvSpPr>
      <xdr:spPr>
        <a:xfrm>
          <a:off x="2857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53339</xdr:rowOff>
    </xdr:from>
    <xdr:to>
      <xdr:col>19</xdr:col>
      <xdr:colOff>177800</xdr:colOff>
      <xdr:row>107</xdr:row>
      <xdr:rowOff>73913</xdr:rowOff>
    </xdr:to>
    <xdr:cxnSp macro="">
      <xdr:nvCxnSpPr>
        <xdr:cNvPr id="419" name="直線コネクタ 418">
          <a:extLst>
            <a:ext uri="{FF2B5EF4-FFF2-40B4-BE49-F238E27FC236}">
              <a16:creationId xmlns:a16="http://schemas.microsoft.com/office/drawing/2014/main" id="{482C9B82-9DFA-4727-9591-279F06DF9DEB}"/>
            </a:ext>
          </a:extLst>
        </xdr:cNvPr>
        <xdr:cNvCxnSpPr/>
      </xdr:nvCxnSpPr>
      <xdr:spPr>
        <a:xfrm>
          <a:off x="2908300" y="1839848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164846</xdr:rowOff>
    </xdr:from>
    <xdr:to>
      <xdr:col>10</xdr:col>
      <xdr:colOff>165100</xdr:colOff>
      <xdr:row>107</xdr:row>
      <xdr:rowOff>94996</xdr:rowOff>
    </xdr:to>
    <xdr:sp macro="" textlink="">
      <xdr:nvSpPr>
        <xdr:cNvPr id="420" name="楕円 419">
          <a:extLst>
            <a:ext uri="{FF2B5EF4-FFF2-40B4-BE49-F238E27FC236}">
              <a16:creationId xmlns:a16="http://schemas.microsoft.com/office/drawing/2014/main" id="{B9B8A7A8-5E9C-4F55-8FA2-0B3C5D970BA7}"/>
            </a:ext>
          </a:extLst>
        </xdr:cNvPr>
        <xdr:cNvSpPr/>
      </xdr:nvSpPr>
      <xdr:spPr>
        <a:xfrm>
          <a:off x="1968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44196</xdr:rowOff>
    </xdr:from>
    <xdr:to>
      <xdr:col>15</xdr:col>
      <xdr:colOff>50800</xdr:colOff>
      <xdr:row>107</xdr:row>
      <xdr:rowOff>53339</xdr:rowOff>
    </xdr:to>
    <xdr:cxnSp macro="">
      <xdr:nvCxnSpPr>
        <xdr:cNvPr id="421" name="直線コネクタ 420">
          <a:extLst>
            <a:ext uri="{FF2B5EF4-FFF2-40B4-BE49-F238E27FC236}">
              <a16:creationId xmlns:a16="http://schemas.microsoft.com/office/drawing/2014/main" id="{835588E6-7C47-4297-8FD8-92A48FC46990}"/>
            </a:ext>
          </a:extLst>
        </xdr:cNvPr>
        <xdr:cNvCxnSpPr/>
      </xdr:nvCxnSpPr>
      <xdr:spPr>
        <a:xfrm>
          <a:off x="2019300" y="1838934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144272</xdr:rowOff>
    </xdr:from>
    <xdr:to>
      <xdr:col>6</xdr:col>
      <xdr:colOff>38100</xdr:colOff>
      <xdr:row>107</xdr:row>
      <xdr:rowOff>74422</xdr:rowOff>
    </xdr:to>
    <xdr:sp macro="" textlink="">
      <xdr:nvSpPr>
        <xdr:cNvPr id="422" name="楕円 421">
          <a:extLst>
            <a:ext uri="{FF2B5EF4-FFF2-40B4-BE49-F238E27FC236}">
              <a16:creationId xmlns:a16="http://schemas.microsoft.com/office/drawing/2014/main" id="{F3175A8D-E32E-494D-A9C2-82D52C74ACD9}"/>
            </a:ext>
          </a:extLst>
        </xdr:cNvPr>
        <xdr:cNvSpPr/>
      </xdr:nvSpPr>
      <xdr:spPr>
        <a:xfrm>
          <a:off x="1079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23622</xdr:rowOff>
    </xdr:from>
    <xdr:to>
      <xdr:col>10</xdr:col>
      <xdr:colOff>114300</xdr:colOff>
      <xdr:row>107</xdr:row>
      <xdr:rowOff>44196</xdr:rowOff>
    </xdr:to>
    <xdr:cxnSp macro="">
      <xdr:nvCxnSpPr>
        <xdr:cNvPr id="423" name="直線コネクタ 422">
          <a:extLst>
            <a:ext uri="{FF2B5EF4-FFF2-40B4-BE49-F238E27FC236}">
              <a16:creationId xmlns:a16="http://schemas.microsoft.com/office/drawing/2014/main" id="{7060CFD7-B273-45DF-A7DC-B49D94AA8205}"/>
            </a:ext>
          </a:extLst>
        </xdr:cNvPr>
        <xdr:cNvCxnSpPr/>
      </xdr:nvCxnSpPr>
      <xdr:spPr>
        <a:xfrm>
          <a:off x="1130300" y="183687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125240</xdr:rowOff>
    </xdr:from>
    <xdr:ext cx="405111" cy="259045"/>
    <xdr:sp macro="" textlink="">
      <xdr:nvSpPr>
        <xdr:cNvPr id="424" name="n_1aveValue【港湾・漁港】&#10;有形固定資産減価償却率">
          <a:extLst>
            <a:ext uri="{FF2B5EF4-FFF2-40B4-BE49-F238E27FC236}">
              <a16:creationId xmlns:a16="http://schemas.microsoft.com/office/drawing/2014/main" id="{FE7154B7-C87B-4200-8ED1-1A5A928441A0}"/>
            </a:ext>
          </a:extLst>
        </xdr:cNvPr>
        <xdr:cNvSpPr txBox="1"/>
      </xdr:nvSpPr>
      <xdr:spPr>
        <a:xfrm>
          <a:off x="3582044" y="1795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425" name="n_2aveValue【港湾・漁港】&#10;有形固定資産減価償却率">
          <a:extLst>
            <a:ext uri="{FF2B5EF4-FFF2-40B4-BE49-F238E27FC236}">
              <a16:creationId xmlns:a16="http://schemas.microsoft.com/office/drawing/2014/main" id="{4F4469A0-21FB-4EA1-A4A9-0D775FB265B0}"/>
            </a:ext>
          </a:extLst>
        </xdr:cNvPr>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74947</xdr:rowOff>
    </xdr:from>
    <xdr:ext cx="405111" cy="259045"/>
    <xdr:sp macro="" textlink="">
      <xdr:nvSpPr>
        <xdr:cNvPr id="426" name="n_3aveValue【港湾・漁港】&#10;有形固定資産減価償却率">
          <a:extLst>
            <a:ext uri="{FF2B5EF4-FFF2-40B4-BE49-F238E27FC236}">
              <a16:creationId xmlns:a16="http://schemas.microsoft.com/office/drawing/2014/main" id="{0FA25549-C41E-4DF3-8067-F4A58BC41101}"/>
            </a:ext>
          </a:extLst>
        </xdr:cNvPr>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17797</xdr:rowOff>
    </xdr:from>
    <xdr:ext cx="405111" cy="259045"/>
    <xdr:sp macro="" textlink="">
      <xdr:nvSpPr>
        <xdr:cNvPr id="427" name="n_4aveValue【港湾・漁港】&#10;有形固定資産減価償却率">
          <a:extLst>
            <a:ext uri="{FF2B5EF4-FFF2-40B4-BE49-F238E27FC236}">
              <a16:creationId xmlns:a16="http://schemas.microsoft.com/office/drawing/2014/main" id="{1B17C0BB-8443-417C-BC04-2D9C4CD095C8}"/>
            </a:ext>
          </a:extLst>
        </xdr:cNvPr>
        <xdr:cNvSpPr txBox="1"/>
      </xdr:nvSpPr>
      <xdr:spPr>
        <a:xfrm>
          <a:off x="927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115840</xdr:rowOff>
    </xdr:from>
    <xdr:ext cx="405111" cy="259045"/>
    <xdr:sp macro="" textlink="">
      <xdr:nvSpPr>
        <xdr:cNvPr id="428" name="n_1mainValue【港湾・漁港】&#10;有形固定資産減価償却率">
          <a:extLst>
            <a:ext uri="{FF2B5EF4-FFF2-40B4-BE49-F238E27FC236}">
              <a16:creationId xmlns:a16="http://schemas.microsoft.com/office/drawing/2014/main" id="{E4A4DD90-5A5B-41E2-A380-4E9EF0CB0A80}"/>
            </a:ext>
          </a:extLst>
        </xdr:cNvPr>
        <xdr:cNvSpPr txBox="1"/>
      </xdr:nvSpPr>
      <xdr:spPr>
        <a:xfrm>
          <a:off x="3582044" y="1846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95266</xdr:rowOff>
    </xdr:from>
    <xdr:ext cx="405111" cy="259045"/>
    <xdr:sp macro="" textlink="">
      <xdr:nvSpPr>
        <xdr:cNvPr id="429" name="n_2mainValue【港湾・漁港】&#10;有形固定資産減価償却率">
          <a:extLst>
            <a:ext uri="{FF2B5EF4-FFF2-40B4-BE49-F238E27FC236}">
              <a16:creationId xmlns:a16="http://schemas.microsoft.com/office/drawing/2014/main" id="{FCE0F36B-696F-4A10-921D-C4FE5F14C0C9}"/>
            </a:ext>
          </a:extLst>
        </xdr:cNvPr>
        <xdr:cNvSpPr txBox="1"/>
      </xdr:nvSpPr>
      <xdr:spPr>
        <a:xfrm>
          <a:off x="2705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86123</xdr:rowOff>
    </xdr:from>
    <xdr:ext cx="405111" cy="259045"/>
    <xdr:sp macro="" textlink="">
      <xdr:nvSpPr>
        <xdr:cNvPr id="430" name="n_3mainValue【港湾・漁港】&#10;有形固定資産減価償却率">
          <a:extLst>
            <a:ext uri="{FF2B5EF4-FFF2-40B4-BE49-F238E27FC236}">
              <a16:creationId xmlns:a16="http://schemas.microsoft.com/office/drawing/2014/main" id="{28D5235F-A13A-4FA5-9664-08D499CDABDF}"/>
            </a:ext>
          </a:extLst>
        </xdr:cNvPr>
        <xdr:cNvSpPr txBox="1"/>
      </xdr:nvSpPr>
      <xdr:spPr>
        <a:xfrm>
          <a:off x="18167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65549</xdr:rowOff>
    </xdr:from>
    <xdr:ext cx="405111" cy="259045"/>
    <xdr:sp macro="" textlink="">
      <xdr:nvSpPr>
        <xdr:cNvPr id="431" name="n_4mainValue【港湾・漁港】&#10;有形固定資産減価償却率">
          <a:extLst>
            <a:ext uri="{FF2B5EF4-FFF2-40B4-BE49-F238E27FC236}">
              <a16:creationId xmlns:a16="http://schemas.microsoft.com/office/drawing/2014/main" id="{66D26365-D620-4584-B5F3-D422190FACAF}"/>
            </a:ext>
          </a:extLst>
        </xdr:cNvPr>
        <xdr:cNvSpPr txBox="1"/>
      </xdr:nvSpPr>
      <xdr:spPr>
        <a:xfrm>
          <a:off x="927744" y="184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4B5A542-5DB8-4375-B62C-6264AC1889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C871B47F-ABA2-409F-B646-174B7D9E03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C0C6538A-966B-4329-AAC2-1D66BC67AA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7775EB8F-5A25-4B92-AB64-1961D4FA40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A2E0F6E-CAC6-4786-83A9-5FFF8A9799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62116D65-2224-42C9-936A-2078F66336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2B8D0DD-B250-4F62-8BD5-F880A12C93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3309401-A575-4288-8DEA-7BF1298A36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D2FF22B3-F0C2-48D7-8B13-0AD05BB0D54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2FCC234F-CDEE-48C0-A1D1-D67DFA1D72A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E36E84F5-606C-4F09-A137-050B2774EE0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a:extLst>
            <a:ext uri="{FF2B5EF4-FFF2-40B4-BE49-F238E27FC236}">
              <a16:creationId xmlns:a16="http://schemas.microsoft.com/office/drawing/2014/main" id="{43D6F803-D15E-430E-8120-B5EB00E51D3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B6BFA8AA-A517-4DF7-9732-7A314B26027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a:extLst>
            <a:ext uri="{FF2B5EF4-FFF2-40B4-BE49-F238E27FC236}">
              <a16:creationId xmlns:a16="http://schemas.microsoft.com/office/drawing/2014/main" id="{8A6BF64E-D159-469A-A298-434311A80C3D}"/>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33BC4FD4-32E3-4C45-AB29-4B4BF451A80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a:extLst>
            <a:ext uri="{FF2B5EF4-FFF2-40B4-BE49-F238E27FC236}">
              <a16:creationId xmlns:a16="http://schemas.microsoft.com/office/drawing/2014/main" id="{5F1B8EDF-C4B9-4644-B24D-B311DAFB9E29}"/>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7A809314-CAAC-4320-804C-3221A3B1700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a:extLst>
            <a:ext uri="{FF2B5EF4-FFF2-40B4-BE49-F238E27FC236}">
              <a16:creationId xmlns:a16="http://schemas.microsoft.com/office/drawing/2014/main" id="{B71BD2E1-5AE1-4610-AE33-E9EE19933FAD}"/>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DD02434D-A53B-4287-8A18-95ADEE3E79E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a:extLst>
            <a:ext uri="{FF2B5EF4-FFF2-40B4-BE49-F238E27FC236}">
              <a16:creationId xmlns:a16="http://schemas.microsoft.com/office/drawing/2014/main" id="{4AE7505A-4885-439A-841D-6AA7492B199B}"/>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CC45F0B-D342-471A-9B38-08A016B2C41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0836594A-41E3-4E61-9EC0-E36103ACC31A}"/>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CC892E8A-003D-45C3-A1E5-28D7C02544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87058</xdr:rowOff>
    </xdr:from>
    <xdr:to>
      <xdr:col>54</xdr:col>
      <xdr:colOff>189865</xdr:colOff>
      <xdr:row>108</xdr:row>
      <xdr:rowOff>86010</xdr:rowOff>
    </xdr:to>
    <xdr:cxnSp macro="">
      <xdr:nvCxnSpPr>
        <xdr:cNvPr id="455" name="直線コネクタ 454">
          <a:extLst>
            <a:ext uri="{FF2B5EF4-FFF2-40B4-BE49-F238E27FC236}">
              <a16:creationId xmlns:a16="http://schemas.microsoft.com/office/drawing/2014/main" id="{4F5155AB-56B2-4A27-A70A-54F61FD34F4B}"/>
            </a:ext>
          </a:extLst>
        </xdr:cNvPr>
        <xdr:cNvCxnSpPr/>
      </xdr:nvCxnSpPr>
      <xdr:spPr>
        <a:xfrm flipV="1">
          <a:off x="10476865" y="17060608"/>
          <a:ext cx="0" cy="154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89837</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7E24B9A9-FF88-43D1-A00C-22887C07AB1A}"/>
            </a:ext>
          </a:extLst>
        </xdr:cNvPr>
        <xdr:cNvSpPr txBox="1"/>
      </xdr:nvSpPr>
      <xdr:spPr>
        <a:xfrm>
          <a:off x="10515600" y="1860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86010</xdr:rowOff>
    </xdr:from>
    <xdr:to>
      <xdr:col>55</xdr:col>
      <xdr:colOff>88900</xdr:colOff>
      <xdr:row>108</xdr:row>
      <xdr:rowOff>86010</xdr:rowOff>
    </xdr:to>
    <xdr:cxnSp macro="">
      <xdr:nvCxnSpPr>
        <xdr:cNvPr id="457" name="直線コネクタ 456">
          <a:extLst>
            <a:ext uri="{FF2B5EF4-FFF2-40B4-BE49-F238E27FC236}">
              <a16:creationId xmlns:a16="http://schemas.microsoft.com/office/drawing/2014/main" id="{262966D4-821B-4514-8056-EB26AA549C46}"/>
            </a:ext>
          </a:extLst>
        </xdr:cNvPr>
        <xdr:cNvCxnSpPr/>
      </xdr:nvCxnSpPr>
      <xdr:spPr>
        <a:xfrm>
          <a:off x="10388600" y="1860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33735</xdr:rowOff>
    </xdr:from>
    <xdr:ext cx="534377" cy="259045"/>
    <xdr:sp macro="" textlink="">
      <xdr:nvSpPr>
        <xdr:cNvPr id="458" name="【港湾・漁港】&#10;一人当たり有形固定資産（償却資産）額最大値テキスト">
          <a:extLst>
            <a:ext uri="{FF2B5EF4-FFF2-40B4-BE49-F238E27FC236}">
              <a16:creationId xmlns:a16="http://schemas.microsoft.com/office/drawing/2014/main" id="{19663357-6A91-45DF-A292-A538F682AE6B}"/>
            </a:ext>
          </a:extLst>
        </xdr:cNvPr>
        <xdr:cNvSpPr txBox="1"/>
      </xdr:nvSpPr>
      <xdr:spPr>
        <a:xfrm>
          <a:off x="10515600" y="168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87058</xdr:rowOff>
    </xdr:from>
    <xdr:to>
      <xdr:col>55</xdr:col>
      <xdr:colOff>88900</xdr:colOff>
      <xdr:row>99</xdr:row>
      <xdr:rowOff>87058</xdr:rowOff>
    </xdr:to>
    <xdr:cxnSp macro="">
      <xdr:nvCxnSpPr>
        <xdr:cNvPr id="459" name="直線コネクタ 458">
          <a:extLst>
            <a:ext uri="{FF2B5EF4-FFF2-40B4-BE49-F238E27FC236}">
              <a16:creationId xmlns:a16="http://schemas.microsoft.com/office/drawing/2014/main" id="{F85A5CC2-2043-445C-926A-B124B6AB347F}"/>
            </a:ext>
          </a:extLst>
        </xdr:cNvPr>
        <xdr:cNvCxnSpPr/>
      </xdr:nvCxnSpPr>
      <xdr:spPr>
        <a:xfrm>
          <a:off x="10388600" y="1706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96372</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FCACB72A-19CF-4572-B9D2-FEAEB456B06B}"/>
            </a:ext>
          </a:extLst>
        </xdr:cNvPr>
        <xdr:cNvSpPr txBox="1"/>
      </xdr:nvSpPr>
      <xdr:spPr>
        <a:xfrm>
          <a:off x="10515600" y="17755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117945</xdr:rowOff>
    </xdr:from>
    <xdr:to>
      <xdr:col>55</xdr:col>
      <xdr:colOff>50800</xdr:colOff>
      <xdr:row>104</xdr:row>
      <xdr:rowOff>48095</xdr:rowOff>
    </xdr:to>
    <xdr:sp macro="" textlink="">
      <xdr:nvSpPr>
        <xdr:cNvPr id="461" name="フローチャート: 判断 460">
          <a:extLst>
            <a:ext uri="{FF2B5EF4-FFF2-40B4-BE49-F238E27FC236}">
              <a16:creationId xmlns:a16="http://schemas.microsoft.com/office/drawing/2014/main" id="{69F81854-A90C-4F13-92D4-6E8A61494F3F}"/>
            </a:ext>
          </a:extLst>
        </xdr:cNvPr>
        <xdr:cNvSpPr/>
      </xdr:nvSpPr>
      <xdr:spPr>
        <a:xfrm>
          <a:off x="10426700" y="1777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127433</xdr:rowOff>
    </xdr:from>
    <xdr:to>
      <xdr:col>50</xdr:col>
      <xdr:colOff>165100</xdr:colOff>
      <xdr:row>104</xdr:row>
      <xdr:rowOff>57583</xdr:rowOff>
    </xdr:to>
    <xdr:sp macro="" textlink="">
      <xdr:nvSpPr>
        <xdr:cNvPr id="462" name="フローチャート: 判断 461">
          <a:extLst>
            <a:ext uri="{FF2B5EF4-FFF2-40B4-BE49-F238E27FC236}">
              <a16:creationId xmlns:a16="http://schemas.microsoft.com/office/drawing/2014/main" id="{F4A251E3-A3C4-405C-A997-8004CA87220F}"/>
            </a:ext>
          </a:extLst>
        </xdr:cNvPr>
        <xdr:cNvSpPr/>
      </xdr:nvSpPr>
      <xdr:spPr>
        <a:xfrm>
          <a:off x="9588500" y="177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40202</xdr:rowOff>
    </xdr:from>
    <xdr:to>
      <xdr:col>46</xdr:col>
      <xdr:colOff>38100</xdr:colOff>
      <xdr:row>103</xdr:row>
      <xdr:rowOff>141802</xdr:rowOff>
    </xdr:to>
    <xdr:sp macro="" textlink="">
      <xdr:nvSpPr>
        <xdr:cNvPr id="463" name="フローチャート: 判断 462">
          <a:extLst>
            <a:ext uri="{FF2B5EF4-FFF2-40B4-BE49-F238E27FC236}">
              <a16:creationId xmlns:a16="http://schemas.microsoft.com/office/drawing/2014/main" id="{B016C22B-6A9B-4DF2-80AD-D0DF2CE15037}"/>
            </a:ext>
          </a:extLst>
        </xdr:cNvPr>
        <xdr:cNvSpPr/>
      </xdr:nvSpPr>
      <xdr:spPr>
        <a:xfrm>
          <a:off x="86995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148520</xdr:rowOff>
    </xdr:from>
    <xdr:to>
      <xdr:col>41</xdr:col>
      <xdr:colOff>101600</xdr:colOff>
      <xdr:row>104</xdr:row>
      <xdr:rowOff>78670</xdr:rowOff>
    </xdr:to>
    <xdr:sp macro="" textlink="">
      <xdr:nvSpPr>
        <xdr:cNvPr id="464" name="フローチャート: 判断 463">
          <a:extLst>
            <a:ext uri="{FF2B5EF4-FFF2-40B4-BE49-F238E27FC236}">
              <a16:creationId xmlns:a16="http://schemas.microsoft.com/office/drawing/2014/main" id="{6B49FA87-B74B-4D10-8999-1BDC01E9C6AA}"/>
            </a:ext>
          </a:extLst>
        </xdr:cNvPr>
        <xdr:cNvSpPr/>
      </xdr:nvSpPr>
      <xdr:spPr>
        <a:xfrm>
          <a:off x="7810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149320</xdr:rowOff>
    </xdr:from>
    <xdr:to>
      <xdr:col>36</xdr:col>
      <xdr:colOff>165100</xdr:colOff>
      <xdr:row>103</xdr:row>
      <xdr:rowOff>79470</xdr:rowOff>
    </xdr:to>
    <xdr:sp macro="" textlink="">
      <xdr:nvSpPr>
        <xdr:cNvPr id="465" name="フローチャート: 判断 464">
          <a:extLst>
            <a:ext uri="{FF2B5EF4-FFF2-40B4-BE49-F238E27FC236}">
              <a16:creationId xmlns:a16="http://schemas.microsoft.com/office/drawing/2014/main" id="{902CEB68-4AFD-45A0-AD66-1EEAEED27543}"/>
            </a:ext>
          </a:extLst>
        </xdr:cNvPr>
        <xdr:cNvSpPr/>
      </xdr:nvSpPr>
      <xdr:spPr>
        <a:xfrm>
          <a:off x="6921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C6F4DE2-59B5-4CA4-A5E0-6A76F684ED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471EF29-0C0F-44AB-933D-B7742668DF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987F6C2-86F5-41F9-99BC-C2F52353B8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2AEDAD-6BC8-4A84-B8BC-C89417A4E6F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BE7DB5A-25E5-4B2F-9B88-93689295D5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133908</xdr:rowOff>
    </xdr:from>
    <xdr:to>
      <xdr:col>55</xdr:col>
      <xdr:colOff>50800</xdr:colOff>
      <xdr:row>100</xdr:row>
      <xdr:rowOff>64058</xdr:rowOff>
    </xdr:to>
    <xdr:sp macro="" textlink="">
      <xdr:nvSpPr>
        <xdr:cNvPr id="471" name="楕円 470">
          <a:extLst>
            <a:ext uri="{FF2B5EF4-FFF2-40B4-BE49-F238E27FC236}">
              <a16:creationId xmlns:a16="http://schemas.microsoft.com/office/drawing/2014/main" id="{D6996DD5-E4B9-45EF-BCC0-76A11ECA7E3C}"/>
            </a:ext>
          </a:extLst>
        </xdr:cNvPr>
        <xdr:cNvSpPr/>
      </xdr:nvSpPr>
      <xdr:spPr>
        <a:xfrm>
          <a:off x="10426700" y="171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48835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5FDF2D92-9285-42D0-877B-D4F9BF9EBABB}"/>
            </a:ext>
          </a:extLst>
        </xdr:cNvPr>
        <xdr:cNvSpPr txBox="1"/>
      </xdr:nvSpPr>
      <xdr:spPr>
        <a:xfrm>
          <a:off x="10515600" y="170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166712</xdr:rowOff>
    </xdr:from>
    <xdr:to>
      <xdr:col>50</xdr:col>
      <xdr:colOff>165100</xdr:colOff>
      <xdr:row>100</xdr:row>
      <xdr:rowOff>96862</xdr:rowOff>
    </xdr:to>
    <xdr:sp macro="" textlink="">
      <xdr:nvSpPr>
        <xdr:cNvPr id="473" name="楕円 472">
          <a:extLst>
            <a:ext uri="{FF2B5EF4-FFF2-40B4-BE49-F238E27FC236}">
              <a16:creationId xmlns:a16="http://schemas.microsoft.com/office/drawing/2014/main" id="{A2226288-2EE1-42DB-A6CE-F4F665A79EA6}"/>
            </a:ext>
          </a:extLst>
        </xdr:cNvPr>
        <xdr:cNvSpPr/>
      </xdr:nvSpPr>
      <xdr:spPr>
        <a:xfrm>
          <a:off x="9588500" y="171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13258</xdr:rowOff>
    </xdr:from>
    <xdr:to>
      <xdr:col>55</xdr:col>
      <xdr:colOff>0</xdr:colOff>
      <xdr:row>100</xdr:row>
      <xdr:rowOff>46062</xdr:rowOff>
    </xdr:to>
    <xdr:cxnSp macro="">
      <xdr:nvCxnSpPr>
        <xdr:cNvPr id="474" name="直線コネクタ 473">
          <a:extLst>
            <a:ext uri="{FF2B5EF4-FFF2-40B4-BE49-F238E27FC236}">
              <a16:creationId xmlns:a16="http://schemas.microsoft.com/office/drawing/2014/main" id="{1D3B7F83-A78D-47D0-B69A-42097467FF4C}"/>
            </a:ext>
          </a:extLst>
        </xdr:cNvPr>
        <xdr:cNvCxnSpPr/>
      </xdr:nvCxnSpPr>
      <xdr:spPr>
        <a:xfrm flipV="1">
          <a:off x="9639300" y="17158258"/>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11685</xdr:rowOff>
    </xdr:from>
    <xdr:to>
      <xdr:col>46</xdr:col>
      <xdr:colOff>38100</xdr:colOff>
      <xdr:row>100</xdr:row>
      <xdr:rowOff>113285</xdr:rowOff>
    </xdr:to>
    <xdr:sp macro="" textlink="">
      <xdr:nvSpPr>
        <xdr:cNvPr id="475" name="楕円 474">
          <a:extLst>
            <a:ext uri="{FF2B5EF4-FFF2-40B4-BE49-F238E27FC236}">
              <a16:creationId xmlns:a16="http://schemas.microsoft.com/office/drawing/2014/main" id="{997996E3-9D91-4EAC-93AA-5CA0C08C0409}"/>
            </a:ext>
          </a:extLst>
        </xdr:cNvPr>
        <xdr:cNvSpPr/>
      </xdr:nvSpPr>
      <xdr:spPr>
        <a:xfrm>
          <a:off x="8699500" y="17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46062</xdr:rowOff>
    </xdr:from>
    <xdr:to>
      <xdr:col>50</xdr:col>
      <xdr:colOff>114300</xdr:colOff>
      <xdr:row>100</xdr:row>
      <xdr:rowOff>62485</xdr:rowOff>
    </xdr:to>
    <xdr:cxnSp macro="">
      <xdr:nvCxnSpPr>
        <xdr:cNvPr id="476" name="直線コネクタ 475">
          <a:extLst>
            <a:ext uri="{FF2B5EF4-FFF2-40B4-BE49-F238E27FC236}">
              <a16:creationId xmlns:a16="http://schemas.microsoft.com/office/drawing/2014/main" id="{18627DE2-9720-40F9-9CEE-5061CDC85980}"/>
            </a:ext>
          </a:extLst>
        </xdr:cNvPr>
        <xdr:cNvCxnSpPr/>
      </xdr:nvCxnSpPr>
      <xdr:spPr>
        <a:xfrm flipV="1">
          <a:off x="8750300" y="17191062"/>
          <a:ext cx="8890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39269</xdr:rowOff>
    </xdr:from>
    <xdr:to>
      <xdr:col>41</xdr:col>
      <xdr:colOff>101600</xdr:colOff>
      <xdr:row>100</xdr:row>
      <xdr:rowOff>140869</xdr:rowOff>
    </xdr:to>
    <xdr:sp macro="" textlink="">
      <xdr:nvSpPr>
        <xdr:cNvPr id="477" name="楕円 476">
          <a:extLst>
            <a:ext uri="{FF2B5EF4-FFF2-40B4-BE49-F238E27FC236}">
              <a16:creationId xmlns:a16="http://schemas.microsoft.com/office/drawing/2014/main" id="{C7CDCF88-0683-4070-8580-83169847D176}"/>
            </a:ext>
          </a:extLst>
        </xdr:cNvPr>
        <xdr:cNvSpPr/>
      </xdr:nvSpPr>
      <xdr:spPr>
        <a:xfrm>
          <a:off x="7810500" y="171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62485</xdr:rowOff>
    </xdr:from>
    <xdr:to>
      <xdr:col>45</xdr:col>
      <xdr:colOff>177800</xdr:colOff>
      <xdr:row>100</xdr:row>
      <xdr:rowOff>90069</xdr:rowOff>
    </xdr:to>
    <xdr:cxnSp macro="">
      <xdr:nvCxnSpPr>
        <xdr:cNvPr id="478" name="直線コネクタ 477">
          <a:extLst>
            <a:ext uri="{FF2B5EF4-FFF2-40B4-BE49-F238E27FC236}">
              <a16:creationId xmlns:a16="http://schemas.microsoft.com/office/drawing/2014/main" id="{905C3A56-6E26-49A3-96B3-7E65D83AF871}"/>
            </a:ext>
          </a:extLst>
        </xdr:cNvPr>
        <xdr:cNvCxnSpPr/>
      </xdr:nvCxnSpPr>
      <xdr:spPr>
        <a:xfrm flipV="1">
          <a:off x="7861300" y="17207485"/>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55194</xdr:rowOff>
    </xdr:from>
    <xdr:to>
      <xdr:col>36</xdr:col>
      <xdr:colOff>165100</xdr:colOff>
      <xdr:row>100</xdr:row>
      <xdr:rowOff>156794</xdr:rowOff>
    </xdr:to>
    <xdr:sp macro="" textlink="">
      <xdr:nvSpPr>
        <xdr:cNvPr id="479" name="楕円 478">
          <a:extLst>
            <a:ext uri="{FF2B5EF4-FFF2-40B4-BE49-F238E27FC236}">
              <a16:creationId xmlns:a16="http://schemas.microsoft.com/office/drawing/2014/main" id="{12A1326A-4A03-49EC-8770-97D52086A5A1}"/>
            </a:ext>
          </a:extLst>
        </xdr:cNvPr>
        <xdr:cNvSpPr/>
      </xdr:nvSpPr>
      <xdr:spPr>
        <a:xfrm>
          <a:off x="6921500" y="172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90069</xdr:rowOff>
    </xdr:from>
    <xdr:to>
      <xdr:col>41</xdr:col>
      <xdr:colOff>50800</xdr:colOff>
      <xdr:row>100</xdr:row>
      <xdr:rowOff>105994</xdr:rowOff>
    </xdr:to>
    <xdr:cxnSp macro="">
      <xdr:nvCxnSpPr>
        <xdr:cNvPr id="480" name="直線コネクタ 479">
          <a:extLst>
            <a:ext uri="{FF2B5EF4-FFF2-40B4-BE49-F238E27FC236}">
              <a16:creationId xmlns:a16="http://schemas.microsoft.com/office/drawing/2014/main" id="{83D695BA-626E-4D96-93D9-340ED0894E42}"/>
            </a:ext>
          </a:extLst>
        </xdr:cNvPr>
        <xdr:cNvCxnSpPr/>
      </xdr:nvCxnSpPr>
      <xdr:spPr>
        <a:xfrm flipV="1">
          <a:off x="6972300" y="17235069"/>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48710</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803B3242-912A-439C-B784-E31291EDD955}"/>
            </a:ext>
          </a:extLst>
        </xdr:cNvPr>
        <xdr:cNvSpPr txBox="1"/>
      </xdr:nvSpPr>
      <xdr:spPr>
        <a:xfrm>
          <a:off x="9359411" y="178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132929</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143BBA92-DAA8-4485-B437-AB5DD8D858E2}"/>
            </a:ext>
          </a:extLst>
        </xdr:cNvPr>
        <xdr:cNvSpPr txBox="1"/>
      </xdr:nvSpPr>
      <xdr:spPr>
        <a:xfrm>
          <a:off x="8483111" y="177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69797</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86E5B6DC-8AA7-469F-BCFC-9395C8DBB4B3}"/>
            </a:ext>
          </a:extLst>
        </xdr:cNvPr>
        <xdr:cNvSpPr txBox="1"/>
      </xdr:nvSpPr>
      <xdr:spPr>
        <a:xfrm>
          <a:off x="7594111" y="179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70597</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983AA0F1-643E-45BC-A3C7-4CE73DFDD2A1}"/>
            </a:ext>
          </a:extLst>
        </xdr:cNvPr>
        <xdr:cNvSpPr txBox="1"/>
      </xdr:nvSpPr>
      <xdr:spPr>
        <a:xfrm>
          <a:off x="6705111" y="177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98</xdr:row>
      <xdr:rowOff>113389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27A83E25-592F-4EB2-AB7F-9A28094D7CB6}"/>
            </a:ext>
          </a:extLst>
        </xdr:cNvPr>
        <xdr:cNvSpPr txBox="1"/>
      </xdr:nvSpPr>
      <xdr:spPr>
        <a:xfrm>
          <a:off x="9359411" y="169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129812</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DAC5FB1C-DFC0-422D-9D57-6BE59C975724}"/>
            </a:ext>
          </a:extLst>
        </xdr:cNvPr>
        <xdr:cNvSpPr txBox="1"/>
      </xdr:nvSpPr>
      <xdr:spPr>
        <a:xfrm>
          <a:off x="8483111" y="169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98</xdr:row>
      <xdr:rowOff>157396</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7B5D905B-5C56-42B2-8248-B05784388EEA}"/>
            </a:ext>
          </a:extLst>
        </xdr:cNvPr>
        <xdr:cNvSpPr txBox="1"/>
      </xdr:nvSpPr>
      <xdr:spPr>
        <a:xfrm>
          <a:off x="7594111" y="169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99</xdr:row>
      <xdr:rowOff>1871</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C9B5390F-FF60-42BD-A1F4-272D98DB717D}"/>
            </a:ext>
          </a:extLst>
        </xdr:cNvPr>
        <xdr:cNvSpPr txBox="1"/>
      </xdr:nvSpPr>
      <xdr:spPr>
        <a:xfrm>
          <a:off x="6705111"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BD39EC25-2317-414A-9028-6644EEEB18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71412A5C-09B8-4E31-BBE0-627AA7286E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20335799-F361-4AC6-9A70-CE0D3E8576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34979A4-A301-4339-B251-3194F07726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769BECE9-9F86-4C70-89B4-9705FF0DED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CE3FB70-BF09-49C5-9AD3-F1E9D4A984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8B904EC5-4211-4DA8-93E4-ED4F9397E7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60FB7E25-7F07-4DDD-ADA9-A4277FFC14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F885FA1C-7A55-4A4E-9FFB-D166AAE642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EDD9FC17-EDDD-423A-8969-8384E0F39C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2D71091D-8277-493A-A134-C4A0D81457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E36AE6F6-F519-4D46-946E-396FDDFB0D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85498589-C198-482D-B1D9-0D6FB5683B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5438701C-03F8-487D-8279-BBF4EE6BBBD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D60024DF-D836-4E19-BEEA-0DBF3B23B6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AAD9ADF9-52A2-4CA1-A03C-EB4C0F5FFDA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25B3E7AD-C7DA-4769-B7F7-CB8587C9DA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9F2381BE-FC38-4D0F-8FFF-7E493B1B12C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DBFD9BDC-2968-4652-9AF8-39999F216E8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60D3BF0F-B0BB-4D15-8988-B651CB1D32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3EA21722-9072-41DF-B26A-B09441B11E6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B9A92019-E84D-4C52-AB87-9CEF558856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42702F16-B1B1-4439-B596-61C86F8F735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2AB3D0F4-1E07-4049-8405-83A4B3D427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513" name="直線コネクタ 512">
          <a:extLst>
            <a:ext uri="{FF2B5EF4-FFF2-40B4-BE49-F238E27FC236}">
              <a16:creationId xmlns:a16="http://schemas.microsoft.com/office/drawing/2014/main" id="{A07796C2-1E4A-47D8-8D66-0A0B67A08BEE}"/>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514" name="【認定こども園・幼稚園・保育所】&#10;有形固定資産減価償却率最小値テキスト">
          <a:extLst>
            <a:ext uri="{FF2B5EF4-FFF2-40B4-BE49-F238E27FC236}">
              <a16:creationId xmlns:a16="http://schemas.microsoft.com/office/drawing/2014/main" id="{F2EA7378-D411-417F-9206-E7E0A49126F9}"/>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515" name="直線コネクタ 514">
          <a:extLst>
            <a:ext uri="{FF2B5EF4-FFF2-40B4-BE49-F238E27FC236}">
              <a16:creationId xmlns:a16="http://schemas.microsoft.com/office/drawing/2014/main" id="{11C52A4A-EFEB-449E-ABA2-85CB2009D16E}"/>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B328C67A-4428-448B-994A-D2BE78E0A7C5}"/>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7" name="直線コネクタ 516">
          <a:extLst>
            <a:ext uri="{FF2B5EF4-FFF2-40B4-BE49-F238E27FC236}">
              <a16:creationId xmlns:a16="http://schemas.microsoft.com/office/drawing/2014/main" id="{9D07A597-CD16-4478-9D39-8AB31BA3274D}"/>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E50AC690-66A1-4FE4-87AC-183303E45A6A}"/>
            </a:ext>
          </a:extLst>
        </xdr:cNvPr>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519" name="フローチャート: 判断 518">
          <a:extLst>
            <a:ext uri="{FF2B5EF4-FFF2-40B4-BE49-F238E27FC236}">
              <a16:creationId xmlns:a16="http://schemas.microsoft.com/office/drawing/2014/main" id="{30254CEC-1F6D-4AEE-95CF-A2831E095CAA}"/>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520" name="フローチャート: 判断 519">
          <a:extLst>
            <a:ext uri="{FF2B5EF4-FFF2-40B4-BE49-F238E27FC236}">
              <a16:creationId xmlns:a16="http://schemas.microsoft.com/office/drawing/2014/main" id="{0336352E-6DD9-42BC-BBC1-9A8C2839F02E}"/>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521" name="フローチャート: 判断 520">
          <a:extLst>
            <a:ext uri="{FF2B5EF4-FFF2-40B4-BE49-F238E27FC236}">
              <a16:creationId xmlns:a16="http://schemas.microsoft.com/office/drawing/2014/main" id="{2E238ABE-E1FE-408A-BC30-4327E9579B43}"/>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22" name="フローチャート: 判断 521">
          <a:extLst>
            <a:ext uri="{FF2B5EF4-FFF2-40B4-BE49-F238E27FC236}">
              <a16:creationId xmlns:a16="http://schemas.microsoft.com/office/drawing/2014/main" id="{B82703A8-0461-4FC7-ADE5-40845117C720}"/>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3" name="フローチャート: 判断 522">
          <a:extLst>
            <a:ext uri="{FF2B5EF4-FFF2-40B4-BE49-F238E27FC236}">
              <a16:creationId xmlns:a16="http://schemas.microsoft.com/office/drawing/2014/main" id="{B2077DF2-69A6-4AF4-AF3C-8F70798985E4}"/>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583C855-50FA-4AEB-AE84-29F60B47F7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92D0A9AF-C15A-47E3-B8A5-5C1DAB5393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C683E3C-FF79-4496-8B00-3D4573475D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0D793DD-21E5-4935-AF5B-111110D541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C3A19F0-E910-4405-8EC6-8BCD32E44BF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9" name="楕円 528">
          <a:extLst>
            <a:ext uri="{FF2B5EF4-FFF2-40B4-BE49-F238E27FC236}">
              <a16:creationId xmlns:a16="http://schemas.microsoft.com/office/drawing/2014/main" id="{37FB7F3C-3B62-4FA0-BF65-3707B6462795}"/>
            </a:ext>
          </a:extLst>
        </xdr:cNvPr>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3953C9E5-61AE-45E2-9783-19CDC1ED4AB7}"/>
            </a:ext>
          </a:extLst>
        </xdr:cNvPr>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80645</xdr:rowOff>
    </xdr:from>
    <xdr:to>
      <xdr:col>81</xdr:col>
      <xdr:colOff>101600</xdr:colOff>
      <xdr:row>37</xdr:row>
      <xdr:rowOff>10795</xdr:rowOff>
    </xdr:to>
    <xdr:sp macro="" textlink="">
      <xdr:nvSpPr>
        <xdr:cNvPr id="531" name="楕円 530">
          <a:extLst>
            <a:ext uri="{FF2B5EF4-FFF2-40B4-BE49-F238E27FC236}">
              <a16:creationId xmlns:a16="http://schemas.microsoft.com/office/drawing/2014/main" id="{E1316588-8002-442B-B0DC-BC7E685C490D}"/>
            </a:ext>
          </a:extLst>
        </xdr:cNvPr>
        <xdr:cNvSpPr/>
      </xdr:nvSpPr>
      <xdr:spPr>
        <a:xfrm>
          <a:off x="1543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37</xdr:row>
      <xdr:rowOff>9525</xdr:rowOff>
    </xdr:to>
    <xdr:cxnSp macro="">
      <xdr:nvCxnSpPr>
        <xdr:cNvPr id="532" name="直線コネクタ 531">
          <a:extLst>
            <a:ext uri="{FF2B5EF4-FFF2-40B4-BE49-F238E27FC236}">
              <a16:creationId xmlns:a16="http://schemas.microsoft.com/office/drawing/2014/main" id="{FC7709AD-586B-45B5-A505-CB157433693C}"/>
            </a:ext>
          </a:extLst>
        </xdr:cNvPr>
        <xdr:cNvCxnSpPr/>
      </xdr:nvCxnSpPr>
      <xdr:spPr>
        <a:xfrm>
          <a:off x="15481300" y="63036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33" name="楕円 532">
          <a:extLst>
            <a:ext uri="{FF2B5EF4-FFF2-40B4-BE49-F238E27FC236}">
              <a16:creationId xmlns:a16="http://schemas.microsoft.com/office/drawing/2014/main" id="{EC726718-16A9-4F69-B12E-CFFA242EDEED}"/>
            </a:ext>
          </a:extLst>
        </xdr:cNvPr>
        <xdr:cNvSpPr/>
      </xdr:nvSpPr>
      <xdr:spPr>
        <a:xfrm>
          <a:off x="14541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131445</xdr:rowOff>
    </xdr:to>
    <xdr:cxnSp macro="">
      <xdr:nvCxnSpPr>
        <xdr:cNvPr id="534" name="直線コネクタ 533">
          <a:extLst>
            <a:ext uri="{FF2B5EF4-FFF2-40B4-BE49-F238E27FC236}">
              <a16:creationId xmlns:a16="http://schemas.microsoft.com/office/drawing/2014/main" id="{C4C834BE-7C31-4C1B-9AE1-E0D921616B01}"/>
            </a:ext>
          </a:extLst>
        </xdr:cNvPr>
        <xdr:cNvCxnSpPr/>
      </xdr:nvCxnSpPr>
      <xdr:spPr>
        <a:xfrm>
          <a:off x="14592300" y="625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535" name="楕円 534">
          <a:extLst>
            <a:ext uri="{FF2B5EF4-FFF2-40B4-BE49-F238E27FC236}">
              <a16:creationId xmlns:a16="http://schemas.microsoft.com/office/drawing/2014/main" id="{F188CA00-A0EF-4573-8A92-F461ACB609A2}"/>
            </a:ext>
          </a:extLst>
        </xdr:cNvPr>
        <xdr:cNvSpPr/>
      </xdr:nvSpPr>
      <xdr:spPr>
        <a:xfrm>
          <a:off x="1365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34290</xdr:rowOff>
    </xdr:from>
    <xdr:to>
      <xdr:col>76</xdr:col>
      <xdr:colOff>114300</xdr:colOff>
      <xdr:row>36</xdr:row>
      <xdr:rowOff>83820</xdr:rowOff>
    </xdr:to>
    <xdr:cxnSp macro="">
      <xdr:nvCxnSpPr>
        <xdr:cNvPr id="536" name="直線コネクタ 535">
          <a:extLst>
            <a:ext uri="{FF2B5EF4-FFF2-40B4-BE49-F238E27FC236}">
              <a16:creationId xmlns:a16="http://schemas.microsoft.com/office/drawing/2014/main" id="{1EE64295-8C83-48BD-B144-EB13C8881DC5}"/>
            </a:ext>
          </a:extLst>
        </xdr:cNvPr>
        <xdr:cNvCxnSpPr/>
      </xdr:nvCxnSpPr>
      <xdr:spPr>
        <a:xfrm>
          <a:off x="13703300" y="6206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7" name="楕円 536">
          <a:extLst>
            <a:ext uri="{FF2B5EF4-FFF2-40B4-BE49-F238E27FC236}">
              <a16:creationId xmlns:a16="http://schemas.microsoft.com/office/drawing/2014/main" id="{2D657EE1-D56D-4C73-8638-499EE3C5845E}"/>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34290</xdr:rowOff>
    </xdr:to>
    <xdr:cxnSp macro="">
      <xdr:nvCxnSpPr>
        <xdr:cNvPr id="538" name="直線コネクタ 537">
          <a:extLst>
            <a:ext uri="{FF2B5EF4-FFF2-40B4-BE49-F238E27FC236}">
              <a16:creationId xmlns:a16="http://schemas.microsoft.com/office/drawing/2014/main" id="{A67208DC-349B-4042-BA3C-96EDE71A5D18}"/>
            </a:ext>
          </a:extLst>
        </xdr:cNvPr>
        <xdr:cNvCxnSpPr/>
      </xdr:nvCxnSpPr>
      <xdr:spPr>
        <a:xfrm>
          <a:off x="12814300" y="61569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621662E6-CA8C-44B5-B48B-FAA21D58D6E9}"/>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D4571336-1531-469C-A93E-63ECAD29C5D9}"/>
            </a:ext>
          </a:extLst>
        </xdr:cNvPr>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C3F56DEC-E7CD-47CE-8022-AB2AFAAA47D6}"/>
            </a:ext>
          </a:extLst>
        </xdr:cNvPr>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3A1F4D23-9236-4BFC-8A16-9DF70867587D}"/>
            </a:ext>
          </a:extLst>
        </xdr:cNvPr>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27322</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ACE26FFF-85C5-409E-94CF-1F0EAC9FBF04}"/>
            </a:ext>
          </a:extLst>
        </xdr:cNvPr>
        <xdr:cNvSpPr txBox="1"/>
      </xdr:nvSpPr>
      <xdr:spPr>
        <a:xfrm>
          <a:off x="15266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66534750-6664-4663-9DB6-F47BE1C6E3C5}"/>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27A6896D-8D06-47AC-9431-98FD8B5F0A23}"/>
            </a:ext>
          </a:extLst>
        </xdr:cNvPr>
        <xdr:cNvSpPr txBox="1"/>
      </xdr:nvSpPr>
      <xdr:spPr>
        <a:xfrm>
          <a:off x="13500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93C17301-0098-4AA5-A93B-E96C0ED5EB61}"/>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BC62C86-5C0B-4B03-9854-2F3FC73A8D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AB29C5E4-E171-4920-A040-6257DC9991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B8F07593-CA45-47AB-8D9E-95A223E24C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B8AFBFBA-57B1-4D89-89E3-9A7906BE7F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307B5521-7DC2-4215-A770-B0A9145C6B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477B3965-94AB-4D2F-8FCC-A3CA2B6B1C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DEDB549F-18CE-4F24-AAE3-F60536D5AC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FF85590B-2479-4443-A77A-B7149D054E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EDA96386-89E3-4251-99DA-0E05109ACC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A6A70D12-6F9B-42E1-9476-5D31680EDF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5296EF79-FE2F-42A9-BAC7-F28EBA42F1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C865D6F4-DBF9-44BF-9241-85435999F01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3D54D0EA-5A03-4185-806D-0D4986A45C0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B276C9E0-34C0-4950-841D-BDAFE2CBD05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6911B89A-14AA-4966-839D-ADBAE2EEF0E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E288337D-DC47-4FEC-B0DF-13F49AF0634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1688A024-2135-4FEC-B861-28DB912A85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BA2F6269-D3E2-4B6C-A9ED-66906758E6C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31C13E08-8509-4BD8-BBFB-66C27A31586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61EB6961-727A-436B-BCC8-D8477AB807A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15C34D28-A033-44D6-BBD4-5A54D3F765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4182A841-ECB4-4ACD-8BFB-D9A57225DF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B9B68041-598D-451E-8C0D-A999C67599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570" name="直線コネクタ 569">
          <a:extLst>
            <a:ext uri="{FF2B5EF4-FFF2-40B4-BE49-F238E27FC236}">
              <a16:creationId xmlns:a16="http://schemas.microsoft.com/office/drawing/2014/main" id="{0A67E990-2D9F-45AA-923E-5A581A3C5B94}"/>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618B423F-D29C-4CB2-8CA0-7C77756EEC8A}"/>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ABD65B85-AD40-417B-8C0C-3C5969F63BC7}"/>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38B18856-E2DA-4A1E-AD00-E8242AC75615}"/>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4" name="直線コネクタ 573">
          <a:extLst>
            <a:ext uri="{FF2B5EF4-FFF2-40B4-BE49-F238E27FC236}">
              <a16:creationId xmlns:a16="http://schemas.microsoft.com/office/drawing/2014/main" id="{61744506-EB36-4B31-BCB3-8F0CFC18975D}"/>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0DB7379A-6DE9-4B03-9E6B-7159983628C5}"/>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76" name="フローチャート: 判断 575">
          <a:extLst>
            <a:ext uri="{FF2B5EF4-FFF2-40B4-BE49-F238E27FC236}">
              <a16:creationId xmlns:a16="http://schemas.microsoft.com/office/drawing/2014/main" id="{2D9BEBBA-0666-4320-8D97-2AECAEDDBBC5}"/>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77" name="フローチャート: 判断 576">
          <a:extLst>
            <a:ext uri="{FF2B5EF4-FFF2-40B4-BE49-F238E27FC236}">
              <a16:creationId xmlns:a16="http://schemas.microsoft.com/office/drawing/2014/main" id="{6F7CC1D9-E3CD-4071-A34B-4DBFA09CE399}"/>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578" name="フローチャート: 判断 577">
          <a:extLst>
            <a:ext uri="{FF2B5EF4-FFF2-40B4-BE49-F238E27FC236}">
              <a16:creationId xmlns:a16="http://schemas.microsoft.com/office/drawing/2014/main" id="{02319105-C002-4098-A83A-747F19B68DE3}"/>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79" name="フローチャート: 判断 578">
          <a:extLst>
            <a:ext uri="{FF2B5EF4-FFF2-40B4-BE49-F238E27FC236}">
              <a16:creationId xmlns:a16="http://schemas.microsoft.com/office/drawing/2014/main" id="{92FDFC05-1E40-41C7-8AE8-2F5ABB65C9AA}"/>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80" name="フローチャート: 判断 579">
          <a:extLst>
            <a:ext uri="{FF2B5EF4-FFF2-40B4-BE49-F238E27FC236}">
              <a16:creationId xmlns:a16="http://schemas.microsoft.com/office/drawing/2014/main" id="{2450AA42-81D2-4E4F-B152-15CD05DE4592}"/>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22DC8C3-B36F-4953-88DC-495362A3DB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528A1F0-1581-48C5-82E7-163AD862F2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98FF133-FF6B-4438-BAD5-475FE0F19C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BBB1041-30C8-4A35-8093-E67AE1F7639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5762368-B414-4158-8734-76923D3ADF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586" name="楕円 585">
          <a:extLst>
            <a:ext uri="{FF2B5EF4-FFF2-40B4-BE49-F238E27FC236}">
              <a16:creationId xmlns:a16="http://schemas.microsoft.com/office/drawing/2014/main" id="{F2EC5EFB-8205-4B09-BC2F-6506BE4CDEA7}"/>
            </a:ext>
          </a:extLst>
        </xdr:cNvPr>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F9CDD72E-92F2-4F18-8213-B867ED22D924}"/>
            </a:ext>
          </a:extLst>
        </xdr:cNvPr>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588" name="楕円 587">
          <a:extLst>
            <a:ext uri="{FF2B5EF4-FFF2-40B4-BE49-F238E27FC236}">
              <a16:creationId xmlns:a16="http://schemas.microsoft.com/office/drawing/2014/main" id="{20D90F34-7471-4B82-BF89-8A0484688819}"/>
            </a:ext>
          </a:extLst>
        </xdr:cNvPr>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589" name="直線コネクタ 588">
          <a:extLst>
            <a:ext uri="{FF2B5EF4-FFF2-40B4-BE49-F238E27FC236}">
              <a16:creationId xmlns:a16="http://schemas.microsoft.com/office/drawing/2014/main" id="{7353B9F5-D94D-433D-9DAA-DFAD9B971998}"/>
            </a:ext>
          </a:extLst>
        </xdr:cNvPr>
        <xdr:cNvCxnSpPr/>
      </xdr:nvCxnSpPr>
      <xdr:spPr>
        <a:xfrm>
          <a:off x="21323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590" name="楕円 589">
          <a:extLst>
            <a:ext uri="{FF2B5EF4-FFF2-40B4-BE49-F238E27FC236}">
              <a16:creationId xmlns:a16="http://schemas.microsoft.com/office/drawing/2014/main" id="{16E453AA-F4A3-4251-A728-81380A93A9C4}"/>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121920</xdr:rowOff>
    </xdr:to>
    <xdr:cxnSp macro="">
      <xdr:nvCxnSpPr>
        <xdr:cNvPr id="591" name="直線コネクタ 590">
          <a:extLst>
            <a:ext uri="{FF2B5EF4-FFF2-40B4-BE49-F238E27FC236}">
              <a16:creationId xmlns:a16="http://schemas.microsoft.com/office/drawing/2014/main" id="{53A1E753-18DA-47AE-B3F1-926E9180F358}"/>
            </a:ext>
          </a:extLst>
        </xdr:cNvPr>
        <xdr:cNvCxnSpPr/>
      </xdr:nvCxnSpPr>
      <xdr:spPr>
        <a:xfrm>
          <a:off x="20434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592" name="楕円 591">
          <a:extLst>
            <a:ext uri="{FF2B5EF4-FFF2-40B4-BE49-F238E27FC236}">
              <a16:creationId xmlns:a16="http://schemas.microsoft.com/office/drawing/2014/main" id="{41655B12-4675-4A20-917D-9C162C8A77B6}"/>
            </a:ext>
          </a:extLst>
        </xdr:cNvPr>
        <xdr:cNvSpPr/>
      </xdr:nvSpPr>
      <xdr:spPr>
        <a:xfrm>
          <a:off x="19494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129540</xdr:rowOff>
    </xdr:to>
    <xdr:cxnSp macro="">
      <xdr:nvCxnSpPr>
        <xdr:cNvPr id="593" name="直線コネクタ 592">
          <a:extLst>
            <a:ext uri="{FF2B5EF4-FFF2-40B4-BE49-F238E27FC236}">
              <a16:creationId xmlns:a16="http://schemas.microsoft.com/office/drawing/2014/main" id="{63C39387-CD87-4AB1-AA86-FCC10849A891}"/>
            </a:ext>
          </a:extLst>
        </xdr:cNvPr>
        <xdr:cNvCxnSpPr/>
      </xdr:nvCxnSpPr>
      <xdr:spPr>
        <a:xfrm flipV="1">
          <a:off x="19545300" y="697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78740</xdr:rowOff>
    </xdr:from>
    <xdr:to>
      <xdr:col>98</xdr:col>
      <xdr:colOff>38100</xdr:colOff>
      <xdr:row>41</xdr:row>
      <xdr:rowOff>8890</xdr:rowOff>
    </xdr:to>
    <xdr:sp macro="" textlink="">
      <xdr:nvSpPr>
        <xdr:cNvPr id="594" name="楕円 593">
          <a:extLst>
            <a:ext uri="{FF2B5EF4-FFF2-40B4-BE49-F238E27FC236}">
              <a16:creationId xmlns:a16="http://schemas.microsoft.com/office/drawing/2014/main" id="{722E29CE-EDD8-4FE5-B03E-834FCCB1DFA8}"/>
            </a:ext>
          </a:extLst>
        </xdr:cNvPr>
        <xdr:cNvSpPr/>
      </xdr:nvSpPr>
      <xdr:spPr>
        <a:xfrm>
          <a:off x="1860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129540</xdr:rowOff>
    </xdr:from>
    <xdr:to>
      <xdr:col>102</xdr:col>
      <xdr:colOff>114300</xdr:colOff>
      <xdr:row>40</xdr:row>
      <xdr:rowOff>129540</xdr:rowOff>
    </xdr:to>
    <xdr:cxnSp macro="">
      <xdr:nvCxnSpPr>
        <xdr:cNvPr id="595" name="直線コネクタ 594">
          <a:extLst>
            <a:ext uri="{FF2B5EF4-FFF2-40B4-BE49-F238E27FC236}">
              <a16:creationId xmlns:a16="http://schemas.microsoft.com/office/drawing/2014/main" id="{143FE11E-CC95-489D-B095-06E565C587B5}"/>
            </a:ext>
          </a:extLst>
        </xdr:cNvPr>
        <xdr:cNvCxnSpPr/>
      </xdr:nvCxnSpPr>
      <xdr:spPr>
        <a:xfrm>
          <a:off x="18656300" y="698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2B1C3C0B-662D-4609-951E-2A9E01620AD4}"/>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BBD7B3B8-AFA5-4E42-80C7-71369A941BB9}"/>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503C50D6-3174-4415-A561-A464CCC1F528}"/>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FE6481C8-48FC-42AF-AE21-220D7FA51D17}"/>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D55D0DE4-2896-4B18-9D00-271A9283C9FC}"/>
            </a:ext>
          </a:extLst>
        </xdr:cNvPr>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CDDF43FF-2353-40AB-8D9A-E029B2AF1138}"/>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4226ACC4-2D87-4466-AFD1-4C047BB7B879}"/>
            </a:ext>
          </a:extLst>
        </xdr:cNvPr>
        <xdr:cNvSpPr txBox="1"/>
      </xdr:nvSpPr>
      <xdr:spPr>
        <a:xfrm>
          <a:off x="19310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E9D8D44-0E2A-4B57-ABA2-F978E81A8137}"/>
            </a:ext>
          </a:extLst>
        </xdr:cNvPr>
        <xdr:cNvSpPr txBox="1"/>
      </xdr:nvSpPr>
      <xdr:spPr>
        <a:xfrm>
          <a:off x="18421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EA62AD8B-016C-4422-8198-A1CDBD7E36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FEBA9979-6C5C-4922-8072-4862A9AF10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447F00FC-35F1-428F-95BC-4170105145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1244003A-CD01-48C7-932B-943F290E90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4B3E35DA-3F49-43C4-9CC2-3D248E6A21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9E00F9B8-4AF4-4437-AA4A-EB0F0CBA62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1E61AA29-F394-402B-83DF-E20353CF13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B916914-C9E3-4BFF-AD58-29F17A0F83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9AF398D3-CC05-4AE7-9362-DA3267E363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7D1FE047-4253-4BD4-93BE-1DC5712EE0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35449F09-E13E-48D0-B6C8-CBBD8F41A1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51E0D048-A4E0-4FB4-B47E-9532B98F9F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a:extLst>
            <a:ext uri="{FF2B5EF4-FFF2-40B4-BE49-F238E27FC236}">
              <a16:creationId xmlns:a16="http://schemas.microsoft.com/office/drawing/2014/main" id="{0D347CCA-FEF9-4468-A61B-9ADF41D91B5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A662AD04-7AC2-43EF-9AB6-F3DEE3E7003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F1B07679-0C0B-4370-AE4A-352A4E883D3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816340C0-66EA-4198-9FD2-157BD19C73A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2DA8EE8F-4FAB-478B-B0A3-28E44C27E9F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E6C126F7-58BC-4D9D-8466-7D61B8BC8C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A9C80EB7-F657-4D6A-AA61-4C0E34B4A4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D3C9135A-02F9-447E-A06C-EAECF4D7480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7938F9DC-990C-4965-B0E2-61FFA698A7D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5DEE1F6-DB43-412A-943B-C7606C15FF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39BAF5A2-5F08-4239-A781-84784C8D4B2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A749DDA-5C1E-4619-B4FB-104808FA8FB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628" name="直線コネクタ 627">
          <a:extLst>
            <a:ext uri="{FF2B5EF4-FFF2-40B4-BE49-F238E27FC236}">
              <a16:creationId xmlns:a16="http://schemas.microsoft.com/office/drawing/2014/main" id="{8813A364-89EE-4937-8CCF-B70600F83496}"/>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93813B0A-D654-4B95-96ED-9CF45B8BB665}"/>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0" name="直線コネクタ 629">
          <a:extLst>
            <a:ext uri="{FF2B5EF4-FFF2-40B4-BE49-F238E27FC236}">
              <a16:creationId xmlns:a16="http://schemas.microsoft.com/office/drawing/2014/main" id="{3205C450-4D35-4788-997E-B5817CA2A036}"/>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72EF3D58-C888-4363-B4C6-5A18F52F25BE}"/>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32" name="直線コネクタ 631">
          <a:extLst>
            <a:ext uri="{FF2B5EF4-FFF2-40B4-BE49-F238E27FC236}">
              <a16:creationId xmlns:a16="http://schemas.microsoft.com/office/drawing/2014/main" id="{F796838D-86DA-445D-B2BA-F1320F8768B1}"/>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C7C37A68-F58F-4231-851C-2E864A9CD81E}"/>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34" name="フローチャート: 判断 633">
          <a:extLst>
            <a:ext uri="{FF2B5EF4-FFF2-40B4-BE49-F238E27FC236}">
              <a16:creationId xmlns:a16="http://schemas.microsoft.com/office/drawing/2014/main" id="{26813066-58D2-4EA5-B838-D7BC986556C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635" name="フローチャート: 判断 634">
          <a:extLst>
            <a:ext uri="{FF2B5EF4-FFF2-40B4-BE49-F238E27FC236}">
              <a16:creationId xmlns:a16="http://schemas.microsoft.com/office/drawing/2014/main" id="{3EE5EA71-07E5-47A6-B489-973DC7A58BD4}"/>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6" name="フローチャート: 判断 635">
          <a:extLst>
            <a:ext uri="{FF2B5EF4-FFF2-40B4-BE49-F238E27FC236}">
              <a16:creationId xmlns:a16="http://schemas.microsoft.com/office/drawing/2014/main" id="{68929647-A6D8-436B-9156-84DFAC44C33C}"/>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7" name="フローチャート: 判断 636">
          <a:extLst>
            <a:ext uri="{FF2B5EF4-FFF2-40B4-BE49-F238E27FC236}">
              <a16:creationId xmlns:a16="http://schemas.microsoft.com/office/drawing/2014/main" id="{4A5105D5-A782-41D3-A02F-789E372A26BD}"/>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638" name="フローチャート: 判断 637">
          <a:extLst>
            <a:ext uri="{FF2B5EF4-FFF2-40B4-BE49-F238E27FC236}">
              <a16:creationId xmlns:a16="http://schemas.microsoft.com/office/drawing/2014/main" id="{A242C5A7-C55E-48FF-9897-A083DAFFDB8D}"/>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151502E-C094-4CD3-9691-491B0247D3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F5DA1A4-2390-4E1A-9196-186E9D6C19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F7D6284-5600-4C24-9E95-EAF1EF7F6FA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40381E8-B910-4D82-BF46-7139C4CECD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EE14112-7684-4930-902D-CD4F81A811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644" name="楕円 643">
          <a:extLst>
            <a:ext uri="{FF2B5EF4-FFF2-40B4-BE49-F238E27FC236}">
              <a16:creationId xmlns:a16="http://schemas.microsoft.com/office/drawing/2014/main" id="{F3F8CD06-EB1C-4363-8EEF-B626207FD641}"/>
            </a:ext>
          </a:extLst>
        </xdr:cNvPr>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10177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4503730F-8BB2-43DB-B4A5-A72977D35C64}"/>
            </a:ext>
          </a:extLst>
        </xdr:cNvPr>
        <xdr:cNvSpPr txBox="1"/>
      </xdr:nvSpPr>
      <xdr:spPr>
        <a:xfrm>
          <a:off x="16357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646" name="楕円 645">
          <a:extLst>
            <a:ext uri="{FF2B5EF4-FFF2-40B4-BE49-F238E27FC236}">
              <a16:creationId xmlns:a16="http://schemas.microsoft.com/office/drawing/2014/main" id="{BFC84EA8-E3D8-4069-B428-838B2EE21CDC}"/>
            </a:ext>
          </a:extLst>
        </xdr:cNvPr>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38100</xdr:rowOff>
    </xdr:to>
    <xdr:cxnSp macro="">
      <xdr:nvCxnSpPr>
        <xdr:cNvPr id="647" name="直線コネクタ 646">
          <a:extLst>
            <a:ext uri="{FF2B5EF4-FFF2-40B4-BE49-F238E27FC236}">
              <a16:creationId xmlns:a16="http://schemas.microsoft.com/office/drawing/2014/main" id="{A7CF843C-A17B-4B37-A9AB-ABBF1EF9C5B4}"/>
            </a:ext>
          </a:extLst>
        </xdr:cNvPr>
        <xdr:cNvCxnSpPr/>
      </xdr:nvCxnSpPr>
      <xdr:spPr>
        <a:xfrm>
          <a:off x="15481300" y="99326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48" name="楕円 647">
          <a:extLst>
            <a:ext uri="{FF2B5EF4-FFF2-40B4-BE49-F238E27FC236}">
              <a16:creationId xmlns:a16="http://schemas.microsoft.com/office/drawing/2014/main" id="{FB2DEEF3-8638-42BF-A3E5-186F25386F84}"/>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22860</xdr:rowOff>
    </xdr:to>
    <xdr:cxnSp macro="">
      <xdr:nvCxnSpPr>
        <xdr:cNvPr id="649" name="直線コネクタ 648">
          <a:extLst>
            <a:ext uri="{FF2B5EF4-FFF2-40B4-BE49-F238E27FC236}">
              <a16:creationId xmlns:a16="http://schemas.microsoft.com/office/drawing/2014/main" id="{2F847478-0B01-48DE-AA66-21CFD6FC1CD5}"/>
            </a:ext>
          </a:extLst>
        </xdr:cNvPr>
        <xdr:cNvCxnSpPr/>
      </xdr:nvCxnSpPr>
      <xdr:spPr>
        <a:xfrm flipV="1">
          <a:off x="14592300" y="9932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50" name="楕円 649">
          <a:extLst>
            <a:ext uri="{FF2B5EF4-FFF2-40B4-BE49-F238E27FC236}">
              <a16:creationId xmlns:a16="http://schemas.microsoft.com/office/drawing/2014/main" id="{85FACFE7-3100-4205-8C16-E1D7E629B596}"/>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22860</xdr:rowOff>
    </xdr:to>
    <xdr:cxnSp macro="">
      <xdr:nvCxnSpPr>
        <xdr:cNvPr id="651" name="直線コネクタ 650">
          <a:extLst>
            <a:ext uri="{FF2B5EF4-FFF2-40B4-BE49-F238E27FC236}">
              <a16:creationId xmlns:a16="http://schemas.microsoft.com/office/drawing/2014/main" id="{05C05D7C-D1DE-4484-97DB-7109343D6F09}"/>
            </a:ext>
          </a:extLst>
        </xdr:cNvPr>
        <xdr:cNvCxnSpPr/>
      </xdr:nvCxnSpPr>
      <xdr:spPr>
        <a:xfrm>
          <a:off x="13703300" y="992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40640</xdr:rowOff>
    </xdr:from>
    <xdr:to>
      <xdr:col>67</xdr:col>
      <xdr:colOff>101600</xdr:colOff>
      <xdr:row>57</xdr:row>
      <xdr:rowOff>142240</xdr:rowOff>
    </xdr:to>
    <xdr:sp macro="" textlink="">
      <xdr:nvSpPr>
        <xdr:cNvPr id="652" name="楕円 651">
          <a:extLst>
            <a:ext uri="{FF2B5EF4-FFF2-40B4-BE49-F238E27FC236}">
              <a16:creationId xmlns:a16="http://schemas.microsoft.com/office/drawing/2014/main" id="{AF6C7571-3C22-4A28-859C-48A4918459F6}"/>
            </a:ext>
          </a:extLst>
        </xdr:cNvPr>
        <xdr:cNvSpPr/>
      </xdr:nvSpPr>
      <xdr:spPr>
        <a:xfrm>
          <a:off x="12763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57</xdr:row>
      <xdr:rowOff>148590</xdr:rowOff>
    </xdr:to>
    <xdr:cxnSp macro="">
      <xdr:nvCxnSpPr>
        <xdr:cNvPr id="653" name="直線コネクタ 652">
          <a:extLst>
            <a:ext uri="{FF2B5EF4-FFF2-40B4-BE49-F238E27FC236}">
              <a16:creationId xmlns:a16="http://schemas.microsoft.com/office/drawing/2014/main" id="{85F9D788-A6EE-4734-9BF1-19D11FFBE942}"/>
            </a:ext>
          </a:extLst>
        </xdr:cNvPr>
        <xdr:cNvCxnSpPr/>
      </xdr:nvCxnSpPr>
      <xdr:spPr>
        <a:xfrm>
          <a:off x="12814300" y="9864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654" name="n_1aveValue【学校施設】&#10;有形固定資産減価償却率">
          <a:extLst>
            <a:ext uri="{FF2B5EF4-FFF2-40B4-BE49-F238E27FC236}">
              <a16:creationId xmlns:a16="http://schemas.microsoft.com/office/drawing/2014/main" id="{A815CC60-7D15-4F95-AA37-EEB473AE045D}"/>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55" name="n_2aveValue【学校施設】&#10;有形固定資産減価償却率">
          <a:extLst>
            <a:ext uri="{FF2B5EF4-FFF2-40B4-BE49-F238E27FC236}">
              <a16:creationId xmlns:a16="http://schemas.microsoft.com/office/drawing/2014/main" id="{9D392F66-2973-4188-B0D9-C2A82399CD47}"/>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56" name="n_3aveValue【学校施設】&#10;有形固定資産減価償却率">
          <a:extLst>
            <a:ext uri="{FF2B5EF4-FFF2-40B4-BE49-F238E27FC236}">
              <a16:creationId xmlns:a16="http://schemas.microsoft.com/office/drawing/2014/main" id="{69B9D40B-FE9E-4A90-AF6E-B3F985B56C85}"/>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657" name="n_4aveValue【学校施設】&#10;有形固定資産減価償却率">
          <a:extLst>
            <a:ext uri="{FF2B5EF4-FFF2-40B4-BE49-F238E27FC236}">
              <a16:creationId xmlns:a16="http://schemas.microsoft.com/office/drawing/2014/main" id="{958466F1-1E06-433E-A0BF-EEB0EF734032}"/>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658" name="n_1mainValue【学校施設】&#10;有形固定資産減価償却率">
          <a:extLst>
            <a:ext uri="{FF2B5EF4-FFF2-40B4-BE49-F238E27FC236}">
              <a16:creationId xmlns:a16="http://schemas.microsoft.com/office/drawing/2014/main" id="{C7CDCDA0-49FF-48DB-A29F-C1AC6B9AA95F}"/>
            </a:ext>
          </a:extLst>
        </xdr:cNvPr>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659" name="n_2mainValue【学校施設】&#10;有形固定資産減価償却率">
          <a:extLst>
            <a:ext uri="{FF2B5EF4-FFF2-40B4-BE49-F238E27FC236}">
              <a16:creationId xmlns:a16="http://schemas.microsoft.com/office/drawing/2014/main" id="{54CBAA1D-BAA2-431C-A030-20B443A426D5}"/>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660" name="n_3mainValue【学校施設】&#10;有形固定資産減価償却率">
          <a:extLst>
            <a:ext uri="{FF2B5EF4-FFF2-40B4-BE49-F238E27FC236}">
              <a16:creationId xmlns:a16="http://schemas.microsoft.com/office/drawing/2014/main" id="{405162A4-A43C-4FB1-8319-816F8DD001F5}"/>
            </a:ext>
          </a:extLst>
        </xdr:cNvPr>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661" name="n_4mainValue【学校施設】&#10;有形固定資産減価償却率">
          <a:extLst>
            <a:ext uri="{FF2B5EF4-FFF2-40B4-BE49-F238E27FC236}">
              <a16:creationId xmlns:a16="http://schemas.microsoft.com/office/drawing/2014/main" id="{A489DFF1-90F7-4A37-BDE6-B7C00C3B51A8}"/>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72544AD7-5C85-441E-917B-E4934B3B85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386CF005-51A9-493A-9C31-94A58AB0205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59067529-9B2E-4C8F-A69E-246DEE5505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4DF13792-A962-44B3-AB90-179B514EA2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745B8D46-E9F3-47AA-982E-ABF32CBDE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716530C3-F463-4E8B-8210-B6F44A2FAD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426F741A-6E04-40A5-AD12-1EAA223409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1009464C-D896-4D9D-8126-33A11D99DB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D371DAD-AB4C-4B9C-AB67-7A992BD3C8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89316435-1220-4B01-A5EF-053A8C4EA0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38037E18-E8C5-4914-AB53-753640ADB2E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EF61F85B-DE40-48F7-98A4-3A83E1F70BE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4FF8321-8FC6-4994-A74F-5DC0F46CA15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3128373-86C1-4007-BFED-1F8AE23FA29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9295D5BC-CCB4-42D1-B032-B094178DF8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A1883060-BC69-4BC6-A5F9-DDDF829E257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8CD7D40F-B8DD-441E-8CA5-B8591E87301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31C2A458-F0BA-4F0E-BB91-DBECF926AFF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C6A4273-8CB6-4491-9391-6044151F525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A6500EA8-1659-4DB8-95AD-74977BD1B9B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64D79AE7-DA97-44C6-9199-8B79A46AA54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850B7FC5-68CC-4A15-B950-35263F9C6CC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2195109C-FAE5-4B83-9462-CB74CAB91B6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578E2032-B46A-4F1C-9729-1671D8A69F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2AA8014-399D-41B6-9695-63417635155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2A99E60-D7E7-468A-86ED-6C001C7077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688" name="直線コネクタ 687">
          <a:extLst>
            <a:ext uri="{FF2B5EF4-FFF2-40B4-BE49-F238E27FC236}">
              <a16:creationId xmlns:a16="http://schemas.microsoft.com/office/drawing/2014/main" id="{98269394-A77F-4402-B412-D6B929B85273}"/>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689" name="【学校施設】&#10;一人当たり面積最小値テキスト">
          <a:extLst>
            <a:ext uri="{FF2B5EF4-FFF2-40B4-BE49-F238E27FC236}">
              <a16:creationId xmlns:a16="http://schemas.microsoft.com/office/drawing/2014/main" id="{4E460D5A-A64E-4DB4-8365-E376019CA456}"/>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690" name="直線コネクタ 689">
          <a:extLst>
            <a:ext uri="{FF2B5EF4-FFF2-40B4-BE49-F238E27FC236}">
              <a16:creationId xmlns:a16="http://schemas.microsoft.com/office/drawing/2014/main" id="{6D368502-7E33-465A-B304-C05647AC499C}"/>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1" name="【学校施設】&#10;一人当たり面積最大値テキスト">
          <a:extLst>
            <a:ext uri="{FF2B5EF4-FFF2-40B4-BE49-F238E27FC236}">
              <a16:creationId xmlns:a16="http://schemas.microsoft.com/office/drawing/2014/main" id="{51F01D32-E5E4-45B0-94C6-83C6833F82FD}"/>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2" name="直線コネクタ 691">
          <a:extLst>
            <a:ext uri="{FF2B5EF4-FFF2-40B4-BE49-F238E27FC236}">
              <a16:creationId xmlns:a16="http://schemas.microsoft.com/office/drawing/2014/main" id="{824245B2-720B-494B-843B-77C511D57DE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693" name="【学校施設】&#10;一人当たり面積平均値テキスト">
          <a:extLst>
            <a:ext uri="{FF2B5EF4-FFF2-40B4-BE49-F238E27FC236}">
              <a16:creationId xmlns:a16="http://schemas.microsoft.com/office/drawing/2014/main" id="{BC8DE7F4-ADAC-4350-8732-9DB1012500FB}"/>
            </a:ext>
          </a:extLst>
        </xdr:cNvPr>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694" name="フローチャート: 判断 693">
          <a:extLst>
            <a:ext uri="{FF2B5EF4-FFF2-40B4-BE49-F238E27FC236}">
              <a16:creationId xmlns:a16="http://schemas.microsoft.com/office/drawing/2014/main" id="{11A72BE0-39A3-4A3A-B0BF-419EA6E026D5}"/>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695" name="フローチャート: 判断 694">
          <a:extLst>
            <a:ext uri="{FF2B5EF4-FFF2-40B4-BE49-F238E27FC236}">
              <a16:creationId xmlns:a16="http://schemas.microsoft.com/office/drawing/2014/main" id="{720A947F-1FEF-4C7A-8DC0-003B7B0EDE0F}"/>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696" name="フローチャート: 判断 695">
          <a:extLst>
            <a:ext uri="{FF2B5EF4-FFF2-40B4-BE49-F238E27FC236}">
              <a16:creationId xmlns:a16="http://schemas.microsoft.com/office/drawing/2014/main" id="{B0044E1D-06DE-4DC9-95D1-5827A9A1B388}"/>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97" name="フローチャート: 判断 696">
          <a:extLst>
            <a:ext uri="{FF2B5EF4-FFF2-40B4-BE49-F238E27FC236}">
              <a16:creationId xmlns:a16="http://schemas.microsoft.com/office/drawing/2014/main" id="{B61494EB-40F2-4BEC-87FA-DA4B58D5A38D}"/>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8" name="フローチャート: 判断 697">
          <a:extLst>
            <a:ext uri="{FF2B5EF4-FFF2-40B4-BE49-F238E27FC236}">
              <a16:creationId xmlns:a16="http://schemas.microsoft.com/office/drawing/2014/main" id="{2446CAFE-7EC3-4AA7-BEEE-44B384F149C7}"/>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4364063-B6CF-4D82-844B-CAA48191E1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6549143-E623-45EF-8038-6F25EC1C5B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D8EE4CB-79A9-48D7-B7AD-131E771071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97F6B45-ED49-481B-A01D-3CE74BAE322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0F464B1-26EE-427B-A5A2-B00D74C4A9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166370</xdr:rowOff>
    </xdr:from>
    <xdr:to>
      <xdr:col>116</xdr:col>
      <xdr:colOff>114300</xdr:colOff>
      <xdr:row>58</xdr:row>
      <xdr:rowOff>96520</xdr:rowOff>
    </xdr:to>
    <xdr:sp macro="" textlink="">
      <xdr:nvSpPr>
        <xdr:cNvPr id="704" name="楕円 703">
          <a:extLst>
            <a:ext uri="{FF2B5EF4-FFF2-40B4-BE49-F238E27FC236}">
              <a16:creationId xmlns:a16="http://schemas.microsoft.com/office/drawing/2014/main" id="{924C48AA-4F6D-4727-B005-E7545A271D30}"/>
            </a:ext>
          </a:extLst>
        </xdr:cNvPr>
        <xdr:cNvSpPr/>
      </xdr:nvSpPr>
      <xdr:spPr>
        <a:xfrm>
          <a:off x="22110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17797</xdr:rowOff>
    </xdr:from>
    <xdr:ext cx="469744" cy="259045"/>
    <xdr:sp macro="" textlink="">
      <xdr:nvSpPr>
        <xdr:cNvPr id="705" name="【学校施設】&#10;一人当たり面積該当値テキスト">
          <a:extLst>
            <a:ext uri="{FF2B5EF4-FFF2-40B4-BE49-F238E27FC236}">
              <a16:creationId xmlns:a16="http://schemas.microsoft.com/office/drawing/2014/main" id="{D76B7B4C-1EEA-476A-A8ED-0C8A0B29D793}"/>
            </a:ext>
          </a:extLst>
        </xdr:cNvPr>
        <xdr:cNvSpPr txBox="1"/>
      </xdr:nvSpPr>
      <xdr:spPr>
        <a:xfrm>
          <a:off x="22199600"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5806</xdr:rowOff>
    </xdr:from>
    <xdr:to>
      <xdr:col>112</xdr:col>
      <xdr:colOff>38100</xdr:colOff>
      <xdr:row>58</xdr:row>
      <xdr:rowOff>107406</xdr:rowOff>
    </xdr:to>
    <xdr:sp macro="" textlink="">
      <xdr:nvSpPr>
        <xdr:cNvPr id="706" name="楕円 705">
          <a:extLst>
            <a:ext uri="{FF2B5EF4-FFF2-40B4-BE49-F238E27FC236}">
              <a16:creationId xmlns:a16="http://schemas.microsoft.com/office/drawing/2014/main" id="{FDB06E02-4A3E-48D8-9AB5-FDA759A7C0EC}"/>
            </a:ext>
          </a:extLst>
        </xdr:cNvPr>
        <xdr:cNvSpPr/>
      </xdr:nvSpPr>
      <xdr:spPr>
        <a:xfrm>
          <a:off x="21272500" y="99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45720</xdr:rowOff>
    </xdr:from>
    <xdr:to>
      <xdr:col>116</xdr:col>
      <xdr:colOff>63500</xdr:colOff>
      <xdr:row>58</xdr:row>
      <xdr:rowOff>56606</xdr:rowOff>
    </xdr:to>
    <xdr:cxnSp macro="">
      <xdr:nvCxnSpPr>
        <xdr:cNvPr id="707" name="直線コネクタ 706">
          <a:extLst>
            <a:ext uri="{FF2B5EF4-FFF2-40B4-BE49-F238E27FC236}">
              <a16:creationId xmlns:a16="http://schemas.microsoft.com/office/drawing/2014/main" id="{18C13F7F-08AA-42EF-A4B3-A0074AF845CA}"/>
            </a:ext>
          </a:extLst>
        </xdr:cNvPr>
        <xdr:cNvCxnSpPr/>
      </xdr:nvCxnSpPr>
      <xdr:spPr>
        <a:xfrm flipV="1">
          <a:off x="21323300" y="998982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14515</xdr:rowOff>
    </xdr:from>
    <xdr:to>
      <xdr:col>107</xdr:col>
      <xdr:colOff>101600</xdr:colOff>
      <xdr:row>58</xdr:row>
      <xdr:rowOff>116115</xdr:rowOff>
    </xdr:to>
    <xdr:sp macro="" textlink="">
      <xdr:nvSpPr>
        <xdr:cNvPr id="708" name="楕円 707">
          <a:extLst>
            <a:ext uri="{FF2B5EF4-FFF2-40B4-BE49-F238E27FC236}">
              <a16:creationId xmlns:a16="http://schemas.microsoft.com/office/drawing/2014/main" id="{00D8BA54-B74D-4407-BE0E-0D2440D382FA}"/>
            </a:ext>
          </a:extLst>
        </xdr:cNvPr>
        <xdr:cNvSpPr/>
      </xdr:nvSpPr>
      <xdr:spPr>
        <a:xfrm>
          <a:off x="2038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56606</xdr:rowOff>
    </xdr:from>
    <xdr:to>
      <xdr:col>111</xdr:col>
      <xdr:colOff>177800</xdr:colOff>
      <xdr:row>58</xdr:row>
      <xdr:rowOff>65315</xdr:rowOff>
    </xdr:to>
    <xdr:cxnSp macro="">
      <xdr:nvCxnSpPr>
        <xdr:cNvPr id="709" name="直線コネクタ 708">
          <a:extLst>
            <a:ext uri="{FF2B5EF4-FFF2-40B4-BE49-F238E27FC236}">
              <a16:creationId xmlns:a16="http://schemas.microsoft.com/office/drawing/2014/main" id="{09328738-6A0C-4E0D-8A83-F851BA4949FE}"/>
            </a:ext>
          </a:extLst>
        </xdr:cNvPr>
        <xdr:cNvCxnSpPr/>
      </xdr:nvCxnSpPr>
      <xdr:spPr>
        <a:xfrm flipV="1">
          <a:off x="20434300" y="10000706"/>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28666</xdr:rowOff>
    </xdr:from>
    <xdr:to>
      <xdr:col>102</xdr:col>
      <xdr:colOff>165100</xdr:colOff>
      <xdr:row>58</xdr:row>
      <xdr:rowOff>130266</xdr:rowOff>
    </xdr:to>
    <xdr:sp macro="" textlink="">
      <xdr:nvSpPr>
        <xdr:cNvPr id="710" name="楕円 709">
          <a:extLst>
            <a:ext uri="{FF2B5EF4-FFF2-40B4-BE49-F238E27FC236}">
              <a16:creationId xmlns:a16="http://schemas.microsoft.com/office/drawing/2014/main" id="{17B374FD-92FB-4A26-9682-5C58CC9376C9}"/>
            </a:ext>
          </a:extLst>
        </xdr:cNvPr>
        <xdr:cNvSpPr/>
      </xdr:nvSpPr>
      <xdr:spPr>
        <a:xfrm>
          <a:off x="19494500" y="997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65315</xdr:rowOff>
    </xdr:from>
    <xdr:to>
      <xdr:col>107</xdr:col>
      <xdr:colOff>50800</xdr:colOff>
      <xdr:row>58</xdr:row>
      <xdr:rowOff>79466</xdr:rowOff>
    </xdr:to>
    <xdr:cxnSp macro="">
      <xdr:nvCxnSpPr>
        <xdr:cNvPr id="711" name="直線コネクタ 710">
          <a:extLst>
            <a:ext uri="{FF2B5EF4-FFF2-40B4-BE49-F238E27FC236}">
              <a16:creationId xmlns:a16="http://schemas.microsoft.com/office/drawing/2014/main" id="{7A4E03E8-BEB2-4BE4-AD42-CF5AB8205375}"/>
            </a:ext>
          </a:extLst>
        </xdr:cNvPr>
        <xdr:cNvCxnSpPr/>
      </xdr:nvCxnSpPr>
      <xdr:spPr>
        <a:xfrm flipV="1">
          <a:off x="19545300" y="10009415"/>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44994</xdr:rowOff>
    </xdr:from>
    <xdr:to>
      <xdr:col>98</xdr:col>
      <xdr:colOff>38100</xdr:colOff>
      <xdr:row>58</xdr:row>
      <xdr:rowOff>146594</xdr:rowOff>
    </xdr:to>
    <xdr:sp macro="" textlink="">
      <xdr:nvSpPr>
        <xdr:cNvPr id="712" name="楕円 711">
          <a:extLst>
            <a:ext uri="{FF2B5EF4-FFF2-40B4-BE49-F238E27FC236}">
              <a16:creationId xmlns:a16="http://schemas.microsoft.com/office/drawing/2014/main" id="{3AF27942-FD44-4FAE-9AC3-068E05BAFDE0}"/>
            </a:ext>
          </a:extLst>
        </xdr:cNvPr>
        <xdr:cNvSpPr/>
      </xdr:nvSpPr>
      <xdr:spPr>
        <a:xfrm>
          <a:off x="18605500" y="998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79466</xdr:rowOff>
    </xdr:from>
    <xdr:to>
      <xdr:col>102</xdr:col>
      <xdr:colOff>114300</xdr:colOff>
      <xdr:row>58</xdr:row>
      <xdr:rowOff>95794</xdr:rowOff>
    </xdr:to>
    <xdr:cxnSp macro="">
      <xdr:nvCxnSpPr>
        <xdr:cNvPr id="713" name="直線コネクタ 712">
          <a:extLst>
            <a:ext uri="{FF2B5EF4-FFF2-40B4-BE49-F238E27FC236}">
              <a16:creationId xmlns:a16="http://schemas.microsoft.com/office/drawing/2014/main" id="{BF0B7567-7CB2-4D3A-90DC-6D25553C6D87}"/>
            </a:ext>
          </a:extLst>
        </xdr:cNvPr>
        <xdr:cNvCxnSpPr/>
      </xdr:nvCxnSpPr>
      <xdr:spPr>
        <a:xfrm flipV="1">
          <a:off x="18656300" y="10023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714" name="n_1aveValue【学校施設】&#10;一人当たり面積">
          <a:extLst>
            <a:ext uri="{FF2B5EF4-FFF2-40B4-BE49-F238E27FC236}">
              <a16:creationId xmlns:a16="http://schemas.microsoft.com/office/drawing/2014/main" id="{754E90E1-FDBD-460D-866E-FD86ED13F292}"/>
            </a:ext>
          </a:extLst>
        </xdr:cNvPr>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715" name="n_2aveValue【学校施設】&#10;一人当たり面積">
          <a:extLst>
            <a:ext uri="{FF2B5EF4-FFF2-40B4-BE49-F238E27FC236}">
              <a16:creationId xmlns:a16="http://schemas.microsoft.com/office/drawing/2014/main" id="{23902953-D728-4B6E-9C71-E902C8AD3586}"/>
            </a:ext>
          </a:extLst>
        </xdr:cNvPr>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716" name="n_3aveValue【学校施設】&#10;一人当たり面積">
          <a:extLst>
            <a:ext uri="{FF2B5EF4-FFF2-40B4-BE49-F238E27FC236}">
              <a16:creationId xmlns:a16="http://schemas.microsoft.com/office/drawing/2014/main" id="{8F6E0F18-A3FB-459F-B475-A374FE2149FD}"/>
            </a:ext>
          </a:extLst>
        </xdr:cNvPr>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717" name="n_4aveValue【学校施設】&#10;一人当たり面積">
          <a:extLst>
            <a:ext uri="{FF2B5EF4-FFF2-40B4-BE49-F238E27FC236}">
              <a16:creationId xmlns:a16="http://schemas.microsoft.com/office/drawing/2014/main" id="{BBE0CDF3-B84E-49C7-B56B-116AA02647D2}"/>
            </a:ext>
          </a:extLst>
        </xdr:cNvPr>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123933</xdr:rowOff>
    </xdr:from>
    <xdr:ext cx="469744" cy="259045"/>
    <xdr:sp macro="" textlink="">
      <xdr:nvSpPr>
        <xdr:cNvPr id="718" name="n_1mainValue【学校施設】&#10;一人当たり面積">
          <a:extLst>
            <a:ext uri="{FF2B5EF4-FFF2-40B4-BE49-F238E27FC236}">
              <a16:creationId xmlns:a16="http://schemas.microsoft.com/office/drawing/2014/main" id="{88A9516A-C36C-41AE-B766-A162D013B6EF}"/>
            </a:ext>
          </a:extLst>
        </xdr:cNvPr>
        <xdr:cNvSpPr txBox="1"/>
      </xdr:nvSpPr>
      <xdr:spPr>
        <a:xfrm>
          <a:off x="21075727" y="97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132642</xdr:rowOff>
    </xdr:from>
    <xdr:ext cx="469744" cy="259045"/>
    <xdr:sp macro="" textlink="">
      <xdr:nvSpPr>
        <xdr:cNvPr id="719" name="n_2mainValue【学校施設】&#10;一人当たり面積">
          <a:extLst>
            <a:ext uri="{FF2B5EF4-FFF2-40B4-BE49-F238E27FC236}">
              <a16:creationId xmlns:a16="http://schemas.microsoft.com/office/drawing/2014/main" id="{6783E7B7-F10C-4B3B-9857-9F2655E43CBD}"/>
            </a:ext>
          </a:extLst>
        </xdr:cNvPr>
        <xdr:cNvSpPr txBox="1"/>
      </xdr:nvSpPr>
      <xdr:spPr>
        <a:xfrm>
          <a:off x="20199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146793</xdr:rowOff>
    </xdr:from>
    <xdr:ext cx="469744" cy="259045"/>
    <xdr:sp macro="" textlink="">
      <xdr:nvSpPr>
        <xdr:cNvPr id="720" name="n_3mainValue【学校施設】&#10;一人当たり面積">
          <a:extLst>
            <a:ext uri="{FF2B5EF4-FFF2-40B4-BE49-F238E27FC236}">
              <a16:creationId xmlns:a16="http://schemas.microsoft.com/office/drawing/2014/main" id="{07F080E4-CCBB-4869-AF44-0A184EA4CAF9}"/>
            </a:ext>
          </a:extLst>
        </xdr:cNvPr>
        <xdr:cNvSpPr txBox="1"/>
      </xdr:nvSpPr>
      <xdr:spPr>
        <a:xfrm>
          <a:off x="19310427" y="974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163121</xdr:rowOff>
    </xdr:from>
    <xdr:ext cx="469744" cy="259045"/>
    <xdr:sp macro="" textlink="">
      <xdr:nvSpPr>
        <xdr:cNvPr id="721" name="n_4mainValue【学校施設】&#10;一人当たり面積">
          <a:extLst>
            <a:ext uri="{FF2B5EF4-FFF2-40B4-BE49-F238E27FC236}">
              <a16:creationId xmlns:a16="http://schemas.microsoft.com/office/drawing/2014/main" id="{5CBE65E9-350B-41FE-AF30-D6F598784863}"/>
            </a:ext>
          </a:extLst>
        </xdr:cNvPr>
        <xdr:cNvSpPr txBox="1"/>
      </xdr:nvSpPr>
      <xdr:spPr>
        <a:xfrm>
          <a:off x="18421427" y="976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98AD5993-1F7F-44F4-8BFB-1954BF2E8E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B66D22F7-7821-48C3-B4CA-8D46C3FBC0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7AF2356-CCDC-4DE0-8F6F-D9F8145C86F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A199840F-3DF6-4B2C-9473-2F1AF7B524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FD8C9AC4-A861-4073-98B5-4986F905F0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3434D2DF-7D4F-417B-9BB6-5FF8FE8A7C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CABA021-1E40-443D-B196-3489DB4B0A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26EF793-87D5-45C6-BF76-87877A5260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0444F9B-ACEF-4B3C-8955-C127C6037DC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ACF7E9A4-562B-4A7E-9119-4395669E32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D0556A1-07A5-4CD0-955C-C17ABA5BA5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5E29C0E-B9BB-4ACE-B9C6-D3B35B91536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9F490017-168D-4577-847C-1E4AF8F4D2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AFE10C26-DD4D-41E6-A7FD-8FA210CAA1B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575A3B02-A43D-49FC-B97A-FE5E15523AB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4B97CB97-479E-48C4-A5CA-577794E39C1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ED9C02F7-2FA3-46B0-ABE9-4666CCE801A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4F7E15FC-230D-4AE3-8F7F-9F0E7E7D11C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375CB003-0BDB-4173-8CB1-AA9E3ACF595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13761E7C-C2CE-4F7D-B40C-E812EA831F8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6E7A38FF-FDC9-4982-8430-E4B8456933E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E64448AF-26E7-4CCC-A44F-3E0C11D8142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1BFC61A4-8680-41C7-BCDA-335DA7F0AB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9DBC8B6B-4D46-47A2-8F70-848C90E0BC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6" name="直線コネクタ 745">
          <a:extLst>
            <a:ext uri="{FF2B5EF4-FFF2-40B4-BE49-F238E27FC236}">
              <a16:creationId xmlns:a16="http://schemas.microsoft.com/office/drawing/2014/main" id="{A386C859-1050-4C72-8D29-BBBE51180758}"/>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7" name="【児童館】&#10;有形固定資産減価償却率最小値テキスト">
          <a:extLst>
            <a:ext uri="{FF2B5EF4-FFF2-40B4-BE49-F238E27FC236}">
              <a16:creationId xmlns:a16="http://schemas.microsoft.com/office/drawing/2014/main" id="{A7603BEC-D813-4BB4-98F9-1BE96B3B913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8" name="直線コネクタ 747">
          <a:extLst>
            <a:ext uri="{FF2B5EF4-FFF2-40B4-BE49-F238E27FC236}">
              <a16:creationId xmlns:a16="http://schemas.microsoft.com/office/drawing/2014/main" id="{AA72D565-19AE-4F12-A594-EBF1C918D7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9" name="【児童館】&#10;有形固定資産減価償却率最大値テキスト">
          <a:extLst>
            <a:ext uri="{FF2B5EF4-FFF2-40B4-BE49-F238E27FC236}">
              <a16:creationId xmlns:a16="http://schemas.microsoft.com/office/drawing/2014/main" id="{22AD9C5A-7650-4D5E-9EBF-60C1F0868F9D}"/>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50" name="直線コネクタ 749">
          <a:extLst>
            <a:ext uri="{FF2B5EF4-FFF2-40B4-BE49-F238E27FC236}">
              <a16:creationId xmlns:a16="http://schemas.microsoft.com/office/drawing/2014/main" id="{8DC3686E-2D2F-4D8C-9976-55063709C402}"/>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751" name="【児童館】&#10;有形固定資産減価償却率平均値テキスト">
          <a:extLst>
            <a:ext uri="{FF2B5EF4-FFF2-40B4-BE49-F238E27FC236}">
              <a16:creationId xmlns:a16="http://schemas.microsoft.com/office/drawing/2014/main" id="{A71FF9A2-CACA-4033-A56E-59E7FD8B12CA}"/>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752" name="フローチャート: 判断 751">
          <a:extLst>
            <a:ext uri="{FF2B5EF4-FFF2-40B4-BE49-F238E27FC236}">
              <a16:creationId xmlns:a16="http://schemas.microsoft.com/office/drawing/2014/main" id="{FE7448BD-50DC-49F6-9193-841231122DAB}"/>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3" name="フローチャート: 判断 752">
          <a:extLst>
            <a:ext uri="{FF2B5EF4-FFF2-40B4-BE49-F238E27FC236}">
              <a16:creationId xmlns:a16="http://schemas.microsoft.com/office/drawing/2014/main" id="{42CBDAA4-A150-41A4-9449-065ECDDCB527}"/>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54" name="フローチャート: 判断 753">
          <a:extLst>
            <a:ext uri="{FF2B5EF4-FFF2-40B4-BE49-F238E27FC236}">
              <a16:creationId xmlns:a16="http://schemas.microsoft.com/office/drawing/2014/main" id="{01EC290A-FC53-4CE5-AC1B-228E9B49175F}"/>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755" name="フローチャート: 判断 754">
          <a:extLst>
            <a:ext uri="{FF2B5EF4-FFF2-40B4-BE49-F238E27FC236}">
              <a16:creationId xmlns:a16="http://schemas.microsoft.com/office/drawing/2014/main" id="{579EB9FA-FCBC-4680-BFF1-B55D7240D680}"/>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56" name="フローチャート: 判断 755">
          <a:extLst>
            <a:ext uri="{FF2B5EF4-FFF2-40B4-BE49-F238E27FC236}">
              <a16:creationId xmlns:a16="http://schemas.microsoft.com/office/drawing/2014/main" id="{8B1C3918-5155-4DB4-A00B-CCC1CAC7C206}"/>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48AE7B2-D52D-4CDB-8ACF-2700CD9A07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D60B866-C710-426C-B01D-DCDC339076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BCE2039-EB3E-4006-891F-F27164C4256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ED8DCC8-34FF-470A-80DB-401E05DD8A6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D48595A-ABA0-4A33-AE18-3C594138E5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762" name="楕円 761">
          <a:extLst>
            <a:ext uri="{FF2B5EF4-FFF2-40B4-BE49-F238E27FC236}">
              <a16:creationId xmlns:a16="http://schemas.microsoft.com/office/drawing/2014/main" id="{357EFB6E-F096-44E3-85D4-707B3E9573AB}"/>
            </a:ext>
          </a:extLst>
        </xdr:cNvPr>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28591</xdr:rowOff>
    </xdr:from>
    <xdr:ext cx="405111" cy="259045"/>
    <xdr:sp macro="" textlink="">
      <xdr:nvSpPr>
        <xdr:cNvPr id="763" name="【児童館】&#10;有形固定資産減価償却率該当値テキスト">
          <a:extLst>
            <a:ext uri="{FF2B5EF4-FFF2-40B4-BE49-F238E27FC236}">
              <a16:creationId xmlns:a16="http://schemas.microsoft.com/office/drawing/2014/main" id="{07D1B1F3-5F79-42AF-9AEC-A7FE0C73413F}"/>
            </a:ext>
          </a:extLst>
        </xdr:cNvPr>
        <xdr:cNvSpPr txBox="1"/>
      </xdr:nvSpPr>
      <xdr:spPr>
        <a:xfrm>
          <a:off x="16357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764" name="楕円 763">
          <a:extLst>
            <a:ext uri="{FF2B5EF4-FFF2-40B4-BE49-F238E27FC236}">
              <a16:creationId xmlns:a16="http://schemas.microsoft.com/office/drawing/2014/main" id="{69DF10C7-2769-40CA-8AB5-262CD137DB30}"/>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100964</xdr:rowOff>
    </xdr:to>
    <xdr:cxnSp macro="">
      <xdr:nvCxnSpPr>
        <xdr:cNvPr id="765" name="直線コネクタ 764">
          <a:extLst>
            <a:ext uri="{FF2B5EF4-FFF2-40B4-BE49-F238E27FC236}">
              <a16:creationId xmlns:a16="http://schemas.microsoft.com/office/drawing/2014/main" id="{15BFDE41-4943-4FA7-8AD6-CDA979F2187A}"/>
            </a:ext>
          </a:extLst>
        </xdr:cNvPr>
        <xdr:cNvCxnSpPr/>
      </xdr:nvCxnSpPr>
      <xdr:spPr>
        <a:xfrm>
          <a:off x="15481300" y="1444561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766" name="楕円 765">
          <a:extLst>
            <a:ext uri="{FF2B5EF4-FFF2-40B4-BE49-F238E27FC236}">
              <a16:creationId xmlns:a16="http://schemas.microsoft.com/office/drawing/2014/main" id="{3515D2BC-F698-4639-9616-6E8E165C36D8}"/>
            </a:ext>
          </a:extLst>
        </xdr:cNvPr>
        <xdr:cNvSpPr/>
      </xdr:nvSpPr>
      <xdr:spPr>
        <a:xfrm>
          <a:off x="14541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158114</xdr:rowOff>
    </xdr:from>
    <xdr:to>
      <xdr:col>81</xdr:col>
      <xdr:colOff>50800</xdr:colOff>
      <xdr:row>84</xdr:row>
      <xdr:rowOff>43814</xdr:rowOff>
    </xdr:to>
    <xdr:cxnSp macro="">
      <xdr:nvCxnSpPr>
        <xdr:cNvPr id="767" name="直線コネクタ 766">
          <a:extLst>
            <a:ext uri="{FF2B5EF4-FFF2-40B4-BE49-F238E27FC236}">
              <a16:creationId xmlns:a16="http://schemas.microsoft.com/office/drawing/2014/main" id="{C49800B0-F8E8-4B30-B96B-5A93A936862A}"/>
            </a:ext>
          </a:extLst>
        </xdr:cNvPr>
        <xdr:cNvCxnSpPr/>
      </xdr:nvCxnSpPr>
      <xdr:spPr>
        <a:xfrm>
          <a:off x="14592300" y="143884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50164</xdr:rowOff>
    </xdr:from>
    <xdr:to>
      <xdr:col>72</xdr:col>
      <xdr:colOff>38100</xdr:colOff>
      <xdr:row>83</xdr:row>
      <xdr:rowOff>151764</xdr:rowOff>
    </xdr:to>
    <xdr:sp macro="" textlink="">
      <xdr:nvSpPr>
        <xdr:cNvPr id="768" name="楕円 767">
          <a:extLst>
            <a:ext uri="{FF2B5EF4-FFF2-40B4-BE49-F238E27FC236}">
              <a16:creationId xmlns:a16="http://schemas.microsoft.com/office/drawing/2014/main" id="{21B6F6B9-2DBD-4BC2-8C0F-F05B80CB1E4F}"/>
            </a:ext>
          </a:extLst>
        </xdr:cNvPr>
        <xdr:cNvSpPr/>
      </xdr:nvSpPr>
      <xdr:spPr>
        <a:xfrm>
          <a:off x="13652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100964</xdr:rowOff>
    </xdr:from>
    <xdr:to>
      <xdr:col>76</xdr:col>
      <xdr:colOff>114300</xdr:colOff>
      <xdr:row>83</xdr:row>
      <xdr:rowOff>158114</xdr:rowOff>
    </xdr:to>
    <xdr:cxnSp macro="">
      <xdr:nvCxnSpPr>
        <xdr:cNvPr id="769" name="直線コネクタ 768">
          <a:extLst>
            <a:ext uri="{FF2B5EF4-FFF2-40B4-BE49-F238E27FC236}">
              <a16:creationId xmlns:a16="http://schemas.microsoft.com/office/drawing/2014/main" id="{63059DB0-4C9F-44A0-8D0C-AB2D64AE47B5}"/>
            </a:ext>
          </a:extLst>
        </xdr:cNvPr>
        <xdr:cNvCxnSpPr/>
      </xdr:nvCxnSpPr>
      <xdr:spPr>
        <a:xfrm>
          <a:off x="13703300" y="143313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164464</xdr:rowOff>
    </xdr:from>
    <xdr:to>
      <xdr:col>67</xdr:col>
      <xdr:colOff>101600</xdr:colOff>
      <xdr:row>83</xdr:row>
      <xdr:rowOff>94614</xdr:rowOff>
    </xdr:to>
    <xdr:sp macro="" textlink="">
      <xdr:nvSpPr>
        <xdr:cNvPr id="770" name="楕円 769">
          <a:extLst>
            <a:ext uri="{FF2B5EF4-FFF2-40B4-BE49-F238E27FC236}">
              <a16:creationId xmlns:a16="http://schemas.microsoft.com/office/drawing/2014/main" id="{79B31EA4-F987-48C2-8F4C-C2F9A1DA4176}"/>
            </a:ext>
          </a:extLst>
        </xdr:cNvPr>
        <xdr:cNvSpPr/>
      </xdr:nvSpPr>
      <xdr:spPr>
        <a:xfrm>
          <a:off x="12763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43814</xdr:rowOff>
    </xdr:from>
    <xdr:to>
      <xdr:col>71</xdr:col>
      <xdr:colOff>177800</xdr:colOff>
      <xdr:row>83</xdr:row>
      <xdr:rowOff>100964</xdr:rowOff>
    </xdr:to>
    <xdr:cxnSp macro="">
      <xdr:nvCxnSpPr>
        <xdr:cNvPr id="771" name="直線コネクタ 770">
          <a:extLst>
            <a:ext uri="{FF2B5EF4-FFF2-40B4-BE49-F238E27FC236}">
              <a16:creationId xmlns:a16="http://schemas.microsoft.com/office/drawing/2014/main" id="{FCD012E8-47EC-4A94-A593-07AE8F71D0F1}"/>
            </a:ext>
          </a:extLst>
        </xdr:cNvPr>
        <xdr:cNvCxnSpPr/>
      </xdr:nvCxnSpPr>
      <xdr:spPr>
        <a:xfrm>
          <a:off x="12814300" y="142741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2" name="n_1aveValue【児童館】&#10;有形固定資産減価償却率">
          <a:extLst>
            <a:ext uri="{FF2B5EF4-FFF2-40B4-BE49-F238E27FC236}">
              <a16:creationId xmlns:a16="http://schemas.microsoft.com/office/drawing/2014/main" id="{F22A0169-647C-49C3-BA86-8A4D7F087FA5}"/>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3" name="n_2aveValue【児童館】&#10;有形固定資産減価償却率">
          <a:extLst>
            <a:ext uri="{FF2B5EF4-FFF2-40B4-BE49-F238E27FC236}">
              <a16:creationId xmlns:a16="http://schemas.microsoft.com/office/drawing/2014/main" id="{20589C18-6437-429F-A58F-617E0E8EA55F}"/>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774" name="n_3aveValue【児童館】&#10;有形固定資産減価償却率">
          <a:extLst>
            <a:ext uri="{FF2B5EF4-FFF2-40B4-BE49-F238E27FC236}">
              <a16:creationId xmlns:a16="http://schemas.microsoft.com/office/drawing/2014/main" id="{249E1CCF-BA4F-4B2F-8FDB-3917D2AD2B7C}"/>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75" name="n_4aveValue【児童館】&#10;有形固定資産減価償却率">
          <a:extLst>
            <a:ext uri="{FF2B5EF4-FFF2-40B4-BE49-F238E27FC236}">
              <a16:creationId xmlns:a16="http://schemas.microsoft.com/office/drawing/2014/main" id="{FB83DC88-FA96-4F32-BD37-1D5D7AC5683C}"/>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776" name="n_1mainValue【児童館】&#10;有形固定資産減価償却率">
          <a:extLst>
            <a:ext uri="{FF2B5EF4-FFF2-40B4-BE49-F238E27FC236}">
              <a16:creationId xmlns:a16="http://schemas.microsoft.com/office/drawing/2014/main" id="{A006C209-B591-4D41-A6EB-59DF01F934BD}"/>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777" name="n_2mainValue【児童館】&#10;有形固定資産減価償却率">
          <a:extLst>
            <a:ext uri="{FF2B5EF4-FFF2-40B4-BE49-F238E27FC236}">
              <a16:creationId xmlns:a16="http://schemas.microsoft.com/office/drawing/2014/main" id="{53800A10-AB64-46BE-964A-667B824969D8}"/>
            </a:ext>
          </a:extLst>
        </xdr:cNvPr>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142891</xdr:rowOff>
    </xdr:from>
    <xdr:ext cx="405111" cy="259045"/>
    <xdr:sp macro="" textlink="">
      <xdr:nvSpPr>
        <xdr:cNvPr id="778" name="n_3mainValue【児童館】&#10;有形固定資産減価償却率">
          <a:extLst>
            <a:ext uri="{FF2B5EF4-FFF2-40B4-BE49-F238E27FC236}">
              <a16:creationId xmlns:a16="http://schemas.microsoft.com/office/drawing/2014/main" id="{482D67DF-9710-4209-92F8-468933EA336F}"/>
            </a:ext>
          </a:extLst>
        </xdr:cNvPr>
        <xdr:cNvSpPr txBox="1"/>
      </xdr:nvSpPr>
      <xdr:spPr>
        <a:xfrm>
          <a:off x="13500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85741</xdr:rowOff>
    </xdr:from>
    <xdr:ext cx="405111" cy="259045"/>
    <xdr:sp macro="" textlink="">
      <xdr:nvSpPr>
        <xdr:cNvPr id="779" name="n_4mainValue【児童館】&#10;有形固定資産減価償却率">
          <a:extLst>
            <a:ext uri="{FF2B5EF4-FFF2-40B4-BE49-F238E27FC236}">
              <a16:creationId xmlns:a16="http://schemas.microsoft.com/office/drawing/2014/main" id="{B487A148-3D59-4BA8-B992-FD40771D9F26}"/>
            </a:ext>
          </a:extLst>
        </xdr:cNvPr>
        <xdr:cNvSpPr txBox="1"/>
      </xdr:nvSpPr>
      <xdr:spPr>
        <a:xfrm>
          <a:off x="12611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8636A8F5-3D60-4E58-AE3F-0326021E23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9E4973B7-B727-4882-8A43-D8F63E74660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605BD08F-9F4D-4353-8633-7ABAAFE8F4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55AED52C-DC30-491B-87B1-FE48A6087C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6F8EF629-907C-4D31-A442-8B03A34B88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E80B3C5-CEE2-4265-B560-3740F89D70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8280822B-ED86-4065-9822-B76312F176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531DB7AA-B55E-4DE9-9CE2-B47A5E350C8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BB3F1A5E-BAB5-4618-BD59-BFD6FC54127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345AAA98-FCC9-4F90-9E0D-7E7B4ECAC5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C59FD0DB-E1D9-429F-B7F2-3A5B6DC2AEE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5D8F9A31-6F1F-4109-ACB3-7908BE4952A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172C3C03-FAB6-4606-808D-91809511B1A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A2FE1DFC-4FEA-4296-9335-3CD98C8DD37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11356314-56D6-49FF-8832-53DAEC2E821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2CB4E76E-FB8D-4888-BC1F-82A0445F5CC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425A9820-9FE0-4B30-8C13-65805F67035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65A00764-AD36-4423-A050-4595FF38E6D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EDC5E242-4C94-425F-BAAE-19485D75035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2D2CE341-17EE-460B-9C7F-256BD864E3F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328AAF9F-8EEA-4B4C-96DB-84FC4D7EF31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CD1A5D03-69DC-4E00-B3ED-A93951FEA94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D6F5C696-5A65-402C-9420-96273444A1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B0290DE8-D903-4214-B945-75717A2C80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BE7F06F7-636A-4F49-81EF-0C459D4DA5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805" name="直線コネクタ 804">
          <a:extLst>
            <a:ext uri="{FF2B5EF4-FFF2-40B4-BE49-F238E27FC236}">
              <a16:creationId xmlns:a16="http://schemas.microsoft.com/office/drawing/2014/main" id="{86D399FE-A5C1-4379-8C1A-889E36B44AB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806" name="【児童館】&#10;一人当たり面積最小値テキスト">
          <a:extLst>
            <a:ext uri="{FF2B5EF4-FFF2-40B4-BE49-F238E27FC236}">
              <a16:creationId xmlns:a16="http://schemas.microsoft.com/office/drawing/2014/main" id="{0D344A77-E0F1-463A-A389-D63F4AEB0F93}"/>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807" name="直線コネクタ 806">
          <a:extLst>
            <a:ext uri="{FF2B5EF4-FFF2-40B4-BE49-F238E27FC236}">
              <a16:creationId xmlns:a16="http://schemas.microsoft.com/office/drawing/2014/main" id="{DAE76FE7-20BA-4484-B235-483EA7C4EA19}"/>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8" name="【児童館】&#10;一人当たり面積最大値テキスト">
          <a:extLst>
            <a:ext uri="{FF2B5EF4-FFF2-40B4-BE49-F238E27FC236}">
              <a16:creationId xmlns:a16="http://schemas.microsoft.com/office/drawing/2014/main" id="{66EF3DD3-2663-4239-BA11-BF480C038171}"/>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9" name="直線コネクタ 808">
          <a:extLst>
            <a:ext uri="{FF2B5EF4-FFF2-40B4-BE49-F238E27FC236}">
              <a16:creationId xmlns:a16="http://schemas.microsoft.com/office/drawing/2014/main" id="{EA72A5A2-E75C-43BF-B5F9-BC99AA79FC6A}"/>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810" name="【児童館】&#10;一人当たり面積平均値テキスト">
          <a:extLst>
            <a:ext uri="{FF2B5EF4-FFF2-40B4-BE49-F238E27FC236}">
              <a16:creationId xmlns:a16="http://schemas.microsoft.com/office/drawing/2014/main" id="{1668FA20-2BAC-44BE-AF58-2372836ACF91}"/>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11" name="フローチャート: 判断 810">
          <a:extLst>
            <a:ext uri="{FF2B5EF4-FFF2-40B4-BE49-F238E27FC236}">
              <a16:creationId xmlns:a16="http://schemas.microsoft.com/office/drawing/2014/main" id="{FAE8399F-F8EA-4DA2-AF0D-45D411A90F9B}"/>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12" name="フローチャート: 判断 811">
          <a:extLst>
            <a:ext uri="{FF2B5EF4-FFF2-40B4-BE49-F238E27FC236}">
              <a16:creationId xmlns:a16="http://schemas.microsoft.com/office/drawing/2014/main" id="{9223CE3E-5451-427F-992A-7E1D4F2DA9EB}"/>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813" name="フローチャート: 判断 812">
          <a:extLst>
            <a:ext uri="{FF2B5EF4-FFF2-40B4-BE49-F238E27FC236}">
              <a16:creationId xmlns:a16="http://schemas.microsoft.com/office/drawing/2014/main" id="{A4C6F901-29AC-4C5B-BF1A-5A2EFEB85F98}"/>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814" name="フローチャート: 判断 813">
          <a:extLst>
            <a:ext uri="{FF2B5EF4-FFF2-40B4-BE49-F238E27FC236}">
              <a16:creationId xmlns:a16="http://schemas.microsoft.com/office/drawing/2014/main" id="{A3834145-0671-44D4-B635-3805DA3E4156}"/>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5" name="フローチャート: 判断 814">
          <a:extLst>
            <a:ext uri="{FF2B5EF4-FFF2-40B4-BE49-F238E27FC236}">
              <a16:creationId xmlns:a16="http://schemas.microsoft.com/office/drawing/2014/main" id="{728A8654-2BB8-4298-BCB0-C9EA1984E2F9}"/>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AFE5432-7002-4E77-AA92-6ED8536E73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F5D23FA-7A24-4DA7-817D-DA5782CCA9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9CC61E9-BC0D-4A25-8033-1B4DA83AEA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204ADAE-90D0-4852-BF57-140A8B4D46D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4985CF5-40AC-41FA-B329-F65DE48622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21" name="楕円 820">
          <a:extLst>
            <a:ext uri="{FF2B5EF4-FFF2-40B4-BE49-F238E27FC236}">
              <a16:creationId xmlns:a16="http://schemas.microsoft.com/office/drawing/2014/main" id="{BD9F7D0D-251A-414C-991A-E55D22E09681}"/>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2" name="【児童館】&#10;一人当たり面積該当値テキスト">
          <a:extLst>
            <a:ext uri="{FF2B5EF4-FFF2-40B4-BE49-F238E27FC236}">
              <a16:creationId xmlns:a16="http://schemas.microsoft.com/office/drawing/2014/main" id="{DEF7976C-48CD-42F5-A296-6E772CC882A5}"/>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3" name="楕円 822">
          <a:extLst>
            <a:ext uri="{FF2B5EF4-FFF2-40B4-BE49-F238E27FC236}">
              <a16:creationId xmlns:a16="http://schemas.microsoft.com/office/drawing/2014/main" id="{E7A44BD8-080E-42BE-AE89-8311D98211A5}"/>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4" name="直線コネクタ 823">
          <a:extLst>
            <a:ext uri="{FF2B5EF4-FFF2-40B4-BE49-F238E27FC236}">
              <a16:creationId xmlns:a16="http://schemas.microsoft.com/office/drawing/2014/main" id="{F09BE399-3782-433C-96D6-E1F0C9CDA789}"/>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5" name="楕円 824">
          <a:extLst>
            <a:ext uri="{FF2B5EF4-FFF2-40B4-BE49-F238E27FC236}">
              <a16:creationId xmlns:a16="http://schemas.microsoft.com/office/drawing/2014/main" id="{F678A8CE-6A40-43EB-B6C6-22C633DD98B5}"/>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6" name="直線コネクタ 825">
          <a:extLst>
            <a:ext uri="{FF2B5EF4-FFF2-40B4-BE49-F238E27FC236}">
              <a16:creationId xmlns:a16="http://schemas.microsoft.com/office/drawing/2014/main" id="{91ED9911-CDA2-48DD-A6A8-9905A4F69F3C}"/>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7" name="楕円 826">
          <a:extLst>
            <a:ext uri="{FF2B5EF4-FFF2-40B4-BE49-F238E27FC236}">
              <a16:creationId xmlns:a16="http://schemas.microsoft.com/office/drawing/2014/main" id="{9C4276D0-4B6B-429E-B537-152F7EB2D449}"/>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8" name="直線コネクタ 827">
          <a:extLst>
            <a:ext uri="{FF2B5EF4-FFF2-40B4-BE49-F238E27FC236}">
              <a16:creationId xmlns:a16="http://schemas.microsoft.com/office/drawing/2014/main" id="{18CA4931-4EEF-4DD9-9645-EBF4822CD521}"/>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9" name="楕円 828">
          <a:extLst>
            <a:ext uri="{FF2B5EF4-FFF2-40B4-BE49-F238E27FC236}">
              <a16:creationId xmlns:a16="http://schemas.microsoft.com/office/drawing/2014/main" id="{6A6FFF09-1A3B-4840-985A-54D18E77AB8D}"/>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30" name="直線コネクタ 829">
          <a:extLst>
            <a:ext uri="{FF2B5EF4-FFF2-40B4-BE49-F238E27FC236}">
              <a16:creationId xmlns:a16="http://schemas.microsoft.com/office/drawing/2014/main" id="{27610111-18C8-41DE-98CD-E4C0105D9D4B}"/>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831" name="n_1aveValue【児童館】&#10;一人当たり面積">
          <a:extLst>
            <a:ext uri="{FF2B5EF4-FFF2-40B4-BE49-F238E27FC236}">
              <a16:creationId xmlns:a16="http://schemas.microsoft.com/office/drawing/2014/main" id="{712EDA0B-4A97-41A3-B8B7-8211FDED7756}"/>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832" name="n_2aveValue【児童館】&#10;一人当たり面積">
          <a:extLst>
            <a:ext uri="{FF2B5EF4-FFF2-40B4-BE49-F238E27FC236}">
              <a16:creationId xmlns:a16="http://schemas.microsoft.com/office/drawing/2014/main" id="{E987D7FB-6560-45FA-80D5-CCACE814994F}"/>
            </a:ext>
          </a:extLst>
        </xdr:cNvPr>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833" name="n_3aveValue【児童館】&#10;一人当たり面積">
          <a:extLst>
            <a:ext uri="{FF2B5EF4-FFF2-40B4-BE49-F238E27FC236}">
              <a16:creationId xmlns:a16="http://schemas.microsoft.com/office/drawing/2014/main" id="{FAA0F1ED-29F2-4204-8E6A-4D73270C20E7}"/>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834" name="n_4aveValue【児童館】&#10;一人当たり面積">
          <a:extLst>
            <a:ext uri="{FF2B5EF4-FFF2-40B4-BE49-F238E27FC236}">
              <a16:creationId xmlns:a16="http://schemas.microsoft.com/office/drawing/2014/main" id="{B38E99F7-01F1-40CF-80EE-66B910B67FC9}"/>
            </a:ext>
          </a:extLst>
        </xdr:cNvPr>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5" name="n_1mainValue【児童館】&#10;一人当たり面積">
          <a:extLst>
            <a:ext uri="{FF2B5EF4-FFF2-40B4-BE49-F238E27FC236}">
              <a16:creationId xmlns:a16="http://schemas.microsoft.com/office/drawing/2014/main" id="{A1AD3377-9657-4310-AE82-F70D0857DB92}"/>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6" name="n_2mainValue【児童館】&#10;一人当たり面積">
          <a:extLst>
            <a:ext uri="{FF2B5EF4-FFF2-40B4-BE49-F238E27FC236}">
              <a16:creationId xmlns:a16="http://schemas.microsoft.com/office/drawing/2014/main" id="{4B11F3F6-6F58-4994-ACD0-60C12A2B3195}"/>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7" name="n_3mainValue【児童館】&#10;一人当たり面積">
          <a:extLst>
            <a:ext uri="{FF2B5EF4-FFF2-40B4-BE49-F238E27FC236}">
              <a16:creationId xmlns:a16="http://schemas.microsoft.com/office/drawing/2014/main" id="{7965E276-FC3C-4C93-A84B-0728A07B33BD}"/>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8" name="n_4mainValue【児童館】&#10;一人当たり面積">
          <a:extLst>
            <a:ext uri="{FF2B5EF4-FFF2-40B4-BE49-F238E27FC236}">
              <a16:creationId xmlns:a16="http://schemas.microsoft.com/office/drawing/2014/main" id="{1B3077BF-BB80-4DD4-B78E-69B62C5965B1}"/>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234FF2B5-3946-4CE8-96A1-F03EE8F8B9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B240AA3B-0ECD-4123-A9CE-377E68ED19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56673FC0-5B71-4CFB-AC2B-D700109DEA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4884E34-D429-40E2-B642-FC0299802B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BADDB33-9146-4517-8C57-3AA780FD44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AE5B45A5-ECFF-42CC-A081-9D33F2B7BB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BEE065D2-FE99-45F2-914B-A26BF7BE9C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E3DBBBF5-DB12-45A9-98BD-1630782626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95A39ABD-5CF1-4024-877D-EBEEE0FE0D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B656C7F6-3509-4B94-8FFA-D6AEAF4A3B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EC17B20-C100-4550-8537-5F1C199742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99737B8E-FC00-44E9-9398-D4AD8FE7C6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47DE5650-BAF2-4684-90F5-29F73E084BE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B56A847F-70E7-472B-9592-472233CF71C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F3C3D9D6-F030-4FDE-98A9-A0BFDCAD695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F432EF4F-B4A0-4F92-9EE7-22EF6FFC2B2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CBEE35D9-0C2F-4549-8D17-7A79B6E559D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8808F4ED-D824-4FAE-8F19-95861574B81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D2A0F56C-535C-4BEF-B26D-D4914881EBE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ECBA3721-9DB8-42F6-84D0-418465F288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5AEC9A23-97EF-427C-A0B8-F4ACF53DBC7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42AA346B-AC97-40E8-B385-4E995A1358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879670D5-23C7-4AE0-A26B-872FADC0CC2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E8D4FA7D-55C6-4731-B445-2F2DC646A7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863" name="直線コネクタ 862">
          <a:extLst>
            <a:ext uri="{FF2B5EF4-FFF2-40B4-BE49-F238E27FC236}">
              <a16:creationId xmlns:a16="http://schemas.microsoft.com/office/drawing/2014/main" id="{EA11E390-4325-4839-9F78-B1A40CFFDC9F}"/>
            </a:ext>
          </a:extLst>
        </xdr:cNvPr>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864" name="【公民館】&#10;有形固定資産減価償却率最小値テキスト">
          <a:extLst>
            <a:ext uri="{FF2B5EF4-FFF2-40B4-BE49-F238E27FC236}">
              <a16:creationId xmlns:a16="http://schemas.microsoft.com/office/drawing/2014/main" id="{851F59A3-850F-4DFF-A682-4CFFDFF16920}"/>
            </a:ext>
          </a:extLst>
        </xdr:cNvPr>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865" name="直線コネクタ 864">
          <a:extLst>
            <a:ext uri="{FF2B5EF4-FFF2-40B4-BE49-F238E27FC236}">
              <a16:creationId xmlns:a16="http://schemas.microsoft.com/office/drawing/2014/main" id="{67672624-C23E-4ABB-B150-952D75DF4965}"/>
            </a:ext>
          </a:extLst>
        </xdr:cNvPr>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866" name="【公民館】&#10;有形固定資産減価償却率最大値テキスト">
          <a:extLst>
            <a:ext uri="{FF2B5EF4-FFF2-40B4-BE49-F238E27FC236}">
              <a16:creationId xmlns:a16="http://schemas.microsoft.com/office/drawing/2014/main" id="{FD837D92-A12E-467F-8962-25C46E5372AD}"/>
            </a:ext>
          </a:extLst>
        </xdr:cNvPr>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867" name="直線コネクタ 866">
          <a:extLst>
            <a:ext uri="{FF2B5EF4-FFF2-40B4-BE49-F238E27FC236}">
              <a16:creationId xmlns:a16="http://schemas.microsoft.com/office/drawing/2014/main" id="{0329CFF1-FA72-4526-B928-FDD88E2F7EEA}"/>
            </a:ext>
          </a:extLst>
        </xdr:cNvPr>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68" name="【公民館】&#10;有形固定資産減価償却率平均値テキスト">
          <a:extLst>
            <a:ext uri="{FF2B5EF4-FFF2-40B4-BE49-F238E27FC236}">
              <a16:creationId xmlns:a16="http://schemas.microsoft.com/office/drawing/2014/main" id="{828CDCD5-78AA-43AC-BC26-4200CE1A19C1}"/>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69" name="フローチャート: 判断 868">
          <a:extLst>
            <a:ext uri="{FF2B5EF4-FFF2-40B4-BE49-F238E27FC236}">
              <a16:creationId xmlns:a16="http://schemas.microsoft.com/office/drawing/2014/main" id="{07E30E8E-E59B-46B7-B1C0-E21522FD273A}"/>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70" name="フローチャート: 判断 869">
          <a:extLst>
            <a:ext uri="{FF2B5EF4-FFF2-40B4-BE49-F238E27FC236}">
              <a16:creationId xmlns:a16="http://schemas.microsoft.com/office/drawing/2014/main" id="{8FB9A95E-27E9-49A1-B0C9-8031ADCC73A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871" name="フローチャート: 判断 870">
          <a:extLst>
            <a:ext uri="{FF2B5EF4-FFF2-40B4-BE49-F238E27FC236}">
              <a16:creationId xmlns:a16="http://schemas.microsoft.com/office/drawing/2014/main" id="{0D8EC5AB-99E9-4BFC-9AEE-63972840B6F8}"/>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72" name="フローチャート: 判断 871">
          <a:extLst>
            <a:ext uri="{FF2B5EF4-FFF2-40B4-BE49-F238E27FC236}">
              <a16:creationId xmlns:a16="http://schemas.microsoft.com/office/drawing/2014/main" id="{5905C9B0-48DB-46D0-81FD-42A757FA56E7}"/>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873" name="フローチャート: 判断 872">
          <a:extLst>
            <a:ext uri="{FF2B5EF4-FFF2-40B4-BE49-F238E27FC236}">
              <a16:creationId xmlns:a16="http://schemas.microsoft.com/office/drawing/2014/main" id="{B260B6ED-F39E-41AD-AE4F-0BC90D8CE683}"/>
            </a:ext>
          </a:extLst>
        </xdr:cNvPr>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5D02271-B626-4E3E-A9D8-DB97472447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CB5A28D-02EF-4A8A-B550-54925286BC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E83266A-C30E-4121-8644-43F246865D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44E4459-8AD5-4708-B2E9-316CD9E49F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C27FE05-28A4-4800-9755-C052D50C10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879" name="楕円 878">
          <a:extLst>
            <a:ext uri="{FF2B5EF4-FFF2-40B4-BE49-F238E27FC236}">
              <a16:creationId xmlns:a16="http://schemas.microsoft.com/office/drawing/2014/main" id="{20138E08-941C-4330-8499-5803560BC033}"/>
            </a:ext>
          </a:extLst>
        </xdr:cNvPr>
        <xdr:cNvSpPr/>
      </xdr:nvSpPr>
      <xdr:spPr>
        <a:xfrm>
          <a:off x="16268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111777</xdr:rowOff>
    </xdr:from>
    <xdr:ext cx="405111" cy="259045"/>
    <xdr:sp macro="" textlink="">
      <xdr:nvSpPr>
        <xdr:cNvPr id="880" name="【公民館】&#10;有形固定資産減価償却率該当値テキスト">
          <a:extLst>
            <a:ext uri="{FF2B5EF4-FFF2-40B4-BE49-F238E27FC236}">
              <a16:creationId xmlns:a16="http://schemas.microsoft.com/office/drawing/2014/main" id="{A390DC70-8D6C-43B5-A56B-78B22361FF74}"/>
            </a:ext>
          </a:extLst>
        </xdr:cNvPr>
        <xdr:cNvSpPr txBox="1"/>
      </xdr:nvSpPr>
      <xdr:spPr>
        <a:xfrm>
          <a:off x="16357600" y="182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158750</xdr:rowOff>
    </xdr:from>
    <xdr:to>
      <xdr:col>81</xdr:col>
      <xdr:colOff>101600</xdr:colOff>
      <xdr:row>107</xdr:row>
      <xdr:rowOff>88900</xdr:rowOff>
    </xdr:to>
    <xdr:sp macro="" textlink="">
      <xdr:nvSpPr>
        <xdr:cNvPr id="881" name="楕円 880">
          <a:extLst>
            <a:ext uri="{FF2B5EF4-FFF2-40B4-BE49-F238E27FC236}">
              <a16:creationId xmlns:a16="http://schemas.microsoft.com/office/drawing/2014/main" id="{D4185222-A9BC-400F-9DBA-7B3D71C350DF}"/>
            </a:ext>
          </a:extLst>
        </xdr:cNvPr>
        <xdr:cNvSpPr/>
      </xdr:nvSpPr>
      <xdr:spPr>
        <a:xfrm>
          <a:off x="1543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38100</xdr:rowOff>
    </xdr:from>
    <xdr:to>
      <xdr:col>85</xdr:col>
      <xdr:colOff>127000</xdr:colOff>
      <xdr:row>107</xdr:row>
      <xdr:rowOff>76200</xdr:rowOff>
    </xdr:to>
    <xdr:cxnSp macro="">
      <xdr:nvCxnSpPr>
        <xdr:cNvPr id="882" name="直線コネクタ 881">
          <a:extLst>
            <a:ext uri="{FF2B5EF4-FFF2-40B4-BE49-F238E27FC236}">
              <a16:creationId xmlns:a16="http://schemas.microsoft.com/office/drawing/2014/main" id="{0F5DB4EF-5BA6-4784-9832-71029B9EF8CD}"/>
            </a:ext>
          </a:extLst>
        </xdr:cNvPr>
        <xdr:cNvCxnSpPr/>
      </xdr:nvCxnSpPr>
      <xdr:spPr>
        <a:xfrm>
          <a:off x="15481300" y="18383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120650</xdr:rowOff>
    </xdr:from>
    <xdr:to>
      <xdr:col>76</xdr:col>
      <xdr:colOff>165100</xdr:colOff>
      <xdr:row>107</xdr:row>
      <xdr:rowOff>50800</xdr:rowOff>
    </xdr:to>
    <xdr:sp macro="" textlink="">
      <xdr:nvSpPr>
        <xdr:cNvPr id="883" name="楕円 882">
          <a:extLst>
            <a:ext uri="{FF2B5EF4-FFF2-40B4-BE49-F238E27FC236}">
              <a16:creationId xmlns:a16="http://schemas.microsoft.com/office/drawing/2014/main" id="{89239DA4-24DC-4410-822A-6C28EE56B712}"/>
            </a:ext>
          </a:extLst>
        </xdr:cNvPr>
        <xdr:cNvSpPr/>
      </xdr:nvSpPr>
      <xdr:spPr>
        <a:xfrm>
          <a:off x="14541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0</xdr:rowOff>
    </xdr:from>
    <xdr:to>
      <xdr:col>81</xdr:col>
      <xdr:colOff>50800</xdr:colOff>
      <xdr:row>107</xdr:row>
      <xdr:rowOff>38100</xdr:rowOff>
    </xdr:to>
    <xdr:cxnSp macro="">
      <xdr:nvCxnSpPr>
        <xdr:cNvPr id="884" name="直線コネクタ 883">
          <a:extLst>
            <a:ext uri="{FF2B5EF4-FFF2-40B4-BE49-F238E27FC236}">
              <a16:creationId xmlns:a16="http://schemas.microsoft.com/office/drawing/2014/main" id="{806AC5D2-8A49-4378-A469-C1557161F6DD}"/>
            </a:ext>
          </a:extLst>
        </xdr:cNvPr>
        <xdr:cNvCxnSpPr/>
      </xdr:nvCxnSpPr>
      <xdr:spPr>
        <a:xfrm>
          <a:off x="14592300" y="1834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80645</xdr:rowOff>
    </xdr:from>
    <xdr:to>
      <xdr:col>72</xdr:col>
      <xdr:colOff>38100</xdr:colOff>
      <xdr:row>107</xdr:row>
      <xdr:rowOff>10795</xdr:rowOff>
    </xdr:to>
    <xdr:sp macro="" textlink="">
      <xdr:nvSpPr>
        <xdr:cNvPr id="885" name="楕円 884">
          <a:extLst>
            <a:ext uri="{FF2B5EF4-FFF2-40B4-BE49-F238E27FC236}">
              <a16:creationId xmlns:a16="http://schemas.microsoft.com/office/drawing/2014/main" id="{ADBB7EAD-BDB7-475F-B530-B71C8719A3D1}"/>
            </a:ext>
          </a:extLst>
        </xdr:cNvPr>
        <xdr:cNvSpPr/>
      </xdr:nvSpPr>
      <xdr:spPr>
        <a:xfrm>
          <a:off x="13652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131445</xdr:rowOff>
    </xdr:from>
    <xdr:to>
      <xdr:col>76</xdr:col>
      <xdr:colOff>114300</xdr:colOff>
      <xdr:row>107</xdr:row>
      <xdr:rowOff>0</xdr:rowOff>
    </xdr:to>
    <xdr:cxnSp macro="">
      <xdr:nvCxnSpPr>
        <xdr:cNvPr id="886" name="直線コネクタ 885">
          <a:extLst>
            <a:ext uri="{FF2B5EF4-FFF2-40B4-BE49-F238E27FC236}">
              <a16:creationId xmlns:a16="http://schemas.microsoft.com/office/drawing/2014/main" id="{2B46E08E-355A-4589-929C-9B1FFE860CE0}"/>
            </a:ext>
          </a:extLst>
        </xdr:cNvPr>
        <xdr:cNvCxnSpPr/>
      </xdr:nvCxnSpPr>
      <xdr:spPr>
        <a:xfrm>
          <a:off x="13703300" y="18305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42545</xdr:rowOff>
    </xdr:from>
    <xdr:to>
      <xdr:col>67</xdr:col>
      <xdr:colOff>101600</xdr:colOff>
      <xdr:row>106</xdr:row>
      <xdr:rowOff>144145</xdr:rowOff>
    </xdr:to>
    <xdr:sp macro="" textlink="">
      <xdr:nvSpPr>
        <xdr:cNvPr id="887" name="楕円 886">
          <a:extLst>
            <a:ext uri="{FF2B5EF4-FFF2-40B4-BE49-F238E27FC236}">
              <a16:creationId xmlns:a16="http://schemas.microsoft.com/office/drawing/2014/main" id="{F56A95B0-4CA8-4718-A6AC-D01F91B9D5A5}"/>
            </a:ext>
          </a:extLst>
        </xdr:cNvPr>
        <xdr:cNvSpPr/>
      </xdr:nvSpPr>
      <xdr:spPr>
        <a:xfrm>
          <a:off x="12763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93345</xdr:rowOff>
    </xdr:from>
    <xdr:to>
      <xdr:col>71</xdr:col>
      <xdr:colOff>177800</xdr:colOff>
      <xdr:row>106</xdr:row>
      <xdr:rowOff>131445</xdr:rowOff>
    </xdr:to>
    <xdr:cxnSp macro="">
      <xdr:nvCxnSpPr>
        <xdr:cNvPr id="888" name="直線コネクタ 887">
          <a:extLst>
            <a:ext uri="{FF2B5EF4-FFF2-40B4-BE49-F238E27FC236}">
              <a16:creationId xmlns:a16="http://schemas.microsoft.com/office/drawing/2014/main" id="{86A83CCE-882F-43F7-AF6A-22746FDC72DD}"/>
            </a:ext>
          </a:extLst>
        </xdr:cNvPr>
        <xdr:cNvCxnSpPr/>
      </xdr:nvCxnSpPr>
      <xdr:spPr>
        <a:xfrm>
          <a:off x="12814300" y="18267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9" name="n_1aveValue【公民館】&#10;有形固定資産減価償却率">
          <a:extLst>
            <a:ext uri="{FF2B5EF4-FFF2-40B4-BE49-F238E27FC236}">
              <a16:creationId xmlns:a16="http://schemas.microsoft.com/office/drawing/2014/main" id="{31918ACF-766D-465D-99DA-A6DB3B1F78FA}"/>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890" name="n_2aveValue【公民館】&#10;有形固定資産減価償却率">
          <a:extLst>
            <a:ext uri="{FF2B5EF4-FFF2-40B4-BE49-F238E27FC236}">
              <a16:creationId xmlns:a16="http://schemas.microsoft.com/office/drawing/2014/main" id="{A64786A9-084E-4F8D-818D-838114BB5B13}"/>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891" name="n_3aveValue【公民館】&#10;有形固定資産減価償却率">
          <a:extLst>
            <a:ext uri="{FF2B5EF4-FFF2-40B4-BE49-F238E27FC236}">
              <a16:creationId xmlns:a16="http://schemas.microsoft.com/office/drawing/2014/main" id="{301E11FB-126B-4187-AA81-3BE6166F0186}"/>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892" name="n_4aveValue【公民館】&#10;有形固定資産減価償却率">
          <a:extLst>
            <a:ext uri="{FF2B5EF4-FFF2-40B4-BE49-F238E27FC236}">
              <a16:creationId xmlns:a16="http://schemas.microsoft.com/office/drawing/2014/main" id="{1288BFD9-8016-4C57-9BDB-2F524C226A99}"/>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80027</xdr:rowOff>
    </xdr:from>
    <xdr:ext cx="405111" cy="259045"/>
    <xdr:sp macro="" textlink="">
      <xdr:nvSpPr>
        <xdr:cNvPr id="893" name="n_1mainValue【公民館】&#10;有形固定資産減価償却率">
          <a:extLst>
            <a:ext uri="{FF2B5EF4-FFF2-40B4-BE49-F238E27FC236}">
              <a16:creationId xmlns:a16="http://schemas.microsoft.com/office/drawing/2014/main" id="{A5FC986F-7DB1-434D-8130-8C257AA2948B}"/>
            </a:ext>
          </a:extLst>
        </xdr:cNvPr>
        <xdr:cNvSpPr txBox="1"/>
      </xdr:nvSpPr>
      <xdr:spPr>
        <a:xfrm>
          <a:off x="152660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41927</xdr:rowOff>
    </xdr:from>
    <xdr:ext cx="405111" cy="259045"/>
    <xdr:sp macro="" textlink="">
      <xdr:nvSpPr>
        <xdr:cNvPr id="894" name="n_2mainValue【公民館】&#10;有形固定資産減価償却率">
          <a:extLst>
            <a:ext uri="{FF2B5EF4-FFF2-40B4-BE49-F238E27FC236}">
              <a16:creationId xmlns:a16="http://schemas.microsoft.com/office/drawing/2014/main" id="{98C8DCE2-5681-40AC-94BA-7051B3DB76AE}"/>
            </a:ext>
          </a:extLst>
        </xdr:cNvPr>
        <xdr:cNvSpPr txBox="1"/>
      </xdr:nvSpPr>
      <xdr:spPr>
        <a:xfrm>
          <a:off x="14389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1922</xdr:rowOff>
    </xdr:from>
    <xdr:ext cx="405111" cy="259045"/>
    <xdr:sp macro="" textlink="">
      <xdr:nvSpPr>
        <xdr:cNvPr id="895" name="n_3mainValue【公民館】&#10;有形固定資産減価償却率">
          <a:extLst>
            <a:ext uri="{FF2B5EF4-FFF2-40B4-BE49-F238E27FC236}">
              <a16:creationId xmlns:a16="http://schemas.microsoft.com/office/drawing/2014/main" id="{4467E146-6B5A-4FFB-8C32-AB39A133D6E9}"/>
            </a:ext>
          </a:extLst>
        </xdr:cNvPr>
        <xdr:cNvSpPr txBox="1"/>
      </xdr:nvSpPr>
      <xdr:spPr>
        <a:xfrm>
          <a:off x="13500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135272</xdr:rowOff>
    </xdr:from>
    <xdr:ext cx="405111" cy="259045"/>
    <xdr:sp macro="" textlink="">
      <xdr:nvSpPr>
        <xdr:cNvPr id="896" name="n_4mainValue【公民館】&#10;有形固定資産減価償却率">
          <a:extLst>
            <a:ext uri="{FF2B5EF4-FFF2-40B4-BE49-F238E27FC236}">
              <a16:creationId xmlns:a16="http://schemas.microsoft.com/office/drawing/2014/main" id="{EA30384F-D925-4EAA-B843-C44B904A6A26}"/>
            </a:ext>
          </a:extLst>
        </xdr:cNvPr>
        <xdr:cNvSpPr txBox="1"/>
      </xdr:nvSpPr>
      <xdr:spPr>
        <a:xfrm>
          <a:off x="12611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DF9B3D83-C0F2-4FCA-B4DD-F0DB754ECE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D4EDD93B-221A-4FE4-8D3E-73453850CC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148D4904-AA21-43A9-8712-F384C57B25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FC451F85-C989-4B5C-BF13-425285BB6F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A7CFC3AB-BFCC-498C-939F-0DEFBF928A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AF22FCE3-9D7D-476D-8004-61AD042837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A042E193-82D7-497C-961F-2DDF0FB6A0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50189D02-D029-4D2E-B0FF-9CFE59F6D5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1B0DFBD7-571B-4137-B3F3-AA9FEFBEFC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FC2889B1-88C2-4A65-A4AB-507BAB1AF9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89840C67-6202-42B6-A67D-17B012D35B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EF8F8196-39BF-453F-A887-2803949B1F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843C54F0-BD5B-4F5D-A0B4-DCF9936746B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9E856E41-6494-4A18-8E2F-A215DC48FC5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57211FB2-A5C9-46D0-9623-6D37A1E4DCF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CAC3A83C-437D-45E5-9A74-C0433393E22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8D599208-BA78-4999-97FF-B19C3C2FF6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5C6D5039-C701-4001-B1AD-02E80908A42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52BF65AC-3992-42F9-B547-8E7294D151B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D4A4D4BF-4371-4F56-AAE7-4EE3787E565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B8A0FA54-FE1D-4311-BD20-CE40A82D7F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113BF9F0-BAF6-451C-B40A-5BB8759AFB2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DF915966-DD2A-4265-A190-8ED07DB3ED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920" name="直線コネクタ 919">
          <a:extLst>
            <a:ext uri="{FF2B5EF4-FFF2-40B4-BE49-F238E27FC236}">
              <a16:creationId xmlns:a16="http://schemas.microsoft.com/office/drawing/2014/main" id="{14B3FFF6-0612-4BE7-9A7F-9D6D1D463B8D}"/>
            </a:ext>
          </a:extLst>
        </xdr:cNvPr>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21" name="【公民館】&#10;一人当たり面積最小値テキスト">
          <a:extLst>
            <a:ext uri="{FF2B5EF4-FFF2-40B4-BE49-F238E27FC236}">
              <a16:creationId xmlns:a16="http://schemas.microsoft.com/office/drawing/2014/main" id="{98714119-8D52-4A55-A002-7C679BB86689}"/>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22" name="直線コネクタ 921">
          <a:extLst>
            <a:ext uri="{FF2B5EF4-FFF2-40B4-BE49-F238E27FC236}">
              <a16:creationId xmlns:a16="http://schemas.microsoft.com/office/drawing/2014/main" id="{68E2357A-5F64-4F14-BF73-6ECA1F6649C2}"/>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923" name="【公民館】&#10;一人当たり面積最大値テキスト">
          <a:extLst>
            <a:ext uri="{FF2B5EF4-FFF2-40B4-BE49-F238E27FC236}">
              <a16:creationId xmlns:a16="http://schemas.microsoft.com/office/drawing/2014/main" id="{F4E2E6FD-9063-4108-97EB-104EF23D22E6}"/>
            </a:ext>
          </a:extLst>
        </xdr:cNvPr>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924" name="直線コネクタ 923">
          <a:extLst>
            <a:ext uri="{FF2B5EF4-FFF2-40B4-BE49-F238E27FC236}">
              <a16:creationId xmlns:a16="http://schemas.microsoft.com/office/drawing/2014/main" id="{10807E65-AF5E-49DC-9587-F9C9EB37D790}"/>
            </a:ext>
          </a:extLst>
        </xdr:cNvPr>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925" name="【公民館】&#10;一人当たり面積平均値テキスト">
          <a:extLst>
            <a:ext uri="{FF2B5EF4-FFF2-40B4-BE49-F238E27FC236}">
              <a16:creationId xmlns:a16="http://schemas.microsoft.com/office/drawing/2014/main" id="{6BC4583A-BA66-408C-8004-32E5A0480C2A}"/>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26" name="フローチャート: 判断 925">
          <a:extLst>
            <a:ext uri="{FF2B5EF4-FFF2-40B4-BE49-F238E27FC236}">
              <a16:creationId xmlns:a16="http://schemas.microsoft.com/office/drawing/2014/main" id="{E2A1BCCF-5DCD-4C46-9930-51110BEBB527}"/>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2E18799F-72E3-4494-8661-1F4C933106B9}"/>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8" name="フローチャート: 判断 927">
          <a:extLst>
            <a:ext uri="{FF2B5EF4-FFF2-40B4-BE49-F238E27FC236}">
              <a16:creationId xmlns:a16="http://schemas.microsoft.com/office/drawing/2014/main" id="{DFDCAB71-1850-43B0-B56D-9AFAE5B6DCF9}"/>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9" name="フローチャート: 判断 928">
          <a:extLst>
            <a:ext uri="{FF2B5EF4-FFF2-40B4-BE49-F238E27FC236}">
              <a16:creationId xmlns:a16="http://schemas.microsoft.com/office/drawing/2014/main" id="{23284FE3-C6EE-4AB9-92C1-61E8C1B6F73C}"/>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0" name="フローチャート: 判断 929">
          <a:extLst>
            <a:ext uri="{FF2B5EF4-FFF2-40B4-BE49-F238E27FC236}">
              <a16:creationId xmlns:a16="http://schemas.microsoft.com/office/drawing/2014/main" id="{E7E887E6-EF40-4206-BC31-025B63ABC10C}"/>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D7C57D2-4DB6-4A10-8221-351D0C8070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4FC1FBD-66AB-493E-B355-D751BC8463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FE12A70-69E7-4028-8C5B-6622D83243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320D421-64B4-4C07-AEA7-68AEF8A537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3902C8B-59C4-430E-A31E-5A3D0F43B2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936" name="楕円 935">
          <a:extLst>
            <a:ext uri="{FF2B5EF4-FFF2-40B4-BE49-F238E27FC236}">
              <a16:creationId xmlns:a16="http://schemas.microsoft.com/office/drawing/2014/main" id="{0117F068-4BF6-41B2-B44D-36F674ECBD46}"/>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937" name="【公民館】&#10;一人当たり面積該当値テキスト">
          <a:extLst>
            <a:ext uri="{FF2B5EF4-FFF2-40B4-BE49-F238E27FC236}">
              <a16:creationId xmlns:a16="http://schemas.microsoft.com/office/drawing/2014/main" id="{389040E5-6AA9-40F4-8AD0-44B5A1A1D7BB}"/>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38" name="楕円 937">
          <a:extLst>
            <a:ext uri="{FF2B5EF4-FFF2-40B4-BE49-F238E27FC236}">
              <a16:creationId xmlns:a16="http://schemas.microsoft.com/office/drawing/2014/main" id="{A8BEDE71-919D-4AB5-89F7-22F9C91E009B}"/>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939" name="直線コネクタ 938">
          <a:extLst>
            <a:ext uri="{FF2B5EF4-FFF2-40B4-BE49-F238E27FC236}">
              <a16:creationId xmlns:a16="http://schemas.microsoft.com/office/drawing/2014/main" id="{9D7A1311-E4F8-41AD-8C35-105F1C43CBF8}"/>
            </a:ext>
          </a:extLst>
        </xdr:cNvPr>
        <xdr:cNvCxnSpPr/>
      </xdr:nvCxnSpPr>
      <xdr:spPr>
        <a:xfrm>
          <a:off x="21323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40" name="楕円 939">
          <a:extLst>
            <a:ext uri="{FF2B5EF4-FFF2-40B4-BE49-F238E27FC236}">
              <a16:creationId xmlns:a16="http://schemas.microsoft.com/office/drawing/2014/main" id="{CC78CC83-3584-479B-9FF1-9B4D70EADFE2}"/>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941" name="直線コネクタ 940">
          <a:extLst>
            <a:ext uri="{FF2B5EF4-FFF2-40B4-BE49-F238E27FC236}">
              <a16:creationId xmlns:a16="http://schemas.microsoft.com/office/drawing/2014/main" id="{B3F43B5B-A098-4425-9D78-0E736C208519}"/>
            </a:ext>
          </a:extLst>
        </xdr:cNvPr>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942" name="楕円 941">
          <a:extLst>
            <a:ext uri="{FF2B5EF4-FFF2-40B4-BE49-F238E27FC236}">
              <a16:creationId xmlns:a16="http://schemas.microsoft.com/office/drawing/2014/main" id="{30556BB7-FD78-4075-9EF7-BA85568EB9CB}"/>
            </a:ext>
          </a:extLst>
        </xdr:cNvPr>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106680</xdr:rowOff>
    </xdr:to>
    <xdr:cxnSp macro="">
      <xdr:nvCxnSpPr>
        <xdr:cNvPr id="943" name="直線コネクタ 942">
          <a:extLst>
            <a:ext uri="{FF2B5EF4-FFF2-40B4-BE49-F238E27FC236}">
              <a16:creationId xmlns:a16="http://schemas.microsoft.com/office/drawing/2014/main" id="{7318704D-8DD5-4DC0-BF06-C830EC714CE0}"/>
            </a:ext>
          </a:extLst>
        </xdr:cNvPr>
        <xdr:cNvCxnSpPr/>
      </xdr:nvCxnSpPr>
      <xdr:spPr>
        <a:xfrm flipV="1">
          <a:off x="19545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944" name="楕円 943">
          <a:extLst>
            <a:ext uri="{FF2B5EF4-FFF2-40B4-BE49-F238E27FC236}">
              <a16:creationId xmlns:a16="http://schemas.microsoft.com/office/drawing/2014/main" id="{F1543111-2508-492E-B668-1E67D769784D}"/>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106680</xdr:rowOff>
    </xdr:to>
    <xdr:cxnSp macro="">
      <xdr:nvCxnSpPr>
        <xdr:cNvPr id="945" name="直線コネクタ 944">
          <a:extLst>
            <a:ext uri="{FF2B5EF4-FFF2-40B4-BE49-F238E27FC236}">
              <a16:creationId xmlns:a16="http://schemas.microsoft.com/office/drawing/2014/main" id="{347CA122-FF67-4D73-A7F4-23E4DC401EA0}"/>
            </a:ext>
          </a:extLst>
        </xdr:cNvPr>
        <xdr:cNvCxnSpPr/>
      </xdr:nvCxnSpPr>
      <xdr:spPr>
        <a:xfrm>
          <a:off x="18656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公民館】&#10;一人当たり面積">
          <a:extLst>
            <a:ext uri="{FF2B5EF4-FFF2-40B4-BE49-F238E27FC236}">
              <a16:creationId xmlns:a16="http://schemas.microsoft.com/office/drawing/2014/main" id="{4341A865-D043-48FF-A04C-B90D9997B05F}"/>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47" name="n_2aveValue【公民館】&#10;一人当たり面積">
          <a:extLst>
            <a:ext uri="{FF2B5EF4-FFF2-40B4-BE49-F238E27FC236}">
              <a16:creationId xmlns:a16="http://schemas.microsoft.com/office/drawing/2014/main" id="{A19DF304-C56C-4BC7-B7C5-36C15FD9D66B}"/>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8" name="n_3aveValue【公民館】&#10;一人当たり面積">
          <a:extLst>
            <a:ext uri="{FF2B5EF4-FFF2-40B4-BE49-F238E27FC236}">
              <a16:creationId xmlns:a16="http://schemas.microsoft.com/office/drawing/2014/main" id="{E9F0CE85-71A6-41C4-9F3A-9C00D11DF902}"/>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949" name="n_4aveValue【公民館】&#10;一人当たり面積">
          <a:extLst>
            <a:ext uri="{FF2B5EF4-FFF2-40B4-BE49-F238E27FC236}">
              <a16:creationId xmlns:a16="http://schemas.microsoft.com/office/drawing/2014/main" id="{5FCED410-88A2-4AB5-9C61-BE590BD0639B}"/>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950" name="n_1mainValue【公民館】&#10;一人当たり面積">
          <a:extLst>
            <a:ext uri="{FF2B5EF4-FFF2-40B4-BE49-F238E27FC236}">
              <a16:creationId xmlns:a16="http://schemas.microsoft.com/office/drawing/2014/main" id="{392E583D-C2BD-4DCD-999D-4F7D657B099A}"/>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51" name="n_2mainValue【公民館】&#10;一人当たり面積">
          <a:extLst>
            <a:ext uri="{FF2B5EF4-FFF2-40B4-BE49-F238E27FC236}">
              <a16:creationId xmlns:a16="http://schemas.microsoft.com/office/drawing/2014/main" id="{0809C3E1-687E-4BCE-88E8-4A63F32FE9E9}"/>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952" name="n_3mainValue【公民館】&#10;一人当たり面積">
          <a:extLst>
            <a:ext uri="{FF2B5EF4-FFF2-40B4-BE49-F238E27FC236}">
              <a16:creationId xmlns:a16="http://schemas.microsoft.com/office/drawing/2014/main" id="{C4093EB7-1C00-419A-8A06-7E1CCF7650FF}"/>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953" name="n_4mainValue【公民館】&#10;一人当たり面積">
          <a:extLst>
            <a:ext uri="{FF2B5EF4-FFF2-40B4-BE49-F238E27FC236}">
              <a16:creationId xmlns:a16="http://schemas.microsoft.com/office/drawing/2014/main" id="{172FAA20-F323-4C50-B0F8-6CA0328075DA}"/>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91A16B8-8ABA-4359-A747-7A2969AB58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1C1E855-0B6D-4867-9F16-3C045ECE69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2785D38B-9ABF-4AF8-886E-F4A235966A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類型は、公民館、児童館であり、特に低くなっている施設類型は、体育館・プール、一般廃棄物処理施設、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％となっており、類似団体内でも高い比率となっている。市全体の有形固定資産減価償却率も</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％と保有資産の償却（老朽化）が進んでいる状況であるため、諫早市公共施設等総合管理計画や各個別施設計画を基本として、更新や維持補修等の適切な施設管理に取り組む必要がある。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85A1A1-51F8-47F8-8207-D78272B7E7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C9B7A0-BB60-435E-A9DA-6B42C775BB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9D1B2D-7B49-4C40-A76E-C9D8409497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B1835E-BAC5-4CF1-A3D2-D799B08682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77BDA6-92BD-4D27-B0E3-ABBE974209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841A23-5847-4663-BD45-A543A393A2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FD10C8-3528-487E-9347-4DEFCF6DEE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35C62D-73F7-44CE-92D1-9E5C1D28F3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CBD76E-4A91-4F75-8534-E6ECBA7386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EE5D0F-D859-4C56-9442-3F42F11D74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11D5B4-AC10-4A7E-BFF2-3C8782F246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023D70-CCDC-4172-9EDC-5CC9462441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A9A8D1-C239-45DB-A8B4-EEC8A728A2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B54A87-4B82-42E4-A8FD-2C1C001D72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EA7332-83A0-4390-BE33-2D12383C2A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3D9E49-1369-4003-A5E5-C5B0C561EC3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326E81-C166-462E-8E83-AEFF04A99AB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79FCFC-E1E8-4E55-9EB1-9AF67452FB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204C0F-3F4C-4F49-B67E-B7DF2B775B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DA5BD9-AF8F-43F9-8E9A-52C7A97F3A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DE5B5C-1CF1-48BF-AC17-D34FE3BCC2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E63730-81F0-4CC0-83CA-A24BC10F5B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F69C5C-61A1-4CA0-9130-5484F6DED0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7B655B-455E-4C55-982B-683979DA8F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9F5E5C-99CE-4ABB-B41A-6AC767658A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4DEB42-905A-4985-978C-2CBEEAE351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8F0D5E-614C-4499-B00A-F9179FAB42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93A23C-E3BA-44A8-99C8-9B9C159365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D6ACD07-B01C-4892-A94D-13B0131FCB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D561F1-89CC-4C57-A0D9-207AFA2D726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78F6DD-B889-4D42-B1E4-70B8491554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FA91B2-2829-4783-AC37-F1152A279C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DE3BA7-5A39-4F1E-8A90-79E7FD5761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1D8EA3-FE81-4598-8EEF-5A4DA40F49E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3DFFD2-5F70-4B11-8E34-EFE8792E5B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467657-30B9-4886-ACD4-F456F6F19E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774150-AC1A-4795-ADA5-F15A887D4E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5B23E0-BDB1-4A4B-AB14-F50F14D624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E2DAB6-EBDA-4C77-862A-57BAB36DD60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110B4F3-B4CE-4641-9520-3C3D0FBD61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7C999F-757C-47A9-BB4F-32321525BE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62E10C-DF9C-4E8A-BBE5-CF3E2245A3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35D1608-896B-42EB-8F87-9900866D9FB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D15FDD-628E-477B-9BDC-557799E6FB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AD6FCE-8EA3-418F-B3E4-89331F744C1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66769B-0476-4F2A-97E3-198D301A496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8561A7D-D89D-4E76-B6BF-4E8DCD2AAD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4DC19B9-BC48-4146-A84B-9119E24823F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1B59680-3BCA-4CDB-8E48-81CBBA24EDC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483C688-F56C-4E94-A5F5-FA324E1BF02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EE61EC6-03A9-422D-8084-B3BA2B216A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C8FA115-9DEF-433D-BD77-E4416F28DBD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F3087F4-8183-4C39-9205-9C6C6A20FC8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8CF12B5-112B-42F7-8C66-9F93588710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4001C8-DB16-40E0-9B96-6EE4ED5709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63D4EEF-D2E7-4378-BF89-258DB7BE3E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id="{05196379-9C9D-487A-AEF1-6226C1E5CBF5}"/>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id="{4DE2E7C2-86B0-46DB-ABB3-E1D8A53B4D37}"/>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id="{0ED0EA35-D1BB-4CED-82E4-B1AD45EB11EC}"/>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id="{135D821C-1899-41F2-967D-85821C533FDD}"/>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id="{657C7AB2-5E43-4A10-8A0C-5631230BB1FC}"/>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id="{7036181C-3A45-4B06-954F-A0A377B2E4E4}"/>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id="{7A3955A9-2A0D-47BC-9650-4DE88980B644}"/>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162D042F-8FAF-45E6-B1CF-EACF4BB4FC8E}"/>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id="{51FEF927-D99E-4F14-9909-902BE3D4926E}"/>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51BF73A7-87F2-4C5E-B747-11202F783B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id="{1D609875-9031-4363-AF40-6B1A07CA436E}"/>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D60D3E-941A-44AD-8362-72AD80577C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333FB5-7399-48B3-8C39-F9108D09DE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14EB15-D5E2-4E02-93B3-298902ED53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9723EF-2AE7-4C09-868E-4783F7DE4D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FF5D0E8-268B-4AC2-AFA3-A3F65576BB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67854</xdr:rowOff>
    </xdr:from>
    <xdr:to>
      <xdr:col>24</xdr:col>
      <xdr:colOff>114300</xdr:colOff>
      <xdr:row>37</xdr:row>
      <xdr:rowOff>169455</xdr:rowOff>
    </xdr:to>
    <xdr:sp macro="" textlink="">
      <xdr:nvSpPr>
        <xdr:cNvPr id="74" name="楕円 73">
          <a:extLst>
            <a:ext uri="{FF2B5EF4-FFF2-40B4-BE49-F238E27FC236}">
              <a16:creationId xmlns:a16="http://schemas.microsoft.com/office/drawing/2014/main" id="{FA142566-A45A-498B-96E4-F7C9914B3874}"/>
            </a:ext>
          </a:extLst>
        </xdr:cNvPr>
        <xdr:cNvSpPr/>
      </xdr:nvSpPr>
      <xdr:spPr>
        <a:xfrm>
          <a:off x="4584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F16A2A75-FAC7-4A87-9D2C-9261FC4D328F}"/>
            </a:ext>
          </a:extLst>
        </xdr:cNvPr>
        <xdr:cNvSpPr txBox="1"/>
      </xdr:nvSpPr>
      <xdr:spPr>
        <a:xfrm>
          <a:off x="4673600"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a:extLst>
            <a:ext uri="{FF2B5EF4-FFF2-40B4-BE49-F238E27FC236}">
              <a16:creationId xmlns:a16="http://schemas.microsoft.com/office/drawing/2014/main" id="{0741A2A4-4229-4C0B-ACD2-A50D56A9E8FF}"/>
            </a:ext>
          </a:extLst>
        </xdr:cNvPr>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118654</xdr:rowOff>
    </xdr:to>
    <xdr:cxnSp macro="">
      <xdr:nvCxnSpPr>
        <xdr:cNvPr id="77" name="直線コネクタ 76">
          <a:extLst>
            <a:ext uri="{FF2B5EF4-FFF2-40B4-BE49-F238E27FC236}">
              <a16:creationId xmlns:a16="http://schemas.microsoft.com/office/drawing/2014/main" id="{E42E744C-8EC0-4ED5-A166-F357342C5195}"/>
            </a:ext>
          </a:extLst>
        </xdr:cNvPr>
        <xdr:cNvCxnSpPr/>
      </xdr:nvCxnSpPr>
      <xdr:spPr>
        <a:xfrm>
          <a:off x="3797300" y="64345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7439</xdr:rowOff>
    </xdr:from>
    <xdr:to>
      <xdr:col>15</xdr:col>
      <xdr:colOff>101600</xdr:colOff>
      <xdr:row>37</xdr:row>
      <xdr:rowOff>109039</xdr:rowOff>
    </xdr:to>
    <xdr:sp macro="" textlink="">
      <xdr:nvSpPr>
        <xdr:cNvPr id="78" name="楕円 77">
          <a:extLst>
            <a:ext uri="{FF2B5EF4-FFF2-40B4-BE49-F238E27FC236}">
              <a16:creationId xmlns:a16="http://schemas.microsoft.com/office/drawing/2014/main" id="{FF46D877-E95E-4AD1-8493-9B2D2A2FEEB4}"/>
            </a:ext>
          </a:extLst>
        </xdr:cNvPr>
        <xdr:cNvSpPr/>
      </xdr:nvSpPr>
      <xdr:spPr>
        <a:xfrm>
          <a:off x="2857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58239</xdr:rowOff>
    </xdr:from>
    <xdr:to>
      <xdr:col>19</xdr:col>
      <xdr:colOff>177800</xdr:colOff>
      <xdr:row>37</xdr:row>
      <xdr:rowOff>90896</xdr:rowOff>
    </xdr:to>
    <xdr:cxnSp macro="">
      <xdr:nvCxnSpPr>
        <xdr:cNvPr id="79" name="直線コネクタ 78">
          <a:extLst>
            <a:ext uri="{FF2B5EF4-FFF2-40B4-BE49-F238E27FC236}">
              <a16:creationId xmlns:a16="http://schemas.microsoft.com/office/drawing/2014/main" id="{2310754D-1EB5-4674-BACB-D60B0AEA01A1}"/>
            </a:ext>
          </a:extLst>
        </xdr:cNvPr>
        <xdr:cNvCxnSpPr/>
      </xdr:nvCxnSpPr>
      <xdr:spPr>
        <a:xfrm>
          <a:off x="2908300" y="64018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80" name="楕円 79">
          <a:extLst>
            <a:ext uri="{FF2B5EF4-FFF2-40B4-BE49-F238E27FC236}">
              <a16:creationId xmlns:a16="http://schemas.microsoft.com/office/drawing/2014/main" id="{F652446E-D26F-4C11-85D4-6D5E24386EDD}"/>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58239</xdr:rowOff>
    </xdr:to>
    <xdr:cxnSp macro="">
      <xdr:nvCxnSpPr>
        <xdr:cNvPr id="81" name="直線コネクタ 80">
          <a:extLst>
            <a:ext uri="{FF2B5EF4-FFF2-40B4-BE49-F238E27FC236}">
              <a16:creationId xmlns:a16="http://schemas.microsoft.com/office/drawing/2014/main" id="{7902AFD0-BB0F-47A7-8D28-DF4DB96FAF36}"/>
            </a:ext>
          </a:extLst>
        </xdr:cNvPr>
        <xdr:cNvCxnSpPr/>
      </xdr:nvCxnSpPr>
      <xdr:spPr>
        <a:xfrm>
          <a:off x="2019300" y="63627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100511</xdr:rowOff>
    </xdr:from>
    <xdr:to>
      <xdr:col>6</xdr:col>
      <xdr:colOff>38100</xdr:colOff>
      <xdr:row>37</xdr:row>
      <xdr:rowOff>30661</xdr:rowOff>
    </xdr:to>
    <xdr:sp macro="" textlink="">
      <xdr:nvSpPr>
        <xdr:cNvPr id="82" name="楕円 81">
          <a:extLst>
            <a:ext uri="{FF2B5EF4-FFF2-40B4-BE49-F238E27FC236}">
              <a16:creationId xmlns:a16="http://schemas.microsoft.com/office/drawing/2014/main" id="{9BE43E0E-0C46-414E-B077-9E8A5D3A2C3C}"/>
            </a:ext>
          </a:extLst>
        </xdr:cNvPr>
        <xdr:cNvSpPr/>
      </xdr:nvSpPr>
      <xdr:spPr>
        <a:xfrm>
          <a:off x="1079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151311</xdr:rowOff>
    </xdr:from>
    <xdr:to>
      <xdr:col>10</xdr:col>
      <xdr:colOff>114300</xdr:colOff>
      <xdr:row>37</xdr:row>
      <xdr:rowOff>19050</xdr:rowOff>
    </xdr:to>
    <xdr:cxnSp macro="">
      <xdr:nvCxnSpPr>
        <xdr:cNvPr id="83" name="直線コネクタ 82">
          <a:extLst>
            <a:ext uri="{FF2B5EF4-FFF2-40B4-BE49-F238E27FC236}">
              <a16:creationId xmlns:a16="http://schemas.microsoft.com/office/drawing/2014/main" id="{0C2567C8-5B39-4614-BA3E-9F3839552747}"/>
            </a:ext>
          </a:extLst>
        </xdr:cNvPr>
        <xdr:cNvCxnSpPr/>
      </xdr:nvCxnSpPr>
      <xdr:spPr>
        <a:xfrm>
          <a:off x="1130300" y="632351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34E315F1-1D15-48F4-9017-4213D24B1934}"/>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a:extLst>
            <a:ext uri="{FF2B5EF4-FFF2-40B4-BE49-F238E27FC236}">
              <a16:creationId xmlns:a16="http://schemas.microsoft.com/office/drawing/2014/main" id="{E389EA97-4043-4716-AA98-DAB9254B0FCE}"/>
            </a:ext>
          </a:extLst>
        </xdr:cNvPr>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a:extLst>
            <a:ext uri="{FF2B5EF4-FFF2-40B4-BE49-F238E27FC236}">
              <a16:creationId xmlns:a16="http://schemas.microsoft.com/office/drawing/2014/main" id="{976BF46A-C90B-4B99-8027-8B03709199CA}"/>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a:extLst>
            <a:ext uri="{FF2B5EF4-FFF2-40B4-BE49-F238E27FC236}">
              <a16:creationId xmlns:a16="http://schemas.microsoft.com/office/drawing/2014/main" id="{0AEAEBE9-60F0-4A52-9E56-7DBB3E14A415}"/>
            </a:ext>
          </a:extLst>
        </xdr:cNvPr>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055DF718-A2D8-4303-8039-374CBF379750}"/>
            </a:ext>
          </a:extLst>
        </xdr:cNvPr>
        <xdr:cNvSpPr txBox="1"/>
      </xdr:nvSpPr>
      <xdr:spPr>
        <a:xfrm>
          <a:off x="35820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F1A67665-9DBC-40BD-BDAB-497A561ABD53}"/>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90" name="n_3mainValue【図書館】&#10;有形固定資産減価償却率">
          <a:extLst>
            <a:ext uri="{FF2B5EF4-FFF2-40B4-BE49-F238E27FC236}">
              <a16:creationId xmlns:a16="http://schemas.microsoft.com/office/drawing/2014/main" id="{17CD1B95-DCDA-4C0A-8E2C-56889794794C}"/>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47188</xdr:rowOff>
    </xdr:from>
    <xdr:ext cx="405111" cy="259045"/>
    <xdr:sp macro="" textlink="">
      <xdr:nvSpPr>
        <xdr:cNvPr id="91" name="n_4mainValue【図書館】&#10;有形固定資産減価償却率">
          <a:extLst>
            <a:ext uri="{FF2B5EF4-FFF2-40B4-BE49-F238E27FC236}">
              <a16:creationId xmlns:a16="http://schemas.microsoft.com/office/drawing/2014/main" id="{F274ADCC-AD56-4A3A-965D-25DCE15DFF2E}"/>
            </a:ext>
          </a:extLst>
        </xdr:cNvPr>
        <xdr:cNvSpPr txBox="1"/>
      </xdr:nvSpPr>
      <xdr:spPr>
        <a:xfrm>
          <a:off x="927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12CEDF-D6B3-4B9B-8AF2-7F60F41315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60D58B8-2AE6-410D-9E02-B2D3511A6E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91852B0-F385-4228-84D6-2723D6D574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CC1B7AB-7DEA-4F33-9A32-B4C54241CE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EB328C-4F6D-4AE0-BF45-0B3C024567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929C70E-F911-4B6B-AFB6-EE5B1D1B5F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9831C9A-E0EB-4540-9037-BB1E64859C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5795418-4847-4E20-94D3-4BBE7749CF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D65E4A6-F3D1-4DE1-AF37-DDC13BC9A51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63B30F4-F9A0-4FC0-BBEF-CA139C16FC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294DF50-D0CF-4BC4-B6B6-85403723ED3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44BF96FA-CDEA-4774-9202-9F776A2427C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E9CD9E0-56EA-4CD2-90DF-348096223D3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4833086-78A7-4273-9400-B046640EC99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491AB3B-4C2C-451A-BC05-6BA6A0E23D6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F3987A19-727A-4D2B-B81D-F04360CB76B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BE054B7-0680-4CF8-B120-C7A89C56F48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F4ADD76-0788-4318-93C1-21590AD6E41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C799642-3C30-4237-A696-039F58BB977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8ADE3D5-304B-49A4-B7BB-284F4C1AD9B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9F8228A-2599-4223-BFAF-5508ED03810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C25EEF2-6886-4D95-A2AB-93CB66B6063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5C8557D-50DD-4ACC-9235-42286979958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5FBBBD0-0436-42C9-B263-6F411FEED50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A299238D-B53D-40AA-A8DB-7ABE94201A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07AE1AA1-AE9C-41BC-ACF8-5FD37F18E0E0}"/>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A9CCB991-BC45-44B4-8B54-723F8839C436}"/>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950279B0-B585-4272-8ACE-F03FA18944BB}"/>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id="{F0DF38A5-DF78-4593-A57C-653040302DC4}"/>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id="{1A56B9D2-822E-4FB8-B094-1A96127EBAD5}"/>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a:extLst>
            <a:ext uri="{FF2B5EF4-FFF2-40B4-BE49-F238E27FC236}">
              <a16:creationId xmlns:a16="http://schemas.microsoft.com/office/drawing/2014/main" id="{687DA449-A4C9-46D4-A0BB-623E8C04D91B}"/>
            </a:ext>
          </a:extLst>
        </xdr:cNvPr>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id="{C44FF150-7C44-4343-BFE1-DA3C71364682}"/>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id="{0CA2E316-7E6E-4373-844A-6A3643704F33}"/>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id="{FF11C549-D387-40A0-9283-7F9A7FA92137}"/>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id="{B4150531-B6DE-4283-8753-21952C9A0EE6}"/>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id="{6048E01E-AC45-475C-B775-2CE746969B75}"/>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CDAD7D6-8115-4812-8B70-222DA35196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3FDB47-CFD1-416F-8579-C2C727F4AA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DDCED14-C8B4-43EA-B380-A0F514D722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EA4E131-A1E1-4D8D-A254-0C832BCDA6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C1BF901-6F2D-42B8-A5D6-FEFC1B5A5F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156028</xdr:rowOff>
    </xdr:from>
    <xdr:to>
      <xdr:col>55</xdr:col>
      <xdr:colOff>50800</xdr:colOff>
      <xdr:row>33</xdr:row>
      <xdr:rowOff>86178</xdr:rowOff>
    </xdr:to>
    <xdr:sp macro="" textlink="">
      <xdr:nvSpPr>
        <xdr:cNvPr id="133" name="楕円 132">
          <a:extLst>
            <a:ext uri="{FF2B5EF4-FFF2-40B4-BE49-F238E27FC236}">
              <a16:creationId xmlns:a16="http://schemas.microsoft.com/office/drawing/2014/main" id="{4EA7ABE7-7148-4D17-96DF-11A03D5D7202}"/>
            </a:ext>
          </a:extLst>
        </xdr:cNvPr>
        <xdr:cNvSpPr/>
      </xdr:nvSpPr>
      <xdr:spPr>
        <a:xfrm>
          <a:off x="104267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109055</xdr:rowOff>
    </xdr:from>
    <xdr:ext cx="469744" cy="259045"/>
    <xdr:sp macro="" textlink="">
      <xdr:nvSpPr>
        <xdr:cNvPr id="134" name="【図書館】&#10;一人当たり面積該当値テキスト">
          <a:extLst>
            <a:ext uri="{FF2B5EF4-FFF2-40B4-BE49-F238E27FC236}">
              <a16:creationId xmlns:a16="http://schemas.microsoft.com/office/drawing/2014/main" id="{46429C47-322F-491D-91E2-75383A7E3E79}"/>
            </a:ext>
          </a:extLst>
        </xdr:cNvPr>
        <xdr:cNvSpPr txBox="1"/>
      </xdr:nvSpPr>
      <xdr:spPr>
        <a:xfrm>
          <a:off x="10515600"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156028</xdr:rowOff>
    </xdr:from>
    <xdr:to>
      <xdr:col>50</xdr:col>
      <xdr:colOff>165100</xdr:colOff>
      <xdr:row>33</xdr:row>
      <xdr:rowOff>86178</xdr:rowOff>
    </xdr:to>
    <xdr:sp macro="" textlink="">
      <xdr:nvSpPr>
        <xdr:cNvPr id="135" name="楕円 134">
          <a:extLst>
            <a:ext uri="{FF2B5EF4-FFF2-40B4-BE49-F238E27FC236}">
              <a16:creationId xmlns:a16="http://schemas.microsoft.com/office/drawing/2014/main" id="{D956C0AD-B929-4108-898C-807F45FD22E3}"/>
            </a:ext>
          </a:extLst>
        </xdr:cNvPr>
        <xdr:cNvSpPr/>
      </xdr:nvSpPr>
      <xdr:spPr>
        <a:xfrm>
          <a:off x="9588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35378</xdr:rowOff>
    </xdr:from>
    <xdr:to>
      <xdr:col>55</xdr:col>
      <xdr:colOff>0</xdr:colOff>
      <xdr:row>33</xdr:row>
      <xdr:rowOff>35378</xdr:rowOff>
    </xdr:to>
    <xdr:cxnSp macro="">
      <xdr:nvCxnSpPr>
        <xdr:cNvPr id="136" name="直線コネクタ 135">
          <a:extLst>
            <a:ext uri="{FF2B5EF4-FFF2-40B4-BE49-F238E27FC236}">
              <a16:creationId xmlns:a16="http://schemas.microsoft.com/office/drawing/2014/main" id="{655BFDC8-F463-4EF3-8C73-4A9F9F9E035E}"/>
            </a:ext>
          </a:extLst>
        </xdr:cNvPr>
        <xdr:cNvCxnSpPr/>
      </xdr:nvCxnSpPr>
      <xdr:spPr>
        <a:xfrm>
          <a:off x="9639300" y="5693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907</xdr:rowOff>
    </xdr:from>
    <xdr:to>
      <xdr:col>46</xdr:col>
      <xdr:colOff>38100</xdr:colOff>
      <xdr:row>33</xdr:row>
      <xdr:rowOff>102507</xdr:rowOff>
    </xdr:to>
    <xdr:sp macro="" textlink="">
      <xdr:nvSpPr>
        <xdr:cNvPr id="137" name="楕円 136">
          <a:extLst>
            <a:ext uri="{FF2B5EF4-FFF2-40B4-BE49-F238E27FC236}">
              <a16:creationId xmlns:a16="http://schemas.microsoft.com/office/drawing/2014/main" id="{7E6C0EB1-BC9F-4BA9-903C-D3742E77D329}"/>
            </a:ext>
          </a:extLst>
        </xdr:cNvPr>
        <xdr:cNvSpPr/>
      </xdr:nvSpPr>
      <xdr:spPr>
        <a:xfrm>
          <a:off x="8699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35378</xdr:rowOff>
    </xdr:from>
    <xdr:to>
      <xdr:col>50</xdr:col>
      <xdr:colOff>114300</xdr:colOff>
      <xdr:row>33</xdr:row>
      <xdr:rowOff>51707</xdr:rowOff>
    </xdr:to>
    <xdr:cxnSp macro="">
      <xdr:nvCxnSpPr>
        <xdr:cNvPr id="138" name="直線コネクタ 137">
          <a:extLst>
            <a:ext uri="{FF2B5EF4-FFF2-40B4-BE49-F238E27FC236}">
              <a16:creationId xmlns:a16="http://schemas.microsoft.com/office/drawing/2014/main" id="{A89AD220-85D5-45D3-BA20-C24044EAEDBC}"/>
            </a:ext>
          </a:extLst>
        </xdr:cNvPr>
        <xdr:cNvCxnSpPr/>
      </xdr:nvCxnSpPr>
      <xdr:spPr>
        <a:xfrm flipV="1">
          <a:off x="8750300" y="5693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17236</xdr:rowOff>
    </xdr:from>
    <xdr:to>
      <xdr:col>41</xdr:col>
      <xdr:colOff>101600</xdr:colOff>
      <xdr:row>33</xdr:row>
      <xdr:rowOff>118836</xdr:rowOff>
    </xdr:to>
    <xdr:sp macro="" textlink="">
      <xdr:nvSpPr>
        <xdr:cNvPr id="139" name="楕円 138">
          <a:extLst>
            <a:ext uri="{FF2B5EF4-FFF2-40B4-BE49-F238E27FC236}">
              <a16:creationId xmlns:a16="http://schemas.microsoft.com/office/drawing/2014/main" id="{30CF9620-B303-44F0-A985-030C61465512}"/>
            </a:ext>
          </a:extLst>
        </xdr:cNvPr>
        <xdr:cNvSpPr/>
      </xdr:nvSpPr>
      <xdr:spPr>
        <a:xfrm>
          <a:off x="7810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51707</xdr:rowOff>
    </xdr:from>
    <xdr:to>
      <xdr:col>45</xdr:col>
      <xdr:colOff>177800</xdr:colOff>
      <xdr:row>33</xdr:row>
      <xdr:rowOff>68036</xdr:rowOff>
    </xdr:to>
    <xdr:cxnSp macro="">
      <xdr:nvCxnSpPr>
        <xdr:cNvPr id="140" name="直線コネクタ 139">
          <a:extLst>
            <a:ext uri="{FF2B5EF4-FFF2-40B4-BE49-F238E27FC236}">
              <a16:creationId xmlns:a16="http://schemas.microsoft.com/office/drawing/2014/main" id="{E0CFA6E3-EA59-4A44-8C37-C601254BDE3C}"/>
            </a:ext>
          </a:extLst>
        </xdr:cNvPr>
        <xdr:cNvCxnSpPr/>
      </xdr:nvCxnSpPr>
      <xdr:spPr>
        <a:xfrm flipV="1">
          <a:off x="7861300" y="57095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17236</xdr:rowOff>
    </xdr:from>
    <xdr:to>
      <xdr:col>36</xdr:col>
      <xdr:colOff>165100</xdr:colOff>
      <xdr:row>33</xdr:row>
      <xdr:rowOff>118836</xdr:rowOff>
    </xdr:to>
    <xdr:sp macro="" textlink="">
      <xdr:nvSpPr>
        <xdr:cNvPr id="141" name="楕円 140">
          <a:extLst>
            <a:ext uri="{FF2B5EF4-FFF2-40B4-BE49-F238E27FC236}">
              <a16:creationId xmlns:a16="http://schemas.microsoft.com/office/drawing/2014/main" id="{E93DB57C-09C0-4A59-B7F8-2CD02EFA2A09}"/>
            </a:ext>
          </a:extLst>
        </xdr:cNvPr>
        <xdr:cNvSpPr/>
      </xdr:nvSpPr>
      <xdr:spPr>
        <a:xfrm>
          <a:off x="6921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68036</xdr:rowOff>
    </xdr:from>
    <xdr:to>
      <xdr:col>41</xdr:col>
      <xdr:colOff>50800</xdr:colOff>
      <xdr:row>33</xdr:row>
      <xdr:rowOff>68036</xdr:rowOff>
    </xdr:to>
    <xdr:cxnSp macro="">
      <xdr:nvCxnSpPr>
        <xdr:cNvPr id="142" name="直線コネクタ 141">
          <a:extLst>
            <a:ext uri="{FF2B5EF4-FFF2-40B4-BE49-F238E27FC236}">
              <a16:creationId xmlns:a16="http://schemas.microsoft.com/office/drawing/2014/main" id="{4FD5C0BD-3EF6-4CAA-9FD4-940003F15932}"/>
            </a:ext>
          </a:extLst>
        </xdr:cNvPr>
        <xdr:cNvCxnSpPr/>
      </xdr:nvCxnSpPr>
      <xdr:spPr>
        <a:xfrm>
          <a:off x="6972300" y="5725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a:extLst>
            <a:ext uri="{FF2B5EF4-FFF2-40B4-BE49-F238E27FC236}">
              <a16:creationId xmlns:a16="http://schemas.microsoft.com/office/drawing/2014/main" id="{63623072-312A-47C3-A7B8-DA7EE83B8105}"/>
            </a:ext>
          </a:extLst>
        </xdr:cNvPr>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a:extLst>
            <a:ext uri="{FF2B5EF4-FFF2-40B4-BE49-F238E27FC236}">
              <a16:creationId xmlns:a16="http://schemas.microsoft.com/office/drawing/2014/main" id="{909F7592-8141-4E92-BD47-30905AD579A1}"/>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a:extLst>
            <a:ext uri="{FF2B5EF4-FFF2-40B4-BE49-F238E27FC236}">
              <a16:creationId xmlns:a16="http://schemas.microsoft.com/office/drawing/2014/main" id="{B3456742-F181-4543-A179-D4FA573A5D1D}"/>
            </a:ext>
          </a:extLst>
        </xdr:cNvPr>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a:extLst>
            <a:ext uri="{FF2B5EF4-FFF2-40B4-BE49-F238E27FC236}">
              <a16:creationId xmlns:a16="http://schemas.microsoft.com/office/drawing/2014/main" id="{DA4FBDAA-85DA-46F1-B23B-FA7652A9526C}"/>
            </a:ext>
          </a:extLst>
        </xdr:cNvPr>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102705</xdr:rowOff>
    </xdr:from>
    <xdr:ext cx="469744" cy="259045"/>
    <xdr:sp macro="" textlink="">
      <xdr:nvSpPr>
        <xdr:cNvPr id="147" name="n_1mainValue【図書館】&#10;一人当たり面積">
          <a:extLst>
            <a:ext uri="{FF2B5EF4-FFF2-40B4-BE49-F238E27FC236}">
              <a16:creationId xmlns:a16="http://schemas.microsoft.com/office/drawing/2014/main" id="{38AF0BDE-2A72-4225-9BDF-61D1317AD084}"/>
            </a:ext>
          </a:extLst>
        </xdr:cNvPr>
        <xdr:cNvSpPr txBox="1"/>
      </xdr:nvSpPr>
      <xdr:spPr>
        <a:xfrm>
          <a:off x="9391727" y="541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119034</xdr:rowOff>
    </xdr:from>
    <xdr:ext cx="469744" cy="259045"/>
    <xdr:sp macro="" textlink="">
      <xdr:nvSpPr>
        <xdr:cNvPr id="148" name="n_2mainValue【図書館】&#10;一人当たり面積">
          <a:extLst>
            <a:ext uri="{FF2B5EF4-FFF2-40B4-BE49-F238E27FC236}">
              <a16:creationId xmlns:a16="http://schemas.microsoft.com/office/drawing/2014/main" id="{AD52E13A-9B73-4D2B-9D24-393F289E5C1B}"/>
            </a:ext>
          </a:extLst>
        </xdr:cNvPr>
        <xdr:cNvSpPr txBox="1"/>
      </xdr:nvSpPr>
      <xdr:spPr>
        <a:xfrm>
          <a:off x="8515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135363</xdr:rowOff>
    </xdr:from>
    <xdr:ext cx="469744" cy="259045"/>
    <xdr:sp macro="" textlink="">
      <xdr:nvSpPr>
        <xdr:cNvPr id="149" name="n_3mainValue【図書館】&#10;一人当たり面積">
          <a:extLst>
            <a:ext uri="{FF2B5EF4-FFF2-40B4-BE49-F238E27FC236}">
              <a16:creationId xmlns:a16="http://schemas.microsoft.com/office/drawing/2014/main" id="{C638BC6D-9E6F-43DF-8B9A-C8106DD0B4BB}"/>
            </a:ext>
          </a:extLst>
        </xdr:cNvPr>
        <xdr:cNvSpPr txBox="1"/>
      </xdr:nvSpPr>
      <xdr:spPr>
        <a:xfrm>
          <a:off x="76264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135363</xdr:rowOff>
    </xdr:from>
    <xdr:ext cx="469744" cy="259045"/>
    <xdr:sp macro="" textlink="">
      <xdr:nvSpPr>
        <xdr:cNvPr id="150" name="n_4mainValue【図書館】&#10;一人当たり面積">
          <a:extLst>
            <a:ext uri="{FF2B5EF4-FFF2-40B4-BE49-F238E27FC236}">
              <a16:creationId xmlns:a16="http://schemas.microsoft.com/office/drawing/2014/main" id="{44FC6C3F-ED84-4B07-899B-A39D2357D11E}"/>
            </a:ext>
          </a:extLst>
        </xdr:cNvPr>
        <xdr:cNvSpPr txBox="1"/>
      </xdr:nvSpPr>
      <xdr:spPr>
        <a:xfrm>
          <a:off x="67374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385E96F-F71B-4625-BF0C-E720CAEE89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6348EE4-2293-4D75-B9B1-16DA946357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526A9AD8-57C1-4BE7-AB94-2EAA014A56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EA1F348-AF70-4FE5-A338-E533798885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FC439C1-1CD4-4969-B000-90A9BCD2DC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40930CE-18C8-42E7-B718-65B33C8F4F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A84C1AF-0BED-4ABC-AD33-49762B8137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E52F66C-1E48-4301-978B-959C1B1FBA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AD658F0-F92B-4D0D-81B8-8DCA6D3AA9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C260EFE-536C-459E-B219-09ED1602E2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90F00C7-3B66-48AA-9B65-B6FA6BF5BE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08A0983-347D-4759-85D1-3C08B2F1C25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32D9B140-A8CD-4187-9B44-87851F9D12C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5966A0B1-F900-441F-94F0-DF0E3925103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E8E1DC2-27E8-42A2-9729-DFC3B8F2E2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8C9C9C1-BBF2-4AA6-9D5D-CDD72D3414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95D98AA-7604-4117-AB92-E69902DA28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3DB8E45-BE17-4113-86DC-5DA146EDDF3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298583D-4204-46D1-9705-56E93F67CA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B281DF97-C121-4CDC-8B78-3AAE803784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FD4DC68-86D1-4118-A772-B516BFABAF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624B31C-3418-4224-8A24-CBF8C3DEEE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9375F14-4500-4251-A085-86BF4863290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220863D5-DCDA-45D0-8483-1FFD642A5B8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id="{A8D75D98-E42B-4A1A-9FFA-B7400F768E2A}"/>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5E60E025-58BF-48F3-AFC6-691A194BF6C4}"/>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id="{B5239FD0-DC8C-400E-AF4D-3550957EFDD9}"/>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8D14A62-5AA0-49EE-8049-EB215C904A12}"/>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id="{679BAA0F-6BB4-4F21-A372-378AA82F4EBB}"/>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EB8EEF6-8906-4FB8-82CF-574B370F6AF0}"/>
            </a:ext>
          </a:extLst>
        </xdr:cNvPr>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id="{A51DB41B-F787-42F6-BD10-3C07A88DCE42}"/>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3B08A3B-6E5C-43E5-B995-3F511A22820F}"/>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id="{91C9F698-168C-495C-B0A9-4C31C7067052}"/>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id="{0C36586C-61C7-4ABB-8A9F-87CFEDE840FE}"/>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098EDC2C-3AD0-42EF-92B9-D16019DE095B}"/>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083A85C-A8C8-49F5-88AD-68C3AE621C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98D4AA-45C1-4CEB-87A5-F5B4A51846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6D9C0B5-0E4D-4BB5-AB00-D2334CD627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49554C9-0BBA-4DDA-9BCF-83D6F43253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2578D32-A5AA-4AD0-BBA0-AD94E6971D7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91" name="楕円 190">
          <a:extLst>
            <a:ext uri="{FF2B5EF4-FFF2-40B4-BE49-F238E27FC236}">
              <a16:creationId xmlns:a16="http://schemas.microsoft.com/office/drawing/2014/main" id="{5D3F5CB8-81A4-481B-9998-6C1D488E1095}"/>
            </a:ext>
          </a:extLst>
        </xdr:cNvPr>
        <xdr:cNvSpPr/>
      </xdr:nvSpPr>
      <xdr:spPr>
        <a:xfrm>
          <a:off x="4584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109237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2A86B8B-B8EE-47A1-B1F4-57D0F532DBF0}"/>
            </a:ext>
          </a:extLst>
        </xdr:cNvPr>
        <xdr:cNvSpPr txBox="1"/>
      </xdr:nvSpPr>
      <xdr:spPr>
        <a:xfrm>
          <a:off x="4673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55880</xdr:rowOff>
    </xdr:from>
    <xdr:to>
      <xdr:col>20</xdr:col>
      <xdr:colOff>38100</xdr:colOff>
      <xdr:row>58</xdr:row>
      <xdr:rowOff>157480</xdr:rowOff>
    </xdr:to>
    <xdr:sp macro="" textlink="">
      <xdr:nvSpPr>
        <xdr:cNvPr id="193" name="楕円 192">
          <a:extLst>
            <a:ext uri="{FF2B5EF4-FFF2-40B4-BE49-F238E27FC236}">
              <a16:creationId xmlns:a16="http://schemas.microsoft.com/office/drawing/2014/main" id="{6B095A61-A9F3-4794-B5CF-0EB1049FB753}"/>
            </a:ext>
          </a:extLst>
        </xdr:cNvPr>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137160</xdr:rowOff>
    </xdr:to>
    <xdr:cxnSp macro="">
      <xdr:nvCxnSpPr>
        <xdr:cNvPr id="194" name="直線コネクタ 193">
          <a:extLst>
            <a:ext uri="{FF2B5EF4-FFF2-40B4-BE49-F238E27FC236}">
              <a16:creationId xmlns:a16="http://schemas.microsoft.com/office/drawing/2014/main" id="{0F95A7CC-31D5-4392-9E11-E5377DD8ACD9}"/>
            </a:ext>
          </a:extLst>
        </xdr:cNvPr>
        <xdr:cNvCxnSpPr/>
      </xdr:nvCxnSpPr>
      <xdr:spPr>
        <a:xfrm>
          <a:off x="3797300" y="10050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5" name="楕円 194">
          <a:extLst>
            <a:ext uri="{FF2B5EF4-FFF2-40B4-BE49-F238E27FC236}">
              <a16:creationId xmlns:a16="http://schemas.microsoft.com/office/drawing/2014/main" id="{50CBD357-0F9D-4A48-8B0B-D2B3CF16F332}"/>
            </a:ext>
          </a:extLst>
        </xdr:cNvPr>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106680</xdr:rowOff>
    </xdr:to>
    <xdr:cxnSp macro="">
      <xdr:nvCxnSpPr>
        <xdr:cNvPr id="196" name="直線コネクタ 195">
          <a:extLst>
            <a:ext uri="{FF2B5EF4-FFF2-40B4-BE49-F238E27FC236}">
              <a16:creationId xmlns:a16="http://schemas.microsoft.com/office/drawing/2014/main" id="{816145AB-D971-4E0C-9C75-11C23E52B1E7}"/>
            </a:ext>
          </a:extLst>
        </xdr:cNvPr>
        <xdr:cNvCxnSpPr/>
      </xdr:nvCxnSpPr>
      <xdr:spPr>
        <a:xfrm>
          <a:off x="2908300" y="1001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7" name="楕円 196">
          <a:extLst>
            <a:ext uri="{FF2B5EF4-FFF2-40B4-BE49-F238E27FC236}">
              <a16:creationId xmlns:a16="http://schemas.microsoft.com/office/drawing/2014/main" id="{47E45DF6-B3D0-438A-B794-A72BF0D9666C}"/>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28575</xdr:rowOff>
    </xdr:from>
    <xdr:to>
      <xdr:col>15</xdr:col>
      <xdr:colOff>50800</xdr:colOff>
      <xdr:row>58</xdr:row>
      <xdr:rowOff>68580</xdr:rowOff>
    </xdr:to>
    <xdr:cxnSp macro="">
      <xdr:nvCxnSpPr>
        <xdr:cNvPr id="198" name="直線コネクタ 197">
          <a:extLst>
            <a:ext uri="{FF2B5EF4-FFF2-40B4-BE49-F238E27FC236}">
              <a16:creationId xmlns:a16="http://schemas.microsoft.com/office/drawing/2014/main" id="{3696AF13-99F0-4D26-AC20-C91D47941082}"/>
            </a:ext>
          </a:extLst>
        </xdr:cNvPr>
        <xdr:cNvCxnSpPr/>
      </xdr:nvCxnSpPr>
      <xdr:spPr>
        <a:xfrm>
          <a:off x="2019300" y="9972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199" name="楕円 198">
          <a:extLst>
            <a:ext uri="{FF2B5EF4-FFF2-40B4-BE49-F238E27FC236}">
              <a16:creationId xmlns:a16="http://schemas.microsoft.com/office/drawing/2014/main" id="{A4AA1317-5800-4F77-A265-694327358839}"/>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158115</xdr:rowOff>
    </xdr:from>
    <xdr:to>
      <xdr:col>10</xdr:col>
      <xdr:colOff>114300</xdr:colOff>
      <xdr:row>58</xdr:row>
      <xdr:rowOff>28575</xdr:rowOff>
    </xdr:to>
    <xdr:cxnSp macro="">
      <xdr:nvCxnSpPr>
        <xdr:cNvPr id="200" name="直線コネクタ 199">
          <a:extLst>
            <a:ext uri="{FF2B5EF4-FFF2-40B4-BE49-F238E27FC236}">
              <a16:creationId xmlns:a16="http://schemas.microsoft.com/office/drawing/2014/main" id="{718764B6-2059-4786-9BC9-6CC122A542CF}"/>
            </a:ext>
          </a:extLst>
        </xdr:cNvPr>
        <xdr:cNvCxnSpPr/>
      </xdr:nvCxnSpPr>
      <xdr:spPr>
        <a:xfrm>
          <a:off x="1130300" y="99307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a:extLst>
            <a:ext uri="{FF2B5EF4-FFF2-40B4-BE49-F238E27FC236}">
              <a16:creationId xmlns:a16="http://schemas.microsoft.com/office/drawing/2014/main" id="{E5C4402A-655B-45F3-8508-A485D784529C}"/>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a:extLst>
            <a:ext uri="{FF2B5EF4-FFF2-40B4-BE49-F238E27FC236}">
              <a16:creationId xmlns:a16="http://schemas.microsoft.com/office/drawing/2014/main" id="{ABFBC71E-A956-4D44-AC21-D733EC6CB935}"/>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a:extLst>
            <a:ext uri="{FF2B5EF4-FFF2-40B4-BE49-F238E27FC236}">
              <a16:creationId xmlns:a16="http://schemas.microsoft.com/office/drawing/2014/main" id="{BFCC28A0-FDB9-4A5F-801E-F4D0240040E7}"/>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a:extLst>
            <a:ext uri="{FF2B5EF4-FFF2-40B4-BE49-F238E27FC236}">
              <a16:creationId xmlns:a16="http://schemas.microsoft.com/office/drawing/2014/main" id="{33E099AD-B036-43AD-84B0-09072A5BC7B6}"/>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2557</xdr:rowOff>
    </xdr:from>
    <xdr:ext cx="405111" cy="259045"/>
    <xdr:sp macro="" textlink="">
      <xdr:nvSpPr>
        <xdr:cNvPr id="205" name="n_1mainValue【体育館・プール】&#10;有形固定資産減価償却率">
          <a:extLst>
            <a:ext uri="{FF2B5EF4-FFF2-40B4-BE49-F238E27FC236}">
              <a16:creationId xmlns:a16="http://schemas.microsoft.com/office/drawing/2014/main" id="{3DBD8E13-497D-47B3-BDB1-BCF4E4B2AE4F}"/>
            </a:ext>
          </a:extLst>
        </xdr:cNvPr>
        <xdr:cNvSpPr txBox="1"/>
      </xdr:nvSpPr>
      <xdr:spPr>
        <a:xfrm>
          <a:off x="3582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206" name="n_2mainValue【体育館・プール】&#10;有形固定資産減価償却率">
          <a:extLst>
            <a:ext uri="{FF2B5EF4-FFF2-40B4-BE49-F238E27FC236}">
              <a16:creationId xmlns:a16="http://schemas.microsoft.com/office/drawing/2014/main" id="{7627BA2B-1D96-46EC-A2EE-45B42CDE1E6E}"/>
            </a:ext>
          </a:extLst>
        </xdr:cNvPr>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7" name="n_3mainValue【体育館・プール】&#10;有形固定資産減価償却率">
          <a:extLst>
            <a:ext uri="{FF2B5EF4-FFF2-40B4-BE49-F238E27FC236}">
              <a16:creationId xmlns:a16="http://schemas.microsoft.com/office/drawing/2014/main" id="{8F7A3AD0-5A58-41EA-A3FC-AD591A876204}"/>
            </a:ext>
          </a:extLst>
        </xdr:cNvPr>
        <xdr:cNvSpPr txBox="1"/>
      </xdr:nvSpPr>
      <xdr:spPr>
        <a:xfrm>
          <a:off x="1816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08" name="n_4mainValue【体育館・プール】&#10;有形固定資産減価償却率">
          <a:extLst>
            <a:ext uri="{FF2B5EF4-FFF2-40B4-BE49-F238E27FC236}">
              <a16:creationId xmlns:a16="http://schemas.microsoft.com/office/drawing/2014/main" id="{8F877147-6FDF-48DE-9621-E7FEDD845903}"/>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C643F23-9B97-402B-8FB1-4201D534C9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4285C4-C183-4E06-9C86-D3EDFC9C18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828F94A-FB9A-4ECB-9AE1-31533E34BF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A724A6F-2F62-4CDF-B407-44E2BB0C94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B5C3C19-1C8B-46DF-B37C-68FC32A82E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3959313-F11D-45B0-A28B-95E4C09396A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E4BDA9D-A9EC-4725-AD24-DAAB4BA646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8A82888-2188-4BB0-85DD-DCBAF0B5529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FE201F1-031B-4B10-95BC-EF60616AE7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43C5932-A204-4E58-86CF-6A30045451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69747D8-4678-427D-92D5-4B9EA5A8983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85BA3F0-DAE5-4423-8950-EC453A91626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89E4D2F-28AC-48CE-AFA3-DC8CFAEB89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4554F7D-5F71-4461-A863-876D89C6E9A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1394340-0FF9-4ECF-A041-2DA10A3E87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1020954C-ED9E-4ED4-A808-8FB656568D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3DA999C-B231-4638-AE7B-BC2A604DAEF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6EF1EF9-505E-4040-A6C5-29A54789414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49F6080-5514-4C56-AB4F-47F601039B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AAC04C6-CEFB-4928-A496-493CDB4BEE0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D25B857-39BE-4FCE-B0F8-92CE4FD888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80D02E7E-B8C3-477C-AE2F-BD92ED2AA8B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19A457A-AF89-4F1E-9D4A-B2A464A3A48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D6AF09E5-7EFC-4E69-B077-287C9BFAB194}"/>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AB9404FD-2C87-4F60-882F-C5EB701A99DF}"/>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D1358120-DC45-46C1-8271-51DDAD35FDFB}"/>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A1D04FB0-06E8-43C0-AFE3-65CF3795FD5B}"/>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A849D637-B059-4DCA-B9B3-48BABA807DA6}"/>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a:extLst>
            <a:ext uri="{FF2B5EF4-FFF2-40B4-BE49-F238E27FC236}">
              <a16:creationId xmlns:a16="http://schemas.microsoft.com/office/drawing/2014/main" id="{CB11944E-D905-42F7-94A9-3CDA2516277E}"/>
            </a:ext>
          </a:extLst>
        </xdr:cNvPr>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80EFF001-944E-400D-AD93-1F84CE559C9C}"/>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AA574110-6294-451B-B727-1D97DF3A5B06}"/>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id="{CE106EE9-6116-4C2A-9BB7-C8CB538CDA59}"/>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id="{B5ACBCDE-D5F9-4952-A13A-AAE9EE5B8FB0}"/>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id="{850D9829-EBA1-4DC1-81FB-4962ABC69489}"/>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F29ADD-71A4-4D3E-84B3-4B331E3386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9209BF-C6D8-4EFE-ADCC-BE1024304F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5A70322-430C-42BC-8386-CBA97FB909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31F5EB8-008B-4F3B-A2B3-0DA2440AE4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52A4E1C-3AE7-4E04-B836-9EF908DA1C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147320</xdr:rowOff>
    </xdr:from>
    <xdr:to>
      <xdr:col>55</xdr:col>
      <xdr:colOff>50800</xdr:colOff>
      <xdr:row>57</xdr:row>
      <xdr:rowOff>77470</xdr:rowOff>
    </xdr:to>
    <xdr:sp macro="" textlink="">
      <xdr:nvSpPr>
        <xdr:cNvPr id="248" name="楕円 247">
          <a:extLst>
            <a:ext uri="{FF2B5EF4-FFF2-40B4-BE49-F238E27FC236}">
              <a16:creationId xmlns:a16="http://schemas.microsoft.com/office/drawing/2014/main" id="{D36E3C63-51DD-4536-9417-CF15E37D0C44}"/>
            </a:ext>
          </a:extLst>
        </xdr:cNvPr>
        <xdr:cNvSpPr/>
      </xdr:nvSpPr>
      <xdr:spPr>
        <a:xfrm>
          <a:off x="104267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66057</xdr:rowOff>
    </xdr:from>
    <xdr:ext cx="469744" cy="259045"/>
    <xdr:sp macro="" textlink="">
      <xdr:nvSpPr>
        <xdr:cNvPr id="249" name="【体育館・プール】&#10;一人当たり面積該当値テキスト">
          <a:extLst>
            <a:ext uri="{FF2B5EF4-FFF2-40B4-BE49-F238E27FC236}">
              <a16:creationId xmlns:a16="http://schemas.microsoft.com/office/drawing/2014/main" id="{12E60094-2682-4124-8F9B-3CA9BC7A6462}"/>
            </a:ext>
          </a:extLst>
        </xdr:cNvPr>
        <xdr:cNvSpPr txBox="1"/>
      </xdr:nvSpPr>
      <xdr:spPr>
        <a:xfrm>
          <a:off x="10515600" y="96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135890</xdr:rowOff>
    </xdr:from>
    <xdr:to>
      <xdr:col>50</xdr:col>
      <xdr:colOff>165100</xdr:colOff>
      <xdr:row>57</xdr:row>
      <xdr:rowOff>66040</xdr:rowOff>
    </xdr:to>
    <xdr:sp macro="" textlink="">
      <xdr:nvSpPr>
        <xdr:cNvPr id="250" name="楕円 249">
          <a:extLst>
            <a:ext uri="{FF2B5EF4-FFF2-40B4-BE49-F238E27FC236}">
              <a16:creationId xmlns:a16="http://schemas.microsoft.com/office/drawing/2014/main" id="{6FFF30F7-0C56-4683-8636-789A416757F6}"/>
            </a:ext>
          </a:extLst>
        </xdr:cNvPr>
        <xdr:cNvSpPr/>
      </xdr:nvSpPr>
      <xdr:spPr>
        <a:xfrm>
          <a:off x="958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15240</xdr:rowOff>
    </xdr:from>
    <xdr:to>
      <xdr:col>55</xdr:col>
      <xdr:colOff>0</xdr:colOff>
      <xdr:row>57</xdr:row>
      <xdr:rowOff>26670</xdr:rowOff>
    </xdr:to>
    <xdr:cxnSp macro="">
      <xdr:nvCxnSpPr>
        <xdr:cNvPr id="251" name="直線コネクタ 250">
          <a:extLst>
            <a:ext uri="{FF2B5EF4-FFF2-40B4-BE49-F238E27FC236}">
              <a16:creationId xmlns:a16="http://schemas.microsoft.com/office/drawing/2014/main" id="{09703912-0082-46A2-AB08-529BEE58D390}"/>
            </a:ext>
          </a:extLst>
        </xdr:cNvPr>
        <xdr:cNvCxnSpPr/>
      </xdr:nvCxnSpPr>
      <xdr:spPr>
        <a:xfrm>
          <a:off x="9639300" y="97878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143510</xdr:rowOff>
    </xdr:from>
    <xdr:to>
      <xdr:col>46</xdr:col>
      <xdr:colOff>38100</xdr:colOff>
      <xdr:row>57</xdr:row>
      <xdr:rowOff>73660</xdr:rowOff>
    </xdr:to>
    <xdr:sp macro="" textlink="">
      <xdr:nvSpPr>
        <xdr:cNvPr id="252" name="楕円 251">
          <a:extLst>
            <a:ext uri="{FF2B5EF4-FFF2-40B4-BE49-F238E27FC236}">
              <a16:creationId xmlns:a16="http://schemas.microsoft.com/office/drawing/2014/main" id="{6F12F15A-87A3-4CC5-930A-EF85D76E210B}"/>
            </a:ext>
          </a:extLst>
        </xdr:cNvPr>
        <xdr:cNvSpPr/>
      </xdr:nvSpPr>
      <xdr:spPr>
        <a:xfrm>
          <a:off x="8699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15240</xdr:rowOff>
    </xdr:from>
    <xdr:to>
      <xdr:col>50</xdr:col>
      <xdr:colOff>114300</xdr:colOff>
      <xdr:row>57</xdr:row>
      <xdr:rowOff>22860</xdr:rowOff>
    </xdr:to>
    <xdr:cxnSp macro="">
      <xdr:nvCxnSpPr>
        <xdr:cNvPr id="253" name="直線コネクタ 252">
          <a:extLst>
            <a:ext uri="{FF2B5EF4-FFF2-40B4-BE49-F238E27FC236}">
              <a16:creationId xmlns:a16="http://schemas.microsoft.com/office/drawing/2014/main" id="{29683EE1-83AC-408C-9D38-3A6B200B971C}"/>
            </a:ext>
          </a:extLst>
        </xdr:cNvPr>
        <xdr:cNvCxnSpPr/>
      </xdr:nvCxnSpPr>
      <xdr:spPr>
        <a:xfrm flipV="1">
          <a:off x="8750300" y="9787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154940</xdr:rowOff>
    </xdr:from>
    <xdr:to>
      <xdr:col>41</xdr:col>
      <xdr:colOff>101600</xdr:colOff>
      <xdr:row>57</xdr:row>
      <xdr:rowOff>85090</xdr:rowOff>
    </xdr:to>
    <xdr:sp macro="" textlink="">
      <xdr:nvSpPr>
        <xdr:cNvPr id="254" name="楕円 253">
          <a:extLst>
            <a:ext uri="{FF2B5EF4-FFF2-40B4-BE49-F238E27FC236}">
              <a16:creationId xmlns:a16="http://schemas.microsoft.com/office/drawing/2014/main" id="{56B6FF1D-8ABA-4900-9E4E-EEB068E6DEB4}"/>
            </a:ext>
          </a:extLst>
        </xdr:cNvPr>
        <xdr:cNvSpPr/>
      </xdr:nvSpPr>
      <xdr:spPr>
        <a:xfrm>
          <a:off x="781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22860</xdr:rowOff>
    </xdr:from>
    <xdr:to>
      <xdr:col>45</xdr:col>
      <xdr:colOff>177800</xdr:colOff>
      <xdr:row>57</xdr:row>
      <xdr:rowOff>34290</xdr:rowOff>
    </xdr:to>
    <xdr:cxnSp macro="">
      <xdr:nvCxnSpPr>
        <xdr:cNvPr id="255" name="直線コネクタ 254">
          <a:extLst>
            <a:ext uri="{FF2B5EF4-FFF2-40B4-BE49-F238E27FC236}">
              <a16:creationId xmlns:a16="http://schemas.microsoft.com/office/drawing/2014/main" id="{9442B06E-F453-4F8C-8C8C-CC62F3E95A8A}"/>
            </a:ext>
          </a:extLst>
        </xdr:cNvPr>
        <xdr:cNvCxnSpPr/>
      </xdr:nvCxnSpPr>
      <xdr:spPr>
        <a:xfrm flipV="1">
          <a:off x="7861300" y="9795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162560</xdr:rowOff>
    </xdr:from>
    <xdr:to>
      <xdr:col>36</xdr:col>
      <xdr:colOff>165100</xdr:colOff>
      <xdr:row>57</xdr:row>
      <xdr:rowOff>92710</xdr:rowOff>
    </xdr:to>
    <xdr:sp macro="" textlink="">
      <xdr:nvSpPr>
        <xdr:cNvPr id="256" name="楕円 255">
          <a:extLst>
            <a:ext uri="{FF2B5EF4-FFF2-40B4-BE49-F238E27FC236}">
              <a16:creationId xmlns:a16="http://schemas.microsoft.com/office/drawing/2014/main" id="{8DC41412-32D5-46E2-BEC8-77DBBB7FF52F}"/>
            </a:ext>
          </a:extLst>
        </xdr:cNvPr>
        <xdr:cNvSpPr/>
      </xdr:nvSpPr>
      <xdr:spPr>
        <a:xfrm>
          <a:off x="692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34290</xdr:rowOff>
    </xdr:from>
    <xdr:to>
      <xdr:col>41</xdr:col>
      <xdr:colOff>50800</xdr:colOff>
      <xdr:row>57</xdr:row>
      <xdr:rowOff>41910</xdr:rowOff>
    </xdr:to>
    <xdr:cxnSp macro="">
      <xdr:nvCxnSpPr>
        <xdr:cNvPr id="257" name="直線コネクタ 256">
          <a:extLst>
            <a:ext uri="{FF2B5EF4-FFF2-40B4-BE49-F238E27FC236}">
              <a16:creationId xmlns:a16="http://schemas.microsoft.com/office/drawing/2014/main" id="{FF37F07C-025A-45EC-90CC-2630CB3E57B6}"/>
            </a:ext>
          </a:extLst>
        </xdr:cNvPr>
        <xdr:cNvCxnSpPr/>
      </xdr:nvCxnSpPr>
      <xdr:spPr>
        <a:xfrm flipV="1">
          <a:off x="6972300" y="9806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a:extLst>
            <a:ext uri="{FF2B5EF4-FFF2-40B4-BE49-F238E27FC236}">
              <a16:creationId xmlns:a16="http://schemas.microsoft.com/office/drawing/2014/main" id="{4FE19AA0-2FF9-4AF7-A216-C4B38CF5C1D6}"/>
            </a:ext>
          </a:extLst>
        </xdr:cNvPr>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a:extLst>
            <a:ext uri="{FF2B5EF4-FFF2-40B4-BE49-F238E27FC236}">
              <a16:creationId xmlns:a16="http://schemas.microsoft.com/office/drawing/2014/main" id="{555DC2D1-11E2-4F0D-8337-C68D501AC198}"/>
            </a:ext>
          </a:extLst>
        </xdr:cNvPr>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a:extLst>
            <a:ext uri="{FF2B5EF4-FFF2-40B4-BE49-F238E27FC236}">
              <a16:creationId xmlns:a16="http://schemas.microsoft.com/office/drawing/2014/main" id="{A44DC31A-6D30-4024-A124-BEEEFC9EA595}"/>
            </a:ext>
          </a:extLst>
        </xdr:cNvPr>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a:extLst>
            <a:ext uri="{FF2B5EF4-FFF2-40B4-BE49-F238E27FC236}">
              <a16:creationId xmlns:a16="http://schemas.microsoft.com/office/drawing/2014/main" id="{7EDABE49-0D40-41EA-BCE1-602423A5C083}"/>
            </a:ext>
          </a:extLst>
        </xdr:cNvPr>
        <xdr:cNvSpPr txBox="1"/>
      </xdr:nvSpPr>
      <xdr:spPr>
        <a:xfrm>
          <a:off x="6737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82567</xdr:rowOff>
    </xdr:from>
    <xdr:ext cx="469744" cy="259045"/>
    <xdr:sp macro="" textlink="">
      <xdr:nvSpPr>
        <xdr:cNvPr id="262" name="n_1mainValue【体育館・プール】&#10;一人当たり面積">
          <a:extLst>
            <a:ext uri="{FF2B5EF4-FFF2-40B4-BE49-F238E27FC236}">
              <a16:creationId xmlns:a16="http://schemas.microsoft.com/office/drawing/2014/main" id="{2F5F5CD3-A15C-435F-83B7-218CC5107109}"/>
            </a:ext>
          </a:extLst>
        </xdr:cNvPr>
        <xdr:cNvSpPr txBox="1"/>
      </xdr:nvSpPr>
      <xdr:spPr>
        <a:xfrm>
          <a:off x="9391727" y="95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90187</xdr:rowOff>
    </xdr:from>
    <xdr:ext cx="469744" cy="259045"/>
    <xdr:sp macro="" textlink="">
      <xdr:nvSpPr>
        <xdr:cNvPr id="263" name="n_2mainValue【体育館・プール】&#10;一人当たり面積">
          <a:extLst>
            <a:ext uri="{FF2B5EF4-FFF2-40B4-BE49-F238E27FC236}">
              <a16:creationId xmlns:a16="http://schemas.microsoft.com/office/drawing/2014/main" id="{EAE838B5-DEA6-47D5-A668-78E21172D2F7}"/>
            </a:ext>
          </a:extLst>
        </xdr:cNvPr>
        <xdr:cNvSpPr txBox="1"/>
      </xdr:nvSpPr>
      <xdr:spPr>
        <a:xfrm>
          <a:off x="85154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101617</xdr:rowOff>
    </xdr:from>
    <xdr:ext cx="469744" cy="259045"/>
    <xdr:sp macro="" textlink="">
      <xdr:nvSpPr>
        <xdr:cNvPr id="264" name="n_3mainValue【体育館・プール】&#10;一人当たり面積">
          <a:extLst>
            <a:ext uri="{FF2B5EF4-FFF2-40B4-BE49-F238E27FC236}">
              <a16:creationId xmlns:a16="http://schemas.microsoft.com/office/drawing/2014/main" id="{5EED05E4-EEBB-4CBE-BDED-7893063BB1E9}"/>
            </a:ext>
          </a:extLst>
        </xdr:cNvPr>
        <xdr:cNvSpPr txBox="1"/>
      </xdr:nvSpPr>
      <xdr:spPr>
        <a:xfrm>
          <a:off x="76264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109237</xdr:rowOff>
    </xdr:from>
    <xdr:ext cx="469744" cy="259045"/>
    <xdr:sp macro="" textlink="">
      <xdr:nvSpPr>
        <xdr:cNvPr id="265" name="n_4mainValue【体育館・プール】&#10;一人当たり面積">
          <a:extLst>
            <a:ext uri="{FF2B5EF4-FFF2-40B4-BE49-F238E27FC236}">
              <a16:creationId xmlns:a16="http://schemas.microsoft.com/office/drawing/2014/main" id="{8DFBC071-D68F-4332-8554-B7D3CA41725A}"/>
            </a:ext>
          </a:extLst>
        </xdr:cNvPr>
        <xdr:cNvSpPr txBox="1"/>
      </xdr:nvSpPr>
      <xdr:spPr>
        <a:xfrm>
          <a:off x="6737427"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F5D0C93-8B53-4745-B015-2EB2289D40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3F31373-4726-43DC-8D8A-1CAED046E4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7A4729D-FD9A-4065-9DE1-6327161864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967F19A-DC8A-4143-9D35-4A83803DC6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9BA94EF-2C60-4BF6-85B9-2DE16BA09D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D63FB0D-C259-4053-818C-7A91DA77D9C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6BBC870-DDC9-412A-840D-CAEFE2C629C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D330C9E-1551-405E-B6C7-1A892B23CB8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B931A206-62FD-42DE-ACB5-F91A35E58A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387445AE-4ADF-4489-9165-1B54B9C35E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6435F452-AA8A-4B07-A61D-00C765F9F5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96258F27-D46F-4187-9DDA-6704F02F1A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DE5D479B-448E-434D-B649-BFF362201D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7F4002BB-1B5E-47F1-B3E3-769E8351C9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4EA26CBB-4504-4513-BA0F-1B09D29C47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EAE2F839-F37F-44AF-9BE6-A887D1191C9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63E0A1F8-403B-435C-8088-27EF189835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A3680E5B-C536-4B44-84B7-FF7963EC00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12E1521-8717-4868-AEB6-86155694A16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3CEE5672-1ED5-435A-B20F-CD13F84171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191AD824-1AC5-42EA-9FAA-9721013F65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EB12BFFE-6F5D-4A4A-AF18-1A62F4463A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738640DF-2D7B-4E78-8DD5-A55A3E31F8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CCCA27DE-37E1-4B48-B366-A9F2ACE488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36FB46BB-417A-476F-840D-412AC16A43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42D9A2A6-17D0-4121-80A7-6EED53A4479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56675D40-88E2-4E92-86E5-C7982C9AEED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CF5CBD79-6678-4436-8B1C-E5534F90689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5D017F5E-3FBF-428D-BA63-9C5EECF759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9CAD0EB9-6656-44AA-B6B5-91465CBB4CD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4697359A-C695-478C-87C9-425C94205FB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B396A539-AB04-43E2-804B-224385AF361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D9FD9383-6AD7-41BD-8948-8CAA8F1D17D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2B8D912E-71A1-458B-A23E-33BA98EF009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99F9110D-092C-482B-BAA0-AED06776AB9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3EFD2A7A-AA48-4B20-A177-A6D224D229C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D9B0849B-3633-4A1E-AD0D-9A5F6BB8F41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5440FFDE-86CC-4089-8275-EC55B46F0F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3CD2B09D-FC50-4453-BF44-C3ECB900CF9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26034029-FC1B-4A1F-9CDF-E7A92F78CD3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a:extLst>
            <a:ext uri="{FF2B5EF4-FFF2-40B4-BE49-F238E27FC236}">
              <a16:creationId xmlns:a16="http://schemas.microsoft.com/office/drawing/2014/main" id="{49295C79-0BEF-43F0-B5A4-DC7A6F7829A3}"/>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4B61C05A-6E46-4BAF-8759-8325E1A1AA89}"/>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a:extLst>
            <a:ext uri="{FF2B5EF4-FFF2-40B4-BE49-F238E27FC236}">
              <a16:creationId xmlns:a16="http://schemas.microsoft.com/office/drawing/2014/main" id="{9CCE5BAF-A0B3-4729-9532-6A7A91CB6CDF}"/>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11E49DFF-BFF7-4EC1-BFD7-39E64BCAF62F}"/>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a:extLst>
            <a:ext uri="{FF2B5EF4-FFF2-40B4-BE49-F238E27FC236}">
              <a16:creationId xmlns:a16="http://schemas.microsoft.com/office/drawing/2014/main" id="{F094C535-A4CA-4D9C-AD6E-0ACFDEBB8B75}"/>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B9C267AC-5160-47BB-AFD1-610CEC88DAFD}"/>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a:extLst>
            <a:ext uri="{FF2B5EF4-FFF2-40B4-BE49-F238E27FC236}">
              <a16:creationId xmlns:a16="http://schemas.microsoft.com/office/drawing/2014/main" id="{7450B1AB-0350-4AAD-8A55-87DF8AFC91AF}"/>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a:extLst>
            <a:ext uri="{FF2B5EF4-FFF2-40B4-BE49-F238E27FC236}">
              <a16:creationId xmlns:a16="http://schemas.microsoft.com/office/drawing/2014/main" id="{10D6A5E4-69D0-4B93-8B34-6F22BE1ACF48}"/>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4" name="フローチャート: 判断 313">
          <a:extLst>
            <a:ext uri="{FF2B5EF4-FFF2-40B4-BE49-F238E27FC236}">
              <a16:creationId xmlns:a16="http://schemas.microsoft.com/office/drawing/2014/main" id="{4EC9BCC7-898A-4F3D-BEF4-EE6ADC11D9AF}"/>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15" name="フローチャート: 判断 314">
          <a:extLst>
            <a:ext uri="{FF2B5EF4-FFF2-40B4-BE49-F238E27FC236}">
              <a16:creationId xmlns:a16="http://schemas.microsoft.com/office/drawing/2014/main" id="{C68C4FF3-46E6-4C3D-9ECC-6F97ED50249F}"/>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316" name="フローチャート: 判断 315">
          <a:extLst>
            <a:ext uri="{FF2B5EF4-FFF2-40B4-BE49-F238E27FC236}">
              <a16:creationId xmlns:a16="http://schemas.microsoft.com/office/drawing/2014/main" id="{58204333-C5A5-4521-B864-3D0C36398F47}"/>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D65F3FB-ACBE-4E45-9728-DA4AEA733F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4F208B6-9D26-4C9A-8AD8-A3D6F0BB800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1D7B239-B799-4336-8C90-8CD5F5E7F5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5CB6DED3-25C6-4761-B3DE-8AD24AB2B5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10130378-2B9E-42EF-A806-8BB63D79EAF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118745</xdr:rowOff>
    </xdr:from>
    <xdr:to>
      <xdr:col>24</xdr:col>
      <xdr:colOff>114300</xdr:colOff>
      <xdr:row>105</xdr:row>
      <xdr:rowOff>48895</xdr:rowOff>
    </xdr:to>
    <xdr:sp macro="" textlink="">
      <xdr:nvSpPr>
        <xdr:cNvPr id="322" name="楕円 321">
          <a:extLst>
            <a:ext uri="{FF2B5EF4-FFF2-40B4-BE49-F238E27FC236}">
              <a16:creationId xmlns:a16="http://schemas.microsoft.com/office/drawing/2014/main" id="{4A90050E-6F34-47EB-95D2-0F58B6309F34}"/>
            </a:ext>
          </a:extLst>
        </xdr:cNvPr>
        <xdr:cNvSpPr/>
      </xdr:nvSpPr>
      <xdr:spPr>
        <a:xfrm>
          <a:off x="45847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97172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23265EF3-F2DC-4B26-86D3-386D4A751DB7}"/>
            </a:ext>
          </a:extLst>
        </xdr:cNvPr>
        <xdr:cNvSpPr txBox="1"/>
      </xdr:nvSpPr>
      <xdr:spPr>
        <a:xfrm>
          <a:off x="4673600"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88264</xdr:rowOff>
    </xdr:from>
    <xdr:to>
      <xdr:col>20</xdr:col>
      <xdr:colOff>38100</xdr:colOff>
      <xdr:row>105</xdr:row>
      <xdr:rowOff>18414</xdr:rowOff>
    </xdr:to>
    <xdr:sp macro="" textlink="">
      <xdr:nvSpPr>
        <xdr:cNvPr id="324" name="楕円 323">
          <a:extLst>
            <a:ext uri="{FF2B5EF4-FFF2-40B4-BE49-F238E27FC236}">
              <a16:creationId xmlns:a16="http://schemas.microsoft.com/office/drawing/2014/main" id="{CB6148B4-4E22-462F-A0AB-4782D16F465E}"/>
            </a:ext>
          </a:extLst>
        </xdr:cNvPr>
        <xdr:cNvSpPr/>
      </xdr:nvSpPr>
      <xdr:spPr>
        <a:xfrm>
          <a:off x="3746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139064</xdr:rowOff>
    </xdr:from>
    <xdr:to>
      <xdr:col>24</xdr:col>
      <xdr:colOff>63500</xdr:colOff>
      <xdr:row>104</xdr:row>
      <xdr:rowOff>169545</xdr:rowOff>
    </xdr:to>
    <xdr:cxnSp macro="">
      <xdr:nvCxnSpPr>
        <xdr:cNvPr id="325" name="直線コネクタ 324">
          <a:extLst>
            <a:ext uri="{FF2B5EF4-FFF2-40B4-BE49-F238E27FC236}">
              <a16:creationId xmlns:a16="http://schemas.microsoft.com/office/drawing/2014/main" id="{8AAAA774-58F4-4A87-9F0C-E92551D4C6BB}"/>
            </a:ext>
          </a:extLst>
        </xdr:cNvPr>
        <xdr:cNvCxnSpPr/>
      </xdr:nvCxnSpPr>
      <xdr:spPr>
        <a:xfrm>
          <a:off x="3797300" y="179698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46355</xdr:rowOff>
    </xdr:from>
    <xdr:to>
      <xdr:col>15</xdr:col>
      <xdr:colOff>101600</xdr:colOff>
      <xdr:row>104</xdr:row>
      <xdr:rowOff>147955</xdr:rowOff>
    </xdr:to>
    <xdr:sp macro="" textlink="">
      <xdr:nvSpPr>
        <xdr:cNvPr id="326" name="楕円 325">
          <a:extLst>
            <a:ext uri="{FF2B5EF4-FFF2-40B4-BE49-F238E27FC236}">
              <a16:creationId xmlns:a16="http://schemas.microsoft.com/office/drawing/2014/main" id="{D0C58C59-E48E-4E17-84E6-6EF57E5C9CA0}"/>
            </a:ext>
          </a:extLst>
        </xdr:cNvPr>
        <xdr:cNvSpPr/>
      </xdr:nvSpPr>
      <xdr:spPr>
        <a:xfrm>
          <a:off x="2857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97155</xdr:rowOff>
    </xdr:from>
    <xdr:to>
      <xdr:col>19</xdr:col>
      <xdr:colOff>177800</xdr:colOff>
      <xdr:row>104</xdr:row>
      <xdr:rowOff>139064</xdr:rowOff>
    </xdr:to>
    <xdr:cxnSp macro="">
      <xdr:nvCxnSpPr>
        <xdr:cNvPr id="327" name="直線コネクタ 326">
          <a:extLst>
            <a:ext uri="{FF2B5EF4-FFF2-40B4-BE49-F238E27FC236}">
              <a16:creationId xmlns:a16="http://schemas.microsoft.com/office/drawing/2014/main" id="{F8EFCF3D-659D-43D2-B965-72F5521E457E}"/>
            </a:ext>
          </a:extLst>
        </xdr:cNvPr>
        <xdr:cNvCxnSpPr/>
      </xdr:nvCxnSpPr>
      <xdr:spPr>
        <a:xfrm>
          <a:off x="2908300" y="17927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328" name="楕円 327">
          <a:extLst>
            <a:ext uri="{FF2B5EF4-FFF2-40B4-BE49-F238E27FC236}">
              <a16:creationId xmlns:a16="http://schemas.microsoft.com/office/drawing/2014/main" id="{E738A94A-7660-452F-B0CE-784644164389}"/>
            </a:ext>
          </a:extLst>
        </xdr:cNvPr>
        <xdr:cNvSpPr/>
      </xdr:nvSpPr>
      <xdr:spPr>
        <a:xfrm>
          <a:off x="1968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97155</xdr:rowOff>
    </xdr:to>
    <xdr:cxnSp macro="">
      <xdr:nvCxnSpPr>
        <xdr:cNvPr id="329" name="直線コネクタ 328">
          <a:extLst>
            <a:ext uri="{FF2B5EF4-FFF2-40B4-BE49-F238E27FC236}">
              <a16:creationId xmlns:a16="http://schemas.microsoft.com/office/drawing/2014/main" id="{47F402B9-8101-495B-84AF-1D4B04D5C7F8}"/>
            </a:ext>
          </a:extLst>
        </xdr:cNvPr>
        <xdr:cNvCxnSpPr/>
      </xdr:nvCxnSpPr>
      <xdr:spPr>
        <a:xfrm>
          <a:off x="2019300" y="17886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132080</xdr:rowOff>
    </xdr:from>
    <xdr:to>
      <xdr:col>6</xdr:col>
      <xdr:colOff>38100</xdr:colOff>
      <xdr:row>104</xdr:row>
      <xdr:rowOff>62230</xdr:rowOff>
    </xdr:to>
    <xdr:sp macro="" textlink="">
      <xdr:nvSpPr>
        <xdr:cNvPr id="330" name="楕円 329">
          <a:extLst>
            <a:ext uri="{FF2B5EF4-FFF2-40B4-BE49-F238E27FC236}">
              <a16:creationId xmlns:a16="http://schemas.microsoft.com/office/drawing/2014/main" id="{F022AB58-87FF-4405-82E9-1A90F4CEDE6B}"/>
            </a:ext>
          </a:extLst>
        </xdr:cNvPr>
        <xdr:cNvSpPr/>
      </xdr:nvSpPr>
      <xdr:spPr>
        <a:xfrm>
          <a:off x="1079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11430</xdr:rowOff>
    </xdr:from>
    <xdr:to>
      <xdr:col>10</xdr:col>
      <xdr:colOff>114300</xdr:colOff>
      <xdr:row>104</xdr:row>
      <xdr:rowOff>55245</xdr:rowOff>
    </xdr:to>
    <xdr:cxnSp macro="">
      <xdr:nvCxnSpPr>
        <xdr:cNvPr id="331" name="直線コネクタ 330">
          <a:extLst>
            <a:ext uri="{FF2B5EF4-FFF2-40B4-BE49-F238E27FC236}">
              <a16:creationId xmlns:a16="http://schemas.microsoft.com/office/drawing/2014/main" id="{FB381A68-BB65-49EA-9C21-31EF48BEBB96}"/>
            </a:ext>
          </a:extLst>
        </xdr:cNvPr>
        <xdr:cNvCxnSpPr/>
      </xdr:nvCxnSpPr>
      <xdr:spPr>
        <a:xfrm>
          <a:off x="1130300" y="17842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332" name="n_1aveValue【市民会館】&#10;有形固定資産減価償却率">
          <a:extLst>
            <a:ext uri="{FF2B5EF4-FFF2-40B4-BE49-F238E27FC236}">
              <a16:creationId xmlns:a16="http://schemas.microsoft.com/office/drawing/2014/main" id="{735D6CB3-D5E5-4931-B970-94DD24ED4A36}"/>
            </a:ext>
          </a:extLst>
        </xdr:cNvPr>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333" name="n_2aveValue【市民会館】&#10;有形固定資産減価償却率">
          <a:extLst>
            <a:ext uri="{FF2B5EF4-FFF2-40B4-BE49-F238E27FC236}">
              <a16:creationId xmlns:a16="http://schemas.microsoft.com/office/drawing/2014/main" id="{17AD0792-54CC-4D4E-815F-9F6BFD2EE371}"/>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334" name="n_3aveValue【市民会館】&#10;有形固定資産減価償却率">
          <a:extLst>
            <a:ext uri="{FF2B5EF4-FFF2-40B4-BE49-F238E27FC236}">
              <a16:creationId xmlns:a16="http://schemas.microsoft.com/office/drawing/2014/main" id="{0D66B165-61CB-4F47-93A7-30D0ED371851}"/>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335" name="n_4aveValue【市民会館】&#10;有形固定資産減価償却率">
          <a:extLst>
            <a:ext uri="{FF2B5EF4-FFF2-40B4-BE49-F238E27FC236}">
              <a16:creationId xmlns:a16="http://schemas.microsoft.com/office/drawing/2014/main" id="{C1CFE3BF-7825-41D9-B0FE-AC2140D55530}"/>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9541</xdr:rowOff>
    </xdr:from>
    <xdr:ext cx="405111" cy="259045"/>
    <xdr:sp macro="" textlink="">
      <xdr:nvSpPr>
        <xdr:cNvPr id="336" name="n_1mainValue【市民会館】&#10;有形固定資産減価償却率">
          <a:extLst>
            <a:ext uri="{FF2B5EF4-FFF2-40B4-BE49-F238E27FC236}">
              <a16:creationId xmlns:a16="http://schemas.microsoft.com/office/drawing/2014/main" id="{1FC7A8E8-7234-4CB5-AC5A-21D2F36B7CDF}"/>
            </a:ext>
          </a:extLst>
        </xdr:cNvPr>
        <xdr:cNvSpPr txBox="1"/>
      </xdr:nvSpPr>
      <xdr:spPr>
        <a:xfrm>
          <a:off x="35820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139082</xdr:rowOff>
    </xdr:from>
    <xdr:ext cx="405111" cy="259045"/>
    <xdr:sp macro="" textlink="">
      <xdr:nvSpPr>
        <xdr:cNvPr id="337" name="n_2mainValue【市民会館】&#10;有形固定資産減価償却率">
          <a:extLst>
            <a:ext uri="{FF2B5EF4-FFF2-40B4-BE49-F238E27FC236}">
              <a16:creationId xmlns:a16="http://schemas.microsoft.com/office/drawing/2014/main" id="{E168DD69-2CA0-4A50-9799-94A5C88F37F6}"/>
            </a:ext>
          </a:extLst>
        </xdr:cNvPr>
        <xdr:cNvSpPr txBox="1"/>
      </xdr:nvSpPr>
      <xdr:spPr>
        <a:xfrm>
          <a:off x="2705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338" name="n_3mainValue【市民会館】&#10;有形固定資産減価償却率">
          <a:extLst>
            <a:ext uri="{FF2B5EF4-FFF2-40B4-BE49-F238E27FC236}">
              <a16:creationId xmlns:a16="http://schemas.microsoft.com/office/drawing/2014/main" id="{EBAD47DB-12C8-4C79-B180-0A63EB0EBE29}"/>
            </a:ext>
          </a:extLst>
        </xdr:cNvPr>
        <xdr:cNvSpPr txBox="1"/>
      </xdr:nvSpPr>
      <xdr:spPr>
        <a:xfrm>
          <a:off x="1816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339" name="n_4mainValue【市民会館】&#10;有形固定資産減価償却率">
          <a:extLst>
            <a:ext uri="{FF2B5EF4-FFF2-40B4-BE49-F238E27FC236}">
              <a16:creationId xmlns:a16="http://schemas.microsoft.com/office/drawing/2014/main" id="{923DAD04-E158-4AF6-8706-1C7F47249B17}"/>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BD0783F5-3ACB-487B-BE9E-10249F07F5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4895598B-B144-4C42-9DA9-6C8693509B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197EBE04-8100-47F8-872E-1A84EFE0B0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8AE560F0-0C5F-4AA7-B1F7-5A5A013A00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1D9F8AA0-7317-446E-8B38-7DC0B60F92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76B32E9E-6F1E-423B-A5AF-74E8A0479C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224B4071-BF63-410E-851D-48C2F2E8EF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708578F-2BE7-485D-8B0B-B01C668CD0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F22F009-BE98-432D-8FA3-FC32BFD59D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7F53814B-A1A9-4987-A4DE-52029BD2A9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E5145D4-A3D8-4678-8BB4-1FB017D6F06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3FD14BC9-4BE3-454F-A132-3914A9D3153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9ABCD663-EEC5-44C5-8702-D00CEA7E154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E1220F99-2317-4219-BEC2-AEF8ECB935A7}"/>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AEB973EB-A8C5-44EC-AE15-2F3FDA96089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BCA738CB-82C5-4F1F-8C81-F76A9EB78C5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B76D376B-917D-4F32-9E79-04AA115E4B5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F86FCA29-4058-4458-B7B8-85D5343BEA0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AE40BC5F-DD68-4E21-A9B8-93A7F6E558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6A1C6689-82A6-4E11-9706-AE484A5F428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00073BB-EB50-42EA-862E-30A980F639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D1D2BBC6-9BD3-47DB-8B1E-D8722AE0BF66}"/>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E5557808-4FDA-4628-A4A2-F6F86BEFF873}"/>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15756E3A-C21C-4EDC-87E6-B7CBAB6AFE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a:extLst>
            <a:ext uri="{FF2B5EF4-FFF2-40B4-BE49-F238E27FC236}">
              <a16:creationId xmlns:a16="http://schemas.microsoft.com/office/drawing/2014/main" id="{CF75516E-44F3-4D98-97D3-F2B7410D6A29}"/>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a:extLst>
            <a:ext uri="{FF2B5EF4-FFF2-40B4-BE49-F238E27FC236}">
              <a16:creationId xmlns:a16="http://schemas.microsoft.com/office/drawing/2014/main" id="{AEC94868-0DC9-4F24-9998-0BD560F70A52}"/>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366" name="【市民会館】&#10;一人当たり面積平均値テキスト">
          <a:extLst>
            <a:ext uri="{FF2B5EF4-FFF2-40B4-BE49-F238E27FC236}">
              <a16:creationId xmlns:a16="http://schemas.microsoft.com/office/drawing/2014/main" id="{D2595EEF-C97F-4895-A93D-D03D2C30DBC7}"/>
            </a:ext>
          </a:extLst>
        </xdr:cNvPr>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a:extLst>
            <a:ext uri="{FF2B5EF4-FFF2-40B4-BE49-F238E27FC236}">
              <a16:creationId xmlns:a16="http://schemas.microsoft.com/office/drawing/2014/main" id="{1FD3E29B-EC6F-43CB-81A7-36A754666D76}"/>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a:extLst>
            <a:ext uri="{FF2B5EF4-FFF2-40B4-BE49-F238E27FC236}">
              <a16:creationId xmlns:a16="http://schemas.microsoft.com/office/drawing/2014/main" id="{54D1B76A-ED06-41C7-96AC-1D7C4B46230D}"/>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9" name="フローチャート: 判断 368">
          <a:extLst>
            <a:ext uri="{FF2B5EF4-FFF2-40B4-BE49-F238E27FC236}">
              <a16:creationId xmlns:a16="http://schemas.microsoft.com/office/drawing/2014/main" id="{6F5FA1A4-8F07-49BA-BA7C-0526659D55CB}"/>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370" name="フローチャート: 判断 369">
          <a:extLst>
            <a:ext uri="{FF2B5EF4-FFF2-40B4-BE49-F238E27FC236}">
              <a16:creationId xmlns:a16="http://schemas.microsoft.com/office/drawing/2014/main" id="{10766A2E-5D94-4146-9762-26263A7187F9}"/>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1" name="フローチャート: 判断 370">
          <a:extLst>
            <a:ext uri="{FF2B5EF4-FFF2-40B4-BE49-F238E27FC236}">
              <a16:creationId xmlns:a16="http://schemas.microsoft.com/office/drawing/2014/main" id="{304D11EC-33BA-4150-AA81-8EB63CEA156E}"/>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6F4E9A8-9A6C-4E45-A740-A0E2546AE9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47588BB-1FEF-4A31-935A-AEFFD2C84F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9EDABA0-831C-42A8-9068-4AA0CD1BE2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18766E6-3E40-4516-A81D-4DD41C138AA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CC416BF-EE1F-406E-A46F-F4B9373C83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103124</xdr:rowOff>
    </xdr:from>
    <xdr:to>
      <xdr:col>55</xdr:col>
      <xdr:colOff>50800</xdr:colOff>
      <xdr:row>105</xdr:row>
      <xdr:rowOff>33274</xdr:rowOff>
    </xdr:to>
    <xdr:sp macro="" textlink="">
      <xdr:nvSpPr>
        <xdr:cNvPr id="377" name="楕円 376">
          <a:extLst>
            <a:ext uri="{FF2B5EF4-FFF2-40B4-BE49-F238E27FC236}">
              <a16:creationId xmlns:a16="http://schemas.microsoft.com/office/drawing/2014/main" id="{0172925B-FF4A-4E92-85FA-FB8B591EFB0F}"/>
            </a:ext>
          </a:extLst>
        </xdr:cNvPr>
        <xdr:cNvSpPr/>
      </xdr:nvSpPr>
      <xdr:spPr>
        <a:xfrm>
          <a:off x="104267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126001</xdr:rowOff>
    </xdr:from>
    <xdr:ext cx="469744" cy="259045"/>
    <xdr:sp macro="" textlink="">
      <xdr:nvSpPr>
        <xdr:cNvPr id="378" name="【市民会館】&#10;一人当たり面積該当値テキスト">
          <a:extLst>
            <a:ext uri="{FF2B5EF4-FFF2-40B4-BE49-F238E27FC236}">
              <a16:creationId xmlns:a16="http://schemas.microsoft.com/office/drawing/2014/main" id="{8355C389-1825-4DFC-AB64-FA433B5D83DE}"/>
            </a:ext>
          </a:extLst>
        </xdr:cNvPr>
        <xdr:cNvSpPr txBox="1"/>
      </xdr:nvSpPr>
      <xdr:spPr>
        <a:xfrm>
          <a:off x="10515600" y="177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379" name="楕円 378">
          <a:extLst>
            <a:ext uri="{FF2B5EF4-FFF2-40B4-BE49-F238E27FC236}">
              <a16:creationId xmlns:a16="http://schemas.microsoft.com/office/drawing/2014/main" id="{D3C370AA-3EA0-4A70-908D-D7181D25501B}"/>
            </a:ext>
          </a:extLst>
        </xdr:cNvPr>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153924</xdr:rowOff>
    </xdr:from>
    <xdr:to>
      <xdr:col>55</xdr:col>
      <xdr:colOff>0</xdr:colOff>
      <xdr:row>104</xdr:row>
      <xdr:rowOff>158496</xdr:rowOff>
    </xdr:to>
    <xdr:cxnSp macro="">
      <xdr:nvCxnSpPr>
        <xdr:cNvPr id="380" name="直線コネクタ 379">
          <a:extLst>
            <a:ext uri="{FF2B5EF4-FFF2-40B4-BE49-F238E27FC236}">
              <a16:creationId xmlns:a16="http://schemas.microsoft.com/office/drawing/2014/main" id="{0504B2AB-760F-4779-9A4E-3DAAFAAA11B0}"/>
            </a:ext>
          </a:extLst>
        </xdr:cNvPr>
        <xdr:cNvCxnSpPr/>
      </xdr:nvCxnSpPr>
      <xdr:spPr>
        <a:xfrm flipV="1">
          <a:off x="9639300" y="1798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381" name="楕円 380">
          <a:extLst>
            <a:ext uri="{FF2B5EF4-FFF2-40B4-BE49-F238E27FC236}">
              <a16:creationId xmlns:a16="http://schemas.microsoft.com/office/drawing/2014/main" id="{D36AD62E-F2CD-402F-B8C0-762EB1C3EC72}"/>
            </a:ext>
          </a:extLst>
        </xdr:cNvPr>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158496</xdr:rowOff>
    </xdr:to>
    <xdr:cxnSp macro="">
      <xdr:nvCxnSpPr>
        <xdr:cNvPr id="382" name="直線コネクタ 381">
          <a:extLst>
            <a:ext uri="{FF2B5EF4-FFF2-40B4-BE49-F238E27FC236}">
              <a16:creationId xmlns:a16="http://schemas.microsoft.com/office/drawing/2014/main" id="{8F0D1C36-1852-4173-B180-7CFF08166804}"/>
            </a:ext>
          </a:extLst>
        </xdr:cNvPr>
        <xdr:cNvCxnSpPr/>
      </xdr:nvCxnSpPr>
      <xdr:spPr>
        <a:xfrm>
          <a:off x="8750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116839</xdr:rowOff>
    </xdr:from>
    <xdr:to>
      <xdr:col>41</xdr:col>
      <xdr:colOff>101600</xdr:colOff>
      <xdr:row>105</xdr:row>
      <xdr:rowOff>46989</xdr:rowOff>
    </xdr:to>
    <xdr:sp macro="" textlink="">
      <xdr:nvSpPr>
        <xdr:cNvPr id="383" name="楕円 382">
          <a:extLst>
            <a:ext uri="{FF2B5EF4-FFF2-40B4-BE49-F238E27FC236}">
              <a16:creationId xmlns:a16="http://schemas.microsoft.com/office/drawing/2014/main" id="{1A213D81-AD7E-4C98-8406-084F83945A88}"/>
            </a:ext>
          </a:extLst>
        </xdr:cNvPr>
        <xdr:cNvSpPr/>
      </xdr:nvSpPr>
      <xdr:spPr>
        <a:xfrm>
          <a:off x="781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104</xdr:row>
      <xdr:rowOff>167639</xdr:rowOff>
    </xdr:to>
    <xdr:cxnSp macro="">
      <xdr:nvCxnSpPr>
        <xdr:cNvPr id="384" name="直線コネクタ 383">
          <a:extLst>
            <a:ext uri="{FF2B5EF4-FFF2-40B4-BE49-F238E27FC236}">
              <a16:creationId xmlns:a16="http://schemas.microsoft.com/office/drawing/2014/main" id="{7F840396-3C58-4294-B6AF-B4B0136DE512}"/>
            </a:ext>
          </a:extLst>
        </xdr:cNvPr>
        <xdr:cNvCxnSpPr/>
      </xdr:nvCxnSpPr>
      <xdr:spPr>
        <a:xfrm flipV="1">
          <a:off x="7861300" y="179892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385" name="楕円 384">
          <a:extLst>
            <a:ext uri="{FF2B5EF4-FFF2-40B4-BE49-F238E27FC236}">
              <a16:creationId xmlns:a16="http://schemas.microsoft.com/office/drawing/2014/main" id="{3A274403-9CEE-4FF5-B3CA-C05DA8283103}"/>
            </a:ext>
          </a:extLst>
        </xdr:cNvPr>
        <xdr:cNvSpPr/>
      </xdr:nvSpPr>
      <xdr:spPr>
        <a:xfrm>
          <a:off x="692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167639</xdr:rowOff>
    </xdr:from>
    <xdr:to>
      <xdr:col>41</xdr:col>
      <xdr:colOff>50800</xdr:colOff>
      <xdr:row>104</xdr:row>
      <xdr:rowOff>167639</xdr:rowOff>
    </xdr:to>
    <xdr:cxnSp macro="">
      <xdr:nvCxnSpPr>
        <xdr:cNvPr id="386" name="直線コネクタ 385">
          <a:extLst>
            <a:ext uri="{FF2B5EF4-FFF2-40B4-BE49-F238E27FC236}">
              <a16:creationId xmlns:a16="http://schemas.microsoft.com/office/drawing/2014/main" id="{CBCF3A2F-BAA8-42DD-A6E7-417285BEDFCC}"/>
            </a:ext>
          </a:extLst>
        </xdr:cNvPr>
        <xdr:cNvCxnSpPr/>
      </xdr:nvCxnSpPr>
      <xdr:spPr>
        <a:xfrm>
          <a:off x="6972300" y="1799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87" name="n_1aveValue【市民会館】&#10;一人当たり面積">
          <a:extLst>
            <a:ext uri="{FF2B5EF4-FFF2-40B4-BE49-F238E27FC236}">
              <a16:creationId xmlns:a16="http://schemas.microsoft.com/office/drawing/2014/main" id="{1E4088FE-FD24-408F-A130-7570CBB4EC75}"/>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88" name="n_2aveValue【市民会館】&#10;一人当たり面積">
          <a:extLst>
            <a:ext uri="{FF2B5EF4-FFF2-40B4-BE49-F238E27FC236}">
              <a16:creationId xmlns:a16="http://schemas.microsoft.com/office/drawing/2014/main" id="{B32E78F0-4555-45BC-A048-10042693C92F}"/>
            </a:ext>
          </a:extLst>
        </xdr:cNvPr>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389" name="n_3aveValue【市民会館】&#10;一人当たり面積">
          <a:extLst>
            <a:ext uri="{FF2B5EF4-FFF2-40B4-BE49-F238E27FC236}">
              <a16:creationId xmlns:a16="http://schemas.microsoft.com/office/drawing/2014/main" id="{0C1495F3-F315-4F69-B9CD-2687F5A94B6F}"/>
            </a:ext>
          </a:extLst>
        </xdr:cNvPr>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390" name="n_4aveValue【市民会館】&#10;一人当たり面積">
          <a:extLst>
            <a:ext uri="{FF2B5EF4-FFF2-40B4-BE49-F238E27FC236}">
              <a16:creationId xmlns:a16="http://schemas.microsoft.com/office/drawing/2014/main" id="{D0A6A0EA-9006-4176-A391-A2AF3AD52374}"/>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391" name="n_1mainValue【市民会館】&#10;一人当たり面積">
          <a:extLst>
            <a:ext uri="{FF2B5EF4-FFF2-40B4-BE49-F238E27FC236}">
              <a16:creationId xmlns:a16="http://schemas.microsoft.com/office/drawing/2014/main" id="{F81E74E7-4B53-4D3E-BD4A-591B73095903}"/>
            </a:ext>
          </a:extLst>
        </xdr:cNvPr>
        <xdr:cNvSpPr txBox="1"/>
      </xdr:nvSpPr>
      <xdr:spPr>
        <a:xfrm>
          <a:off x="9391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392" name="n_2mainValue【市民会館】&#10;一人当たり面積">
          <a:extLst>
            <a:ext uri="{FF2B5EF4-FFF2-40B4-BE49-F238E27FC236}">
              <a16:creationId xmlns:a16="http://schemas.microsoft.com/office/drawing/2014/main" id="{02B57F84-51A8-400B-BB7A-70CD52B665B9}"/>
            </a:ext>
          </a:extLst>
        </xdr:cNvPr>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63516</xdr:rowOff>
    </xdr:from>
    <xdr:ext cx="469744" cy="259045"/>
    <xdr:sp macro="" textlink="">
      <xdr:nvSpPr>
        <xdr:cNvPr id="393" name="n_3mainValue【市民会館】&#10;一人当たり面積">
          <a:extLst>
            <a:ext uri="{FF2B5EF4-FFF2-40B4-BE49-F238E27FC236}">
              <a16:creationId xmlns:a16="http://schemas.microsoft.com/office/drawing/2014/main" id="{83F0CE02-20B9-42E0-B95F-EED7867E0C6D}"/>
            </a:ext>
          </a:extLst>
        </xdr:cNvPr>
        <xdr:cNvSpPr txBox="1"/>
      </xdr:nvSpPr>
      <xdr:spPr>
        <a:xfrm>
          <a:off x="7626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394" name="n_4mainValue【市民会館】&#10;一人当たり面積">
          <a:extLst>
            <a:ext uri="{FF2B5EF4-FFF2-40B4-BE49-F238E27FC236}">
              <a16:creationId xmlns:a16="http://schemas.microsoft.com/office/drawing/2014/main" id="{2E9FDC87-A795-4182-9AE6-F832AF4AE383}"/>
            </a:ext>
          </a:extLst>
        </xdr:cNvPr>
        <xdr:cNvSpPr txBox="1"/>
      </xdr:nvSpPr>
      <xdr:spPr>
        <a:xfrm>
          <a:off x="6737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D68E6FD-DCDA-4C3D-B20E-53A252B8AD0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D62168B-A58E-4CB5-8D25-93D3BFB5BB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16A512B-15E0-41E1-BC0C-CD9765D240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B03EDCB-15F7-49A1-B579-423884E6749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2F8599D-0B11-43E8-BD20-0647FC9550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35B6156-5CC9-4584-827E-14E14441E5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B45B609-145F-49B3-A2B5-89809B0D3B6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64736324-60CD-4822-B331-17E9D85BA4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3CF30946-EB07-49A3-A454-5005B01CF6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FA05520-E91F-479B-959B-87B6477653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A8821263-0507-4B3D-AB73-6B704E10EC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D3AD86E3-5013-4602-BCDD-5985D11CF7C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A0A8CBDA-77A7-4C7B-95E2-0F2F981EA7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D0A3A87-2A08-4590-8790-5DF4A951A9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EDFE778-37AC-4E23-92F7-EE4B3D52DBC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36AD4A48-9AC4-494A-8822-720692668B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50EA885-D62C-48B0-8081-BD476B1D35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030A1C9-A0F1-46F7-8534-63C7B3C6EF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8515CF0-3D3C-4D76-BA7D-0210DB89E09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122039E-D264-4297-8317-D10D5B131AE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59B0EBA-E102-4F55-874E-3AAB4D2E9AA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FE5C915-ECA3-455D-ABC5-B4BE15465BF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B53BAC12-ED00-4518-9EEF-87A6700A251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A836830-2606-4025-938A-2A7877B0B5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274B82FB-459F-4E2A-BC1B-421B3EE26C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a:extLst>
            <a:ext uri="{FF2B5EF4-FFF2-40B4-BE49-F238E27FC236}">
              <a16:creationId xmlns:a16="http://schemas.microsoft.com/office/drawing/2014/main" id="{0D0FFD03-7D8E-4203-9A2F-DE2D65A3A6FC}"/>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914FCFF1-350B-4993-8914-7E81750F1C94}"/>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a:extLst>
            <a:ext uri="{FF2B5EF4-FFF2-40B4-BE49-F238E27FC236}">
              <a16:creationId xmlns:a16="http://schemas.microsoft.com/office/drawing/2014/main" id="{B7953911-DCE9-4D85-8941-4BBEBE2D7C2B}"/>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61811BF-36D2-4F95-9752-58431E0DE6A8}"/>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a:extLst>
            <a:ext uri="{FF2B5EF4-FFF2-40B4-BE49-F238E27FC236}">
              <a16:creationId xmlns:a16="http://schemas.microsoft.com/office/drawing/2014/main" id="{E8042B5F-1323-4CFF-84C2-4EDD4390D4B2}"/>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81318FA8-E1C3-4FFE-B791-76E34BD7B96B}"/>
            </a:ext>
          </a:extLst>
        </xdr:cNvPr>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a:extLst>
            <a:ext uri="{FF2B5EF4-FFF2-40B4-BE49-F238E27FC236}">
              <a16:creationId xmlns:a16="http://schemas.microsoft.com/office/drawing/2014/main" id="{6A16208B-CA55-4398-AD8F-763B4204E74A}"/>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a:extLst>
            <a:ext uri="{FF2B5EF4-FFF2-40B4-BE49-F238E27FC236}">
              <a16:creationId xmlns:a16="http://schemas.microsoft.com/office/drawing/2014/main" id="{EAB126D6-7D1C-4F11-919D-F856FEE1F880}"/>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28" name="フローチャート: 判断 427">
          <a:extLst>
            <a:ext uri="{FF2B5EF4-FFF2-40B4-BE49-F238E27FC236}">
              <a16:creationId xmlns:a16="http://schemas.microsoft.com/office/drawing/2014/main" id="{A5A12653-8239-4792-B48B-B237640830D6}"/>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429" name="フローチャート: 判断 428">
          <a:extLst>
            <a:ext uri="{FF2B5EF4-FFF2-40B4-BE49-F238E27FC236}">
              <a16:creationId xmlns:a16="http://schemas.microsoft.com/office/drawing/2014/main" id="{31D1A77B-99AB-424C-BEAF-FB60A8C240A7}"/>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430" name="フローチャート: 判断 429">
          <a:extLst>
            <a:ext uri="{FF2B5EF4-FFF2-40B4-BE49-F238E27FC236}">
              <a16:creationId xmlns:a16="http://schemas.microsoft.com/office/drawing/2014/main" id="{04639431-28F2-4E58-A0EC-55933C522DD4}"/>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106A40D-A76C-47F8-98B1-784C29C23C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E99249D-7479-4F65-BF93-680E20CD64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9D59CCC-21FE-4551-B83C-393498397C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ECA1B90-6529-43F0-863E-F7344097B7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170BF10-C7C9-48A2-B1FA-6952B876FA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36" name="楕円 435">
          <a:extLst>
            <a:ext uri="{FF2B5EF4-FFF2-40B4-BE49-F238E27FC236}">
              <a16:creationId xmlns:a16="http://schemas.microsoft.com/office/drawing/2014/main" id="{1012094A-297E-4144-BAA2-16D95D839490}"/>
            </a:ext>
          </a:extLst>
        </xdr:cNvPr>
        <xdr:cNvSpPr/>
      </xdr:nvSpPr>
      <xdr:spPr>
        <a:xfrm>
          <a:off x="16268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18885</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15D851DF-C9F3-4FBB-B08F-9E3BAF8A23CC}"/>
            </a:ext>
          </a:extLst>
        </xdr:cNvPr>
        <xdr:cNvSpPr txBox="1"/>
      </xdr:nvSpPr>
      <xdr:spPr>
        <a:xfrm>
          <a:off x="16357600" y="636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131536</xdr:rowOff>
    </xdr:from>
    <xdr:to>
      <xdr:col>81</xdr:col>
      <xdr:colOff>101600</xdr:colOff>
      <xdr:row>38</xdr:row>
      <xdr:rowOff>61686</xdr:rowOff>
    </xdr:to>
    <xdr:sp macro="" textlink="">
      <xdr:nvSpPr>
        <xdr:cNvPr id="438" name="楕円 437">
          <a:extLst>
            <a:ext uri="{FF2B5EF4-FFF2-40B4-BE49-F238E27FC236}">
              <a16:creationId xmlns:a16="http://schemas.microsoft.com/office/drawing/2014/main" id="{4DF44E50-4A53-4459-B615-E2D57EE0A2A0}"/>
            </a:ext>
          </a:extLst>
        </xdr:cNvPr>
        <xdr:cNvSpPr/>
      </xdr:nvSpPr>
      <xdr:spPr>
        <a:xfrm>
          <a:off x="15430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xdr:rowOff>
    </xdr:from>
    <xdr:to>
      <xdr:col>85</xdr:col>
      <xdr:colOff>127000</xdr:colOff>
      <xdr:row>38</xdr:row>
      <xdr:rowOff>46809</xdr:rowOff>
    </xdr:to>
    <xdr:cxnSp macro="">
      <xdr:nvCxnSpPr>
        <xdr:cNvPr id="439" name="直線コネクタ 438">
          <a:extLst>
            <a:ext uri="{FF2B5EF4-FFF2-40B4-BE49-F238E27FC236}">
              <a16:creationId xmlns:a16="http://schemas.microsoft.com/office/drawing/2014/main" id="{68879B38-CF7F-4222-8B49-83DEC0E297FC}"/>
            </a:ext>
          </a:extLst>
        </xdr:cNvPr>
        <xdr:cNvCxnSpPr/>
      </xdr:nvCxnSpPr>
      <xdr:spPr>
        <a:xfrm>
          <a:off x="15481300" y="65259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440" name="楕円 439">
          <a:extLst>
            <a:ext uri="{FF2B5EF4-FFF2-40B4-BE49-F238E27FC236}">
              <a16:creationId xmlns:a16="http://schemas.microsoft.com/office/drawing/2014/main" id="{3F710EA9-036B-457F-9CF6-BEA9DBA50AF2}"/>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10885</xdr:rowOff>
    </xdr:to>
    <xdr:cxnSp macro="">
      <xdr:nvCxnSpPr>
        <xdr:cNvPr id="441" name="直線コネクタ 440">
          <a:extLst>
            <a:ext uri="{FF2B5EF4-FFF2-40B4-BE49-F238E27FC236}">
              <a16:creationId xmlns:a16="http://schemas.microsoft.com/office/drawing/2014/main" id="{4FAED25F-79CA-48C2-BEF1-11C8AEC0C1FE}"/>
            </a:ext>
          </a:extLst>
        </xdr:cNvPr>
        <xdr:cNvCxnSpPr/>
      </xdr:nvCxnSpPr>
      <xdr:spPr>
        <a:xfrm>
          <a:off x="14592300" y="64770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42" name="楕円 441">
          <a:extLst>
            <a:ext uri="{FF2B5EF4-FFF2-40B4-BE49-F238E27FC236}">
              <a16:creationId xmlns:a16="http://schemas.microsoft.com/office/drawing/2014/main" id="{43C0C5BE-8DBF-4B14-A567-7D061B6E9465}"/>
            </a:ext>
          </a:extLst>
        </xdr:cNvPr>
        <xdr:cNvSpPr/>
      </xdr:nvSpPr>
      <xdr:spPr>
        <a:xfrm>
          <a:off x="13652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92528</xdr:rowOff>
    </xdr:from>
    <xdr:to>
      <xdr:col>76</xdr:col>
      <xdr:colOff>114300</xdr:colOff>
      <xdr:row>37</xdr:row>
      <xdr:rowOff>133350</xdr:rowOff>
    </xdr:to>
    <xdr:cxnSp macro="">
      <xdr:nvCxnSpPr>
        <xdr:cNvPr id="443" name="直線コネクタ 442">
          <a:extLst>
            <a:ext uri="{FF2B5EF4-FFF2-40B4-BE49-F238E27FC236}">
              <a16:creationId xmlns:a16="http://schemas.microsoft.com/office/drawing/2014/main" id="{2B9775EF-6A76-45A8-92F9-1BB0D58E502F}"/>
            </a:ext>
          </a:extLst>
        </xdr:cNvPr>
        <xdr:cNvCxnSpPr/>
      </xdr:nvCxnSpPr>
      <xdr:spPr>
        <a:xfrm>
          <a:off x="13703300" y="64361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444" name="楕円 443">
          <a:extLst>
            <a:ext uri="{FF2B5EF4-FFF2-40B4-BE49-F238E27FC236}">
              <a16:creationId xmlns:a16="http://schemas.microsoft.com/office/drawing/2014/main" id="{D522CF6B-0B03-46AA-AEF3-EC8F52C65A52}"/>
            </a:ext>
          </a:extLst>
        </xdr:cNvPr>
        <xdr:cNvSpPr/>
      </xdr:nvSpPr>
      <xdr:spPr>
        <a:xfrm>
          <a:off x="12763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48442</xdr:rowOff>
    </xdr:from>
    <xdr:to>
      <xdr:col>71</xdr:col>
      <xdr:colOff>177800</xdr:colOff>
      <xdr:row>37</xdr:row>
      <xdr:rowOff>92528</xdr:rowOff>
    </xdr:to>
    <xdr:cxnSp macro="">
      <xdr:nvCxnSpPr>
        <xdr:cNvPr id="445" name="直線コネクタ 444">
          <a:extLst>
            <a:ext uri="{FF2B5EF4-FFF2-40B4-BE49-F238E27FC236}">
              <a16:creationId xmlns:a16="http://schemas.microsoft.com/office/drawing/2014/main" id="{9E01A4B8-D707-444E-9139-C2EFE80EEAB5}"/>
            </a:ext>
          </a:extLst>
        </xdr:cNvPr>
        <xdr:cNvCxnSpPr/>
      </xdr:nvCxnSpPr>
      <xdr:spPr>
        <a:xfrm>
          <a:off x="12814300" y="63920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9B61C28A-D780-4908-B118-B1E2A03DB3C2}"/>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F1492D99-A625-49F6-8C32-0A0C3DF41436}"/>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92C8D772-0937-4411-A2A7-977C3AD7CFF0}"/>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D13CBE7B-3ACC-49E7-86A4-89B10C06B995}"/>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78213</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D9417AA-6C29-4114-8FB4-33E18C07B536}"/>
            </a:ext>
          </a:extLst>
        </xdr:cNvPr>
        <xdr:cNvSpPr txBox="1"/>
      </xdr:nvSpPr>
      <xdr:spPr>
        <a:xfrm>
          <a:off x="152660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FCCCD3CE-89CD-47D0-9313-4DAF288B6628}"/>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159855</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4A21308-70E7-4ECE-AE05-B503A8258763}"/>
            </a:ext>
          </a:extLst>
        </xdr:cNvPr>
        <xdr:cNvSpPr txBox="1"/>
      </xdr:nvSpPr>
      <xdr:spPr>
        <a:xfrm>
          <a:off x="13500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A9912CB4-7451-48F4-95E0-8BB4A603B8EB}"/>
            </a:ext>
          </a:extLst>
        </xdr:cNvPr>
        <xdr:cNvSpPr txBox="1"/>
      </xdr:nvSpPr>
      <xdr:spPr>
        <a:xfrm>
          <a:off x="12611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C97B7DEC-5CD4-4B21-BF31-52F84E1239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38BED0D-D0D1-44FE-AA21-B560E89517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C765A60-C7DB-4BAA-845C-E589856496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4E30ABD-82F5-4517-9DB2-500A92A3E3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1142AE1-70B5-4473-81D8-AB87F458AB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B09E87C-FCEF-4339-A09D-5B88BE7528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57C8DCF-DD4B-4653-8304-592DBF541F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42829E7-819F-4AE6-A622-7DA85A9CE23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85B7265-9CD6-44DC-A17F-C36C358403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F6D1014-FD12-4BFB-85DB-8A8C480870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DCCB9916-AE1E-4BA7-A896-0F17A4FAC0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AB96DE2A-E022-4ED1-B33A-246809223EA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6FE3151B-BFAF-44CD-8598-AB0EFB16A98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1BF507CF-7329-4069-B159-2300D307316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4DA0DC40-ABF3-42E3-83ED-0718CE97811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E0206CAF-E6EC-4383-A95D-31CC6EE2E2F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1BC5F7F2-57CE-4DAD-A8D3-0D65699C095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1BBFE706-C385-4C39-A7DC-43F4A016AD2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6302A48-0355-4C07-853D-F22C77120C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B0E05587-888A-40E5-9E86-03F62D5D211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19FF87DD-12FD-442C-BF09-805D3181D9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a:extLst>
            <a:ext uri="{FF2B5EF4-FFF2-40B4-BE49-F238E27FC236}">
              <a16:creationId xmlns:a16="http://schemas.microsoft.com/office/drawing/2014/main" id="{30718602-4A07-4520-81A9-4EBEBD6F68A3}"/>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B73D3806-6C58-4488-AB6D-E66798050802}"/>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a:extLst>
            <a:ext uri="{FF2B5EF4-FFF2-40B4-BE49-F238E27FC236}">
              <a16:creationId xmlns:a16="http://schemas.microsoft.com/office/drawing/2014/main" id="{58969A4B-4F36-497C-BA89-BB25B4E415BE}"/>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154C17C7-7676-4CFE-965B-1BD24A6B466F}"/>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a:extLst>
            <a:ext uri="{FF2B5EF4-FFF2-40B4-BE49-F238E27FC236}">
              <a16:creationId xmlns:a16="http://schemas.microsoft.com/office/drawing/2014/main" id="{AE7ED715-32FD-4AD7-BE4E-6AF573CEE6A5}"/>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BA69F0DF-9AB9-457C-856B-271FBA152F67}"/>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a:extLst>
            <a:ext uri="{FF2B5EF4-FFF2-40B4-BE49-F238E27FC236}">
              <a16:creationId xmlns:a16="http://schemas.microsoft.com/office/drawing/2014/main" id="{73BAD3FD-E526-422F-BFF1-0E06CC47127D}"/>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a:extLst>
            <a:ext uri="{FF2B5EF4-FFF2-40B4-BE49-F238E27FC236}">
              <a16:creationId xmlns:a16="http://schemas.microsoft.com/office/drawing/2014/main" id="{F52E9301-DE95-4056-80A1-11EC19880EF3}"/>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483" name="フローチャート: 判断 482">
          <a:extLst>
            <a:ext uri="{FF2B5EF4-FFF2-40B4-BE49-F238E27FC236}">
              <a16:creationId xmlns:a16="http://schemas.microsoft.com/office/drawing/2014/main" id="{8CFF1A9F-53C5-4D52-AD69-05C5091815BA}"/>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484" name="フローチャート: 判断 483">
          <a:extLst>
            <a:ext uri="{FF2B5EF4-FFF2-40B4-BE49-F238E27FC236}">
              <a16:creationId xmlns:a16="http://schemas.microsoft.com/office/drawing/2014/main" id="{57C95421-3002-4AD8-928A-E1B86A771D98}"/>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485" name="フローチャート: 判断 484">
          <a:extLst>
            <a:ext uri="{FF2B5EF4-FFF2-40B4-BE49-F238E27FC236}">
              <a16:creationId xmlns:a16="http://schemas.microsoft.com/office/drawing/2014/main" id="{291418AC-FF04-4214-93E4-41B7CCF4CAEA}"/>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96C7C06-7399-43CF-9218-A825302E37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FD883D2-DACA-4242-92A3-F50C6987EE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1329A9C-C6F9-44DB-93AB-4FDFEBFEC5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BD2D507-F515-4BD8-97CD-596BFF1F7AC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FD08D03-39F1-4D0A-9F5B-A07D2EF011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145562</xdr:rowOff>
    </xdr:from>
    <xdr:to>
      <xdr:col>116</xdr:col>
      <xdr:colOff>114300</xdr:colOff>
      <xdr:row>40</xdr:row>
      <xdr:rowOff>75712</xdr:rowOff>
    </xdr:to>
    <xdr:sp macro="" textlink="">
      <xdr:nvSpPr>
        <xdr:cNvPr id="491" name="楕円 490">
          <a:extLst>
            <a:ext uri="{FF2B5EF4-FFF2-40B4-BE49-F238E27FC236}">
              <a16:creationId xmlns:a16="http://schemas.microsoft.com/office/drawing/2014/main" id="{9F8173A4-1C0B-4193-8AD4-C3FDBDD5DAB0}"/>
            </a:ext>
          </a:extLst>
        </xdr:cNvPr>
        <xdr:cNvSpPr/>
      </xdr:nvSpPr>
      <xdr:spPr>
        <a:xfrm>
          <a:off x="22110700" y="6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123989</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41CDC752-8315-46CA-9FC9-2AE060C4E557}"/>
            </a:ext>
          </a:extLst>
        </xdr:cNvPr>
        <xdr:cNvSpPr txBox="1"/>
      </xdr:nvSpPr>
      <xdr:spPr>
        <a:xfrm>
          <a:off x="22199600" y="68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148616</xdr:rowOff>
    </xdr:from>
    <xdr:to>
      <xdr:col>112</xdr:col>
      <xdr:colOff>38100</xdr:colOff>
      <xdr:row>40</xdr:row>
      <xdr:rowOff>78766</xdr:rowOff>
    </xdr:to>
    <xdr:sp macro="" textlink="">
      <xdr:nvSpPr>
        <xdr:cNvPr id="493" name="楕円 492">
          <a:extLst>
            <a:ext uri="{FF2B5EF4-FFF2-40B4-BE49-F238E27FC236}">
              <a16:creationId xmlns:a16="http://schemas.microsoft.com/office/drawing/2014/main" id="{1734BBB5-9CF8-4125-8710-2DDAFDB5471C}"/>
            </a:ext>
          </a:extLst>
        </xdr:cNvPr>
        <xdr:cNvSpPr/>
      </xdr:nvSpPr>
      <xdr:spPr>
        <a:xfrm>
          <a:off x="21272500" y="68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24912</xdr:rowOff>
    </xdr:from>
    <xdr:to>
      <xdr:col>116</xdr:col>
      <xdr:colOff>63500</xdr:colOff>
      <xdr:row>40</xdr:row>
      <xdr:rowOff>27966</xdr:rowOff>
    </xdr:to>
    <xdr:cxnSp macro="">
      <xdr:nvCxnSpPr>
        <xdr:cNvPr id="494" name="直線コネクタ 493">
          <a:extLst>
            <a:ext uri="{FF2B5EF4-FFF2-40B4-BE49-F238E27FC236}">
              <a16:creationId xmlns:a16="http://schemas.microsoft.com/office/drawing/2014/main" id="{B280F735-8B63-4796-B6F7-A4F3E46B764C}"/>
            </a:ext>
          </a:extLst>
        </xdr:cNvPr>
        <xdr:cNvCxnSpPr/>
      </xdr:nvCxnSpPr>
      <xdr:spPr>
        <a:xfrm flipV="1">
          <a:off x="21323300" y="6882912"/>
          <a:ext cx="8382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150910</xdr:rowOff>
    </xdr:from>
    <xdr:to>
      <xdr:col>107</xdr:col>
      <xdr:colOff>101600</xdr:colOff>
      <xdr:row>40</xdr:row>
      <xdr:rowOff>81060</xdr:rowOff>
    </xdr:to>
    <xdr:sp macro="" textlink="">
      <xdr:nvSpPr>
        <xdr:cNvPr id="495" name="楕円 494">
          <a:extLst>
            <a:ext uri="{FF2B5EF4-FFF2-40B4-BE49-F238E27FC236}">
              <a16:creationId xmlns:a16="http://schemas.microsoft.com/office/drawing/2014/main" id="{E1FF6E62-EE7A-4352-9297-AF7B98797B3D}"/>
            </a:ext>
          </a:extLst>
        </xdr:cNvPr>
        <xdr:cNvSpPr/>
      </xdr:nvSpPr>
      <xdr:spPr>
        <a:xfrm>
          <a:off x="20383500" y="68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27966</xdr:rowOff>
    </xdr:from>
    <xdr:to>
      <xdr:col>111</xdr:col>
      <xdr:colOff>177800</xdr:colOff>
      <xdr:row>40</xdr:row>
      <xdr:rowOff>30260</xdr:rowOff>
    </xdr:to>
    <xdr:cxnSp macro="">
      <xdr:nvCxnSpPr>
        <xdr:cNvPr id="496" name="直線コネクタ 495">
          <a:extLst>
            <a:ext uri="{FF2B5EF4-FFF2-40B4-BE49-F238E27FC236}">
              <a16:creationId xmlns:a16="http://schemas.microsoft.com/office/drawing/2014/main" id="{D47FB984-1494-43F6-B708-154DCD51FD9A}"/>
            </a:ext>
          </a:extLst>
        </xdr:cNvPr>
        <xdr:cNvCxnSpPr/>
      </xdr:nvCxnSpPr>
      <xdr:spPr>
        <a:xfrm flipV="1">
          <a:off x="20434300" y="6885966"/>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152822</xdr:rowOff>
    </xdr:from>
    <xdr:to>
      <xdr:col>102</xdr:col>
      <xdr:colOff>165100</xdr:colOff>
      <xdr:row>40</xdr:row>
      <xdr:rowOff>82972</xdr:rowOff>
    </xdr:to>
    <xdr:sp macro="" textlink="">
      <xdr:nvSpPr>
        <xdr:cNvPr id="497" name="楕円 496">
          <a:extLst>
            <a:ext uri="{FF2B5EF4-FFF2-40B4-BE49-F238E27FC236}">
              <a16:creationId xmlns:a16="http://schemas.microsoft.com/office/drawing/2014/main" id="{123F7F04-0C18-431E-97CE-D9E0AE059034}"/>
            </a:ext>
          </a:extLst>
        </xdr:cNvPr>
        <xdr:cNvSpPr/>
      </xdr:nvSpPr>
      <xdr:spPr>
        <a:xfrm>
          <a:off x="19494500" y="68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30260</xdr:rowOff>
    </xdr:from>
    <xdr:to>
      <xdr:col>107</xdr:col>
      <xdr:colOff>50800</xdr:colOff>
      <xdr:row>40</xdr:row>
      <xdr:rowOff>32172</xdr:rowOff>
    </xdr:to>
    <xdr:cxnSp macro="">
      <xdr:nvCxnSpPr>
        <xdr:cNvPr id="498" name="直線コネクタ 497">
          <a:extLst>
            <a:ext uri="{FF2B5EF4-FFF2-40B4-BE49-F238E27FC236}">
              <a16:creationId xmlns:a16="http://schemas.microsoft.com/office/drawing/2014/main" id="{BF65CB12-0F07-43DB-B461-98756E8B7F0C}"/>
            </a:ext>
          </a:extLst>
        </xdr:cNvPr>
        <xdr:cNvCxnSpPr/>
      </xdr:nvCxnSpPr>
      <xdr:spPr>
        <a:xfrm flipV="1">
          <a:off x="19545300" y="6888260"/>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154312</xdr:rowOff>
    </xdr:from>
    <xdr:to>
      <xdr:col>98</xdr:col>
      <xdr:colOff>38100</xdr:colOff>
      <xdr:row>40</xdr:row>
      <xdr:rowOff>84462</xdr:rowOff>
    </xdr:to>
    <xdr:sp macro="" textlink="">
      <xdr:nvSpPr>
        <xdr:cNvPr id="499" name="楕円 498">
          <a:extLst>
            <a:ext uri="{FF2B5EF4-FFF2-40B4-BE49-F238E27FC236}">
              <a16:creationId xmlns:a16="http://schemas.microsoft.com/office/drawing/2014/main" id="{B7BC37C8-F6DA-4F41-B331-B8A92837A95B}"/>
            </a:ext>
          </a:extLst>
        </xdr:cNvPr>
        <xdr:cNvSpPr/>
      </xdr:nvSpPr>
      <xdr:spPr>
        <a:xfrm>
          <a:off x="18605500" y="68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32172</xdr:rowOff>
    </xdr:from>
    <xdr:to>
      <xdr:col>102</xdr:col>
      <xdr:colOff>114300</xdr:colOff>
      <xdr:row>40</xdr:row>
      <xdr:rowOff>33662</xdr:rowOff>
    </xdr:to>
    <xdr:cxnSp macro="">
      <xdr:nvCxnSpPr>
        <xdr:cNvPr id="500" name="直線コネクタ 499">
          <a:extLst>
            <a:ext uri="{FF2B5EF4-FFF2-40B4-BE49-F238E27FC236}">
              <a16:creationId xmlns:a16="http://schemas.microsoft.com/office/drawing/2014/main" id="{6CFD5DE0-2880-41B1-B6CB-3B1C6C4B31A0}"/>
            </a:ext>
          </a:extLst>
        </xdr:cNvPr>
        <xdr:cNvCxnSpPr/>
      </xdr:nvCxnSpPr>
      <xdr:spPr>
        <a:xfrm flipV="1">
          <a:off x="18656300" y="6890172"/>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E720F86F-30AE-4F0E-AC35-05C779629916}"/>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C0D1320C-4431-4223-B638-28CC8354E3B1}"/>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567F8097-3D7F-41E6-BD18-7C6AEF0BE7E6}"/>
            </a:ext>
          </a:extLst>
        </xdr:cNvPr>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E564BBC1-DFED-47AD-9EEF-75BA9F0BDCC9}"/>
            </a:ext>
          </a:extLst>
        </xdr:cNvPr>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69893</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B497A5-68C2-4EF1-93A9-15C6A24908CA}"/>
            </a:ext>
          </a:extLst>
        </xdr:cNvPr>
        <xdr:cNvSpPr txBox="1"/>
      </xdr:nvSpPr>
      <xdr:spPr>
        <a:xfrm>
          <a:off x="21043411" y="69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72187</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2686F3B3-071B-49DA-B739-9CCC9E25E9FD}"/>
            </a:ext>
          </a:extLst>
        </xdr:cNvPr>
        <xdr:cNvSpPr txBox="1"/>
      </xdr:nvSpPr>
      <xdr:spPr>
        <a:xfrm>
          <a:off x="20167111" y="69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74099</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6F12D0FF-0BA3-4D86-A988-8E55F595B614}"/>
            </a:ext>
          </a:extLst>
        </xdr:cNvPr>
        <xdr:cNvSpPr txBox="1"/>
      </xdr:nvSpPr>
      <xdr:spPr>
        <a:xfrm>
          <a:off x="19278111" y="6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75589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3FC66017-F088-4EB6-9AE5-A3B323869718}"/>
            </a:ext>
          </a:extLst>
        </xdr:cNvPr>
        <xdr:cNvSpPr txBox="1"/>
      </xdr:nvSpPr>
      <xdr:spPr>
        <a:xfrm>
          <a:off x="18389111" y="693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7C870F9-23E5-4B8B-B1A9-326872DFAE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9B5E934-9CD6-4184-99FD-3E5E735EDB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1A7C13AE-5565-46F0-B374-649EF20920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9EB0624-734C-4393-92F6-DFE50DDC3A5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DAC3A1D-9D91-4E5D-BA86-1C9128A2A1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773D2398-17E1-4310-86E6-0A5E10C32C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458C0A4-941F-461C-B9FF-2B98FB3636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EC980E13-7FFE-4FCE-957A-216E2BA7255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CF0C096D-EF77-436E-A0FD-24DB8A0308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A2A9E2FF-F3CD-46D0-B0AA-24EFC671B6E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E1D2024A-1359-4D0D-A673-F1B1313A9E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18E02FE6-BE32-4A13-BC00-991785634C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48ED2D15-37CD-4518-92D9-C7462A9D24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31C1E9DC-6E56-4E66-8D50-833E235F83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DD9D2FCE-A6EB-4247-B8E4-580EAC160E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80E794F6-6AD4-457E-9E56-F79E952EDE6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C07D290E-5835-4DE3-B4F8-3AF8D70F6A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7C3CE4C6-9208-410A-8A8E-E3FBCDDDFF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4A48A6E2-0591-4FAE-8ECE-2E69817E67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96B48E57-C03D-4502-BF15-DB6FCEF025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FDD062A9-5B46-4DFA-9BDD-08A0A52E77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32E8E49-89EA-43FC-ACB3-5948639B61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7C1D799F-D906-493D-A367-3EF855792D4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CB9377EA-CF37-4F87-8B28-7A9DA7184A2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E368188-C319-4E19-99D9-8D30142651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91202774-EA2F-4B65-9DFC-2D049D9C84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50131ABA-DBED-4314-8830-62C391E4AB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EF23B0BD-E0E0-42CB-983E-5E1A9CB1D94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353F13E5-AA98-40CC-A6AE-75AB4346F5F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6AE40BEB-AD4D-4B62-A693-4BB33FA71A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A73E36D5-4491-4185-B266-4AFDBCA5F2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FE9D9490-FFA8-4D91-A1FD-934D8C5592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CAA70BE6-53E1-43AC-A18F-F9C376A3213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C636E12F-84FD-4228-92F2-51F6706E5D9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A65A971E-BBC3-4970-8196-A7CB79983E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A3C03326-4DBD-40DA-BC36-FE1C271486B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DBAF1096-0699-4DAA-B1C1-63E00654C02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BD4EAD35-BBE3-4BAC-BCB2-5475866DFB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EF56720C-D425-4B7A-B01F-4C1129F203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2E326672-CB51-422B-83B9-49C10C03FD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549" name="直線コネクタ 548">
          <a:extLst>
            <a:ext uri="{FF2B5EF4-FFF2-40B4-BE49-F238E27FC236}">
              <a16:creationId xmlns:a16="http://schemas.microsoft.com/office/drawing/2014/main" id="{7AF561FF-5F79-40B7-9377-3F38E0E9618D}"/>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1BB1915C-F4B8-4B4D-9414-5B379EF890CF}"/>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551" name="直線コネクタ 550">
          <a:extLst>
            <a:ext uri="{FF2B5EF4-FFF2-40B4-BE49-F238E27FC236}">
              <a16:creationId xmlns:a16="http://schemas.microsoft.com/office/drawing/2014/main" id="{170E01CC-0466-4A51-80FA-27AB4DFE8CAA}"/>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72B187BE-1458-46CF-9EDA-A4D63FCE3B30}"/>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553" name="直線コネクタ 552">
          <a:extLst>
            <a:ext uri="{FF2B5EF4-FFF2-40B4-BE49-F238E27FC236}">
              <a16:creationId xmlns:a16="http://schemas.microsoft.com/office/drawing/2014/main" id="{A80DE8C1-E18D-4017-A1E2-1F0E6088E17F}"/>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93C8193-567B-4204-BA37-B43C0C905036}"/>
            </a:ext>
          </a:extLst>
        </xdr:cNvPr>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555" name="フローチャート: 判断 554">
          <a:extLst>
            <a:ext uri="{FF2B5EF4-FFF2-40B4-BE49-F238E27FC236}">
              <a16:creationId xmlns:a16="http://schemas.microsoft.com/office/drawing/2014/main" id="{AC54E16E-1199-416E-B661-2FDB0ED7BC0E}"/>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56" name="フローチャート: 判断 555">
          <a:extLst>
            <a:ext uri="{FF2B5EF4-FFF2-40B4-BE49-F238E27FC236}">
              <a16:creationId xmlns:a16="http://schemas.microsoft.com/office/drawing/2014/main" id="{25DE426D-FB67-423A-974C-06A6FB0B3961}"/>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557" name="フローチャート: 判断 556">
          <a:extLst>
            <a:ext uri="{FF2B5EF4-FFF2-40B4-BE49-F238E27FC236}">
              <a16:creationId xmlns:a16="http://schemas.microsoft.com/office/drawing/2014/main" id="{828670E1-04BC-4B25-966F-F7C5DFBFC222}"/>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558" name="フローチャート: 判断 557">
          <a:extLst>
            <a:ext uri="{FF2B5EF4-FFF2-40B4-BE49-F238E27FC236}">
              <a16:creationId xmlns:a16="http://schemas.microsoft.com/office/drawing/2014/main" id="{04996B8B-2BD0-43B5-81D8-14C7F8389F4B}"/>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559" name="フローチャート: 判断 558">
          <a:extLst>
            <a:ext uri="{FF2B5EF4-FFF2-40B4-BE49-F238E27FC236}">
              <a16:creationId xmlns:a16="http://schemas.microsoft.com/office/drawing/2014/main" id="{7328AE4C-A7FC-484A-8724-A9DF71107B9E}"/>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D36F4C4-8D97-4E35-AD41-44798A2FA1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FC37A73-A186-42D6-8A52-A7BE7874864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4ACCCA16-877A-4C36-B4AD-14765115A6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05FE742-0133-497C-A64E-A1C46646FB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9467B15-4364-4601-8260-7A13305800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565" name="楕円 564">
          <a:extLst>
            <a:ext uri="{FF2B5EF4-FFF2-40B4-BE49-F238E27FC236}">
              <a16:creationId xmlns:a16="http://schemas.microsoft.com/office/drawing/2014/main" id="{A8852F66-C1E9-4794-9F56-63ED4E769390}"/>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F43C216B-2B98-46C8-9489-23F177A469CF}"/>
            </a:ext>
          </a:extLst>
        </xdr:cNvPr>
        <xdr:cNvSpPr txBox="1"/>
      </xdr:nvSpPr>
      <xdr:spPr>
        <a:xfrm>
          <a:off x="16357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105411</xdr:rowOff>
    </xdr:from>
    <xdr:to>
      <xdr:col>81</xdr:col>
      <xdr:colOff>101600</xdr:colOff>
      <xdr:row>81</xdr:row>
      <xdr:rowOff>35561</xdr:rowOff>
    </xdr:to>
    <xdr:sp macro="" textlink="">
      <xdr:nvSpPr>
        <xdr:cNvPr id="567" name="楕円 566">
          <a:extLst>
            <a:ext uri="{FF2B5EF4-FFF2-40B4-BE49-F238E27FC236}">
              <a16:creationId xmlns:a16="http://schemas.microsoft.com/office/drawing/2014/main" id="{59826434-CAB7-4AE7-97BE-4C4E35125C08}"/>
            </a:ext>
          </a:extLst>
        </xdr:cNvPr>
        <xdr:cNvSpPr/>
      </xdr:nvSpPr>
      <xdr:spPr>
        <a:xfrm>
          <a:off x="1543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156211</xdr:rowOff>
    </xdr:from>
    <xdr:to>
      <xdr:col>85</xdr:col>
      <xdr:colOff>127000</xdr:colOff>
      <xdr:row>81</xdr:row>
      <xdr:rowOff>49530</xdr:rowOff>
    </xdr:to>
    <xdr:cxnSp macro="">
      <xdr:nvCxnSpPr>
        <xdr:cNvPr id="568" name="直線コネクタ 567">
          <a:extLst>
            <a:ext uri="{FF2B5EF4-FFF2-40B4-BE49-F238E27FC236}">
              <a16:creationId xmlns:a16="http://schemas.microsoft.com/office/drawing/2014/main" id="{E23A49E1-CFC1-410C-BC3D-ED32271AA999}"/>
            </a:ext>
          </a:extLst>
        </xdr:cNvPr>
        <xdr:cNvCxnSpPr/>
      </xdr:nvCxnSpPr>
      <xdr:spPr>
        <a:xfrm>
          <a:off x="15481300" y="1387221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36830</xdr:rowOff>
    </xdr:from>
    <xdr:to>
      <xdr:col>76</xdr:col>
      <xdr:colOff>165100</xdr:colOff>
      <xdr:row>80</xdr:row>
      <xdr:rowOff>138430</xdr:rowOff>
    </xdr:to>
    <xdr:sp macro="" textlink="">
      <xdr:nvSpPr>
        <xdr:cNvPr id="569" name="楕円 568">
          <a:extLst>
            <a:ext uri="{FF2B5EF4-FFF2-40B4-BE49-F238E27FC236}">
              <a16:creationId xmlns:a16="http://schemas.microsoft.com/office/drawing/2014/main" id="{D9A82D3E-D0A3-466C-BFFE-ED0896B85B1C}"/>
            </a:ext>
          </a:extLst>
        </xdr:cNvPr>
        <xdr:cNvSpPr/>
      </xdr:nvSpPr>
      <xdr:spPr>
        <a:xfrm>
          <a:off x="14541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87630</xdr:rowOff>
    </xdr:from>
    <xdr:to>
      <xdr:col>81</xdr:col>
      <xdr:colOff>50800</xdr:colOff>
      <xdr:row>80</xdr:row>
      <xdr:rowOff>156211</xdr:rowOff>
    </xdr:to>
    <xdr:cxnSp macro="">
      <xdr:nvCxnSpPr>
        <xdr:cNvPr id="570" name="直線コネクタ 569">
          <a:extLst>
            <a:ext uri="{FF2B5EF4-FFF2-40B4-BE49-F238E27FC236}">
              <a16:creationId xmlns:a16="http://schemas.microsoft.com/office/drawing/2014/main" id="{215D672C-1682-408D-8B47-DB2DAFEE880B}"/>
            </a:ext>
          </a:extLst>
        </xdr:cNvPr>
        <xdr:cNvCxnSpPr/>
      </xdr:nvCxnSpPr>
      <xdr:spPr>
        <a:xfrm>
          <a:off x="14592300" y="13803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139700</xdr:rowOff>
    </xdr:from>
    <xdr:to>
      <xdr:col>72</xdr:col>
      <xdr:colOff>38100</xdr:colOff>
      <xdr:row>80</xdr:row>
      <xdr:rowOff>69850</xdr:rowOff>
    </xdr:to>
    <xdr:sp macro="" textlink="">
      <xdr:nvSpPr>
        <xdr:cNvPr id="571" name="楕円 570">
          <a:extLst>
            <a:ext uri="{FF2B5EF4-FFF2-40B4-BE49-F238E27FC236}">
              <a16:creationId xmlns:a16="http://schemas.microsoft.com/office/drawing/2014/main" id="{7FE9A5C6-70FB-474F-BA87-84F2A1695798}"/>
            </a:ext>
          </a:extLst>
        </xdr:cNvPr>
        <xdr:cNvSpPr/>
      </xdr:nvSpPr>
      <xdr:spPr>
        <a:xfrm>
          <a:off x="1365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19050</xdr:rowOff>
    </xdr:from>
    <xdr:to>
      <xdr:col>76</xdr:col>
      <xdr:colOff>114300</xdr:colOff>
      <xdr:row>80</xdr:row>
      <xdr:rowOff>87630</xdr:rowOff>
    </xdr:to>
    <xdr:cxnSp macro="">
      <xdr:nvCxnSpPr>
        <xdr:cNvPr id="572" name="直線コネクタ 571">
          <a:extLst>
            <a:ext uri="{FF2B5EF4-FFF2-40B4-BE49-F238E27FC236}">
              <a16:creationId xmlns:a16="http://schemas.microsoft.com/office/drawing/2014/main" id="{E86CD81A-6297-4A08-8681-A80C1B10B7A4}"/>
            </a:ext>
          </a:extLst>
        </xdr:cNvPr>
        <xdr:cNvCxnSpPr/>
      </xdr:nvCxnSpPr>
      <xdr:spPr>
        <a:xfrm>
          <a:off x="13703300" y="13735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573" name="楕円 572">
          <a:extLst>
            <a:ext uri="{FF2B5EF4-FFF2-40B4-BE49-F238E27FC236}">
              <a16:creationId xmlns:a16="http://schemas.microsoft.com/office/drawing/2014/main" id="{6A9826C1-8B8E-405F-956D-6924F0CF6257}"/>
            </a:ext>
          </a:extLst>
        </xdr:cNvPr>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19050</xdr:rowOff>
    </xdr:from>
    <xdr:to>
      <xdr:col>71</xdr:col>
      <xdr:colOff>177800</xdr:colOff>
      <xdr:row>80</xdr:row>
      <xdr:rowOff>169545</xdr:rowOff>
    </xdr:to>
    <xdr:cxnSp macro="">
      <xdr:nvCxnSpPr>
        <xdr:cNvPr id="574" name="直線コネクタ 573">
          <a:extLst>
            <a:ext uri="{FF2B5EF4-FFF2-40B4-BE49-F238E27FC236}">
              <a16:creationId xmlns:a16="http://schemas.microsoft.com/office/drawing/2014/main" id="{E492CF70-9EF7-43F4-8243-B5B7B4C4A5D0}"/>
            </a:ext>
          </a:extLst>
        </xdr:cNvPr>
        <xdr:cNvCxnSpPr/>
      </xdr:nvCxnSpPr>
      <xdr:spPr>
        <a:xfrm flipV="1">
          <a:off x="12814300" y="1373505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575" name="n_1aveValue【消防施設】&#10;有形固定資産減価償却率">
          <a:extLst>
            <a:ext uri="{FF2B5EF4-FFF2-40B4-BE49-F238E27FC236}">
              <a16:creationId xmlns:a16="http://schemas.microsoft.com/office/drawing/2014/main" id="{D1156754-7EE7-4E71-B30A-AE61F359E638}"/>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576" name="n_2aveValue【消防施設】&#10;有形固定資産減価償却率">
          <a:extLst>
            <a:ext uri="{FF2B5EF4-FFF2-40B4-BE49-F238E27FC236}">
              <a16:creationId xmlns:a16="http://schemas.microsoft.com/office/drawing/2014/main" id="{8125F855-F69F-4BBE-91DF-B4842BA7FDA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577" name="n_3aveValue【消防施設】&#10;有形固定資産減価償却率">
          <a:extLst>
            <a:ext uri="{FF2B5EF4-FFF2-40B4-BE49-F238E27FC236}">
              <a16:creationId xmlns:a16="http://schemas.microsoft.com/office/drawing/2014/main" id="{506716B4-6D15-4E96-8AAE-F4617264007D}"/>
            </a:ext>
          </a:extLst>
        </xdr:cNvPr>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578" name="n_4aveValue【消防施設】&#10;有形固定資産減価償却率">
          <a:extLst>
            <a:ext uri="{FF2B5EF4-FFF2-40B4-BE49-F238E27FC236}">
              <a16:creationId xmlns:a16="http://schemas.microsoft.com/office/drawing/2014/main" id="{33AEEC44-1F57-4C7D-BE75-5B2456892B1C}"/>
            </a:ext>
          </a:extLst>
        </xdr:cNvPr>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52088</xdr:rowOff>
    </xdr:from>
    <xdr:ext cx="405111" cy="259045"/>
    <xdr:sp macro="" textlink="">
      <xdr:nvSpPr>
        <xdr:cNvPr id="579" name="n_1mainValue【消防施設】&#10;有形固定資産減価償却率">
          <a:extLst>
            <a:ext uri="{FF2B5EF4-FFF2-40B4-BE49-F238E27FC236}">
              <a16:creationId xmlns:a16="http://schemas.microsoft.com/office/drawing/2014/main" id="{589B8269-1418-4DD9-B22C-FBC66200BBD7}"/>
            </a:ext>
          </a:extLst>
        </xdr:cNvPr>
        <xdr:cNvSpPr txBox="1"/>
      </xdr:nvSpPr>
      <xdr:spPr>
        <a:xfrm>
          <a:off x="15266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154957</xdr:rowOff>
    </xdr:from>
    <xdr:ext cx="405111" cy="259045"/>
    <xdr:sp macro="" textlink="">
      <xdr:nvSpPr>
        <xdr:cNvPr id="580" name="n_2mainValue【消防施設】&#10;有形固定資産減価償却率">
          <a:extLst>
            <a:ext uri="{FF2B5EF4-FFF2-40B4-BE49-F238E27FC236}">
              <a16:creationId xmlns:a16="http://schemas.microsoft.com/office/drawing/2014/main" id="{2D97BDEE-C511-4047-B47F-95FEC95440D5}"/>
            </a:ext>
          </a:extLst>
        </xdr:cNvPr>
        <xdr:cNvSpPr txBox="1"/>
      </xdr:nvSpPr>
      <xdr:spPr>
        <a:xfrm>
          <a:off x="14389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86377</xdr:rowOff>
    </xdr:from>
    <xdr:ext cx="405111" cy="259045"/>
    <xdr:sp macro="" textlink="">
      <xdr:nvSpPr>
        <xdr:cNvPr id="581" name="n_3mainValue【消防施設】&#10;有形固定資産減価償却率">
          <a:extLst>
            <a:ext uri="{FF2B5EF4-FFF2-40B4-BE49-F238E27FC236}">
              <a16:creationId xmlns:a16="http://schemas.microsoft.com/office/drawing/2014/main" id="{97BA17B8-39AB-420F-B434-57B245DF9219}"/>
            </a:ext>
          </a:extLst>
        </xdr:cNvPr>
        <xdr:cNvSpPr txBox="1"/>
      </xdr:nvSpPr>
      <xdr:spPr>
        <a:xfrm>
          <a:off x="13500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582" name="n_4mainValue【消防施設】&#10;有形固定資産減価償却率">
          <a:extLst>
            <a:ext uri="{FF2B5EF4-FFF2-40B4-BE49-F238E27FC236}">
              <a16:creationId xmlns:a16="http://schemas.microsoft.com/office/drawing/2014/main" id="{1896522C-01FD-40C0-A7F0-198FD43C4F52}"/>
            </a:ext>
          </a:extLst>
        </xdr:cNvPr>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6B0CF7DF-3369-4245-A194-C054E7B65C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C9E4CA90-DC97-44D3-8E42-06A5C327578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4B26408-E923-4601-9380-1FE3D2DCD0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37E01786-BF50-4345-8DA0-40E270B4F1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C02AA49C-8CC3-454D-AD27-8563EA24EB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729AD93D-2ED4-424B-B374-982E662685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370A7B7F-E8AB-49A5-9F07-30657E9BFE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6A0BCD02-ED43-4017-A69E-E9E7957014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406FB477-0558-4631-94AC-3B64B5C064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A2B27E5-09A9-47B6-A74E-0B4E153F93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9CDB5121-38EA-4480-8565-4E8222EC361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CC14A26-A30F-4A54-BA6E-94FC2A02817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87249965-E59B-45A9-8970-FA89284FAD9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6200E23E-7FDB-4DFE-839D-9D39AF42CF8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9520244F-8693-4722-BD46-4B4FEF75628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B79DFB73-32A5-4DBF-8D75-5BE9FBE88CB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384558E1-643D-4777-A949-AA11B3BDF5D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A2A786CA-EAAB-4344-BD4A-3B37D8CBA5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438C6F1-FE98-47DB-8DB5-74E695ABE09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57395300-562A-4BFE-A7C6-B63E3034782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97BCBC38-59E9-4903-8E3A-E8A91E13D4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97B93084-1C3D-48F1-A4A8-B157162B4C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9A30CC31-B34C-474A-A831-221A305722D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606" name="直線コネクタ 605">
          <a:extLst>
            <a:ext uri="{FF2B5EF4-FFF2-40B4-BE49-F238E27FC236}">
              <a16:creationId xmlns:a16="http://schemas.microsoft.com/office/drawing/2014/main" id="{59A56DEA-B900-42FA-B725-0F369383CAAC}"/>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07" name="【消防施設】&#10;一人当たり面積最小値テキスト">
          <a:extLst>
            <a:ext uri="{FF2B5EF4-FFF2-40B4-BE49-F238E27FC236}">
              <a16:creationId xmlns:a16="http://schemas.microsoft.com/office/drawing/2014/main" id="{A22264B0-1A26-476B-A7C5-D26B038AD1F4}"/>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08" name="直線コネクタ 607">
          <a:extLst>
            <a:ext uri="{FF2B5EF4-FFF2-40B4-BE49-F238E27FC236}">
              <a16:creationId xmlns:a16="http://schemas.microsoft.com/office/drawing/2014/main" id="{B2B65222-BDB1-4DD6-A029-BCB2616B8253}"/>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9" name="【消防施設】&#10;一人当たり面積最大値テキスト">
          <a:extLst>
            <a:ext uri="{FF2B5EF4-FFF2-40B4-BE49-F238E27FC236}">
              <a16:creationId xmlns:a16="http://schemas.microsoft.com/office/drawing/2014/main" id="{9A606ABB-2006-4FB6-A21E-AD19B1189E6F}"/>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0" name="直線コネクタ 609">
          <a:extLst>
            <a:ext uri="{FF2B5EF4-FFF2-40B4-BE49-F238E27FC236}">
              <a16:creationId xmlns:a16="http://schemas.microsoft.com/office/drawing/2014/main" id="{41C692DB-D8E5-4E62-9371-A4AD3C438D7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11" name="【消防施設】&#10;一人当たり面積平均値テキスト">
          <a:extLst>
            <a:ext uri="{FF2B5EF4-FFF2-40B4-BE49-F238E27FC236}">
              <a16:creationId xmlns:a16="http://schemas.microsoft.com/office/drawing/2014/main" id="{B316EEB9-F007-413A-997B-7A562EDCB1EE}"/>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2" name="フローチャート: 判断 611">
          <a:extLst>
            <a:ext uri="{FF2B5EF4-FFF2-40B4-BE49-F238E27FC236}">
              <a16:creationId xmlns:a16="http://schemas.microsoft.com/office/drawing/2014/main" id="{3EE08B9B-F256-4B4D-A748-95197A0EBF77}"/>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13" name="フローチャート: 判断 612">
          <a:extLst>
            <a:ext uri="{FF2B5EF4-FFF2-40B4-BE49-F238E27FC236}">
              <a16:creationId xmlns:a16="http://schemas.microsoft.com/office/drawing/2014/main" id="{68E01E59-06CD-4535-AA4F-6346A8EA125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14" name="フローチャート: 判断 613">
          <a:extLst>
            <a:ext uri="{FF2B5EF4-FFF2-40B4-BE49-F238E27FC236}">
              <a16:creationId xmlns:a16="http://schemas.microsoft.com/office/drawing/2014/main" id="{F260A762-B754-4EB4-AF69-71283FD5A219}"/>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5" name="フローチャート: 判断 614">
          <a:extLst>
            <a:ext uri="{FF2B5EF4-FFF2-40B4-BE49-F238E27FC236}">
              <a16:creationId xmlns:a16="http://schemas.microsoft.com/office/drawing/2014/main" id="{F39A28BC-E819-4EB4-8B2C-AB4CC56F15C7}"/>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616" name="フローチャート: 判断 615">
          <a:extLst>
            <a:ext uri="{FF2B5EF4-FFF2-40B4-BE49-F238E27FC236}">
              <a16:creationId xmlns:a16="http://schemas.microsoft.com/office/drawing/2014/main" id="{7ED3D725-85F5-4A18-97D5-752446669BB2}"/>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1CCADFA-3424-4D64-9281-99CA9BF4B1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725F74-FF0F-416F-BFAF-7100D1FF68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D6587E5-F82C-46DC-9C70-A60281BFE4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A6DA438-3852-4C72-8D10-02BC50FF08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9306E12-8D54-4C86-9DDD-ABF3CE74A5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622" name="楕円 621">
          <a:extLst>
            <a:ext uri="{FF2B5EF4-FFF2-40B4-BE49-F238E27FC236}">
              <a16:creationId xmlns:a16="http://schemas.microsoft.com/office/drawing/2014/main" id="{91855417-AF1D-4565-B4AF-1CB874365138}"/>
            </a:ext>
          </a:extLst>
        </xdr:cNvPr>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139716</xdr:rowOff>
    </xdr:from>
    <xdr:ext cx="469744" cy="259045"/>
    <xdr:sp macro="" textlink="">
      <xdr:nvSpPr>
        <xdr:cNvPr id="623" name="【消防施設】&#10;一人当たり面積該当値テキスト">
          <a:extLst>
            <a:ext uri="{FF2B5EF4-FFF2-40B4-BE49-F238E27FC236}">
              <a16:creationId xmlns:a16="http://schemas.microsoft.com/office/drawing/2014/main" id="{DFDB2F1C-1C51-4EAB-B246-1748408759D1}"/>
            </a:ext>
          </a:extLst>
        </xdr:cNvPr>
        <xdr:cNvSpPr txBox="1"/>
      </xdr:nvSpPr>
      <xdr:spPr>
        <a:xfrm>
          <a:off x="22199600"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132080</xdr:rowOff>
    </xdr:from>
    <xdr:to>
      <xdr:col>112</xdr:col>
      <xdr:colOff>38100</xdr:colOff>
      <xdr:row>85</xdr:row>
      <xdr:rowOff>62230</xdr:rowOff>
    </xdr:to>
    <xdr:sp macro="" textlink="">
      <xdr:nvSpPr>
        <xdr:cNvPr id="624" name="楕円 623">
          <a:extLst>
            <a:ext uri="{FF2B5EF4-FFF2-40B4-BE49-F238E27FC236}">
              <a16:creationId xmlns:a16="http://schemas.microsoft.com/office/drawing/2014/main" id="{C1E0E4A9-4B34-481E-8B8D-33B99FE3291A}"/>
            </a:ext>
          </a:extLst>
        </xdr:cNvPr>
        <xdr:cNvSpPr/>
      </xdr:nvSpPr>
      <xdr:spPr>
        <a:xfrm>
          <a:off x="2127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11430</xdr:rowOff>
    </xdr:to>
    <xdr:cxnSp macro="">
      <xdr:nvCxnSpPr>
        <xdr:cNvPr id="625" name="直線コネクタ 624">
          <a:extLst>
            <a:ext uri="{FF2B5EF4-FFF2-40B4-BE49-F238E27FC236}">
              <a16:creationId xmlns:a16="http://schemas.microsoft.com/office/drawing/2014/main" id="{761781A6-0C35-4B20-9BF1-94ECA1FF29A0}"/>
            </a:ext>
          </a:extLst>
        </xdr:cNvPr>
        <xdr:cNvCxnSpPr/>
      </xdr:nvCxnSpPr>
      <xdr:spPr>
        <a:xfrm flipV="1">
          <a:off x="21323300" y="14569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626" name="楕円 625">
          <a:extLst>
            <a:ext uri="{FF2B5EF4-FFF2-40B4-BE49-F238E27FC236}">
              <a16:creationId xmlns:a16="http://schemas.microsoft.com/office/drawing/2014/main" id="{97950F29-BF70-4EA1-9A43-0F30CAFBCF71}"/>
            </a:ext>
          </a:extLst>
        </xdr:cNvPr>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xdr:rowOff>
    </xdr:from>
    <xdr:to>
      <xdr:col>111</xdr:col>
      <xdr:colOff>177800</xdr:colOff>
      <xdr:row>85</xdr:row>
      <xdr:rowOff>15239</xdr:rowOff>
    </xdr:to>
    <xdr:cxnSp macro="">
      <xdr:nvCxnSpPr>
        <xdr:cNvPr id="627" name="直線コネクタ 626">
          <a:extLst>
            <a:ext uri="{FF2B5EF4-FFF2-40B4-BE49-F238E27FC236}">
              <a16:creationId xmlns:a16="http://schemas.microsoft.com/office/drawing/2014/main" id="{7FE3B77C-4EB3-4F0C-8079-B6EBD96F64CD}"/>
            </a:ext>
          </a:extLst>
        </xdr:cNvPr>
        <xdr:cNvCxnSpPr/>
      </xdr:nvCxnSpPr>
      <xdr:spPr>
        <a:xfrm flipV="1">
          <a:off x="20434300" y="1458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28" name="楕円 627">
          <a:extLst>
            <a:ext uri="{FF2B5EF4-FFF2-40B4-BE49-F238E27FC236}">
              <a16:creationId xmlns:a16="http://schemas.microsoft.com/office/drawing/2014/main" id="{69D04DA0-F3B8-4FEB-AC3A-EEFA00D6374F}"/>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15239</xdr:rowOff>
    </xdr:to>
    <xdr:cxnSp macro="">
      <xdr:nvCxnSpPr>
        <xdr:cNvPr id="629" name="直線コネクタ 628">
          <a:extLst>
            <a:ext uri="{FF2B5EF4-FFF2-40B4-BE49-F238E27FC236}">
              <a16:creationId xmlns:a16="http://schemas.microsoft.com/office/drawing/2014/main" id="{913BC1FA-E9DF-49FC-A227-DB478AF576B1}"/>
            </a:ext>
          </a:extLst>
        </xdr:cNvPr>
        <xdr:cNvCxnSpPr/>
      </xdr:nvCxnSpPr>
      <xdr:spPr>
        <a:xfrm>
          <a:off x="19545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630" name="楕円 629">
          <a:extLst>
            <a:ext uri="{FF2B5EF4-FFF2-40B4-BE49-F238E27FC236}">
              <a16:creationId xmlns:a16="http://schemas.microsoft.com/office/drawing/2014/main" id="{199C4A40-CC93-4AB9-A4F3-93E8C40FC9E1}"/>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15239</xdr:rowOff>
    </xdr:to>
    <xdr:cxnSp macro="">
      <xdr:nvCxnSpPr>
        <xdr:cNvPr id="631" name="直線コネクタ 630">
          <a:extLst>
            <a:ext uri="{FF2B5EF4-FFF2-40B4-BE49-F238E27FC236}">
              <a16:creationId xmlns:a16="http://schemas.microsoft.com/office/drawing/2014/main" id="{F05ED34E-3326-41B2-B37C-3ECF52C7698F}"/>
            </a:ext>
          </a:extLst>
        </xdr:cNvPr>
        <xdr:cNvCxnSpPr/>
      </xdr:nvCxnSpPr>
      <xdr:spPr>
        <a:xfrm>
          <a:off x="18656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32" name="n_1aveValue【消防施設】&#10;一人当たり面積">
          <a:extLst>
            <a:ext uri="{FF2B5EF4-FFF2-40B4-BE49-F238E27FC236}">
              <a16:creationId xmlns:a16="http://schemas.microsoft.com/office/drawing/2014/main" id="{F3776CF2-5E25-493E-9595-3CEB79E8E64E}"/>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633" name="n_2aveValue【消防施設】&#10;一人当たり面積">
          <a:extLst>
            <a:ext uri="{FF2B5EF4-FFF2-40B4-BE49-F238E27FC236}">
              <a16:creationId xmlns:a16="http://schemas.microsoft.com/office/drawing/2014/main" id="{110423DC-8DE6-4850-BDB9-39AAB2BD524D}"/>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634" name="n_3aveValue【消防施設】&#10;一人当たり面積">
          <a:extLst>
            <a:ext uri="{FF2B5EF4-FFF2-40B4-BE49-F238E27FC236}">
              <a16:creationId xmlns:a16="http://schemas.microsoft.com/office/drawing/2014/main" id="{DD595644-74B3-4F85-835A-29BB8BA1EB9B}"/>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635" name="n_4aveValue【消防施設】&#10;一人当たり面積">
          <a:extLst>
            <a:ext uri="{FF2B5EF4-FFF2-40B4-BE49-F238E27FC236}">
              <a16:creationId xmlns:a16="http://schemas.microsoft.com/office/drawing/2014/main" id="{E001C211-B292-445F-9FB0-6F01F1AA32A7}"/>
            </a:ext>
          </a:extLst>
        </xdr:cNvPr>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78757</xdr:rowOff>
    </xdr:from>
    <xdr:ext cx="469744" cy="259045"/>
    <xdr:sp macro="" textlink="">
      <xdr:nvSpPr>
        <xdr:cNvPr id="636" name="n_1mainValue【消防施設】&#10;一人当たり面積">
          <a:extLst>
            <a:ext uri="{FF2B5EF4-FFF2-40B4-BE49-F238E27FC236}">
              <a16:creationId xmlns:a16="http://schemas.microsoft.com/office/drawing/2014/main" id="{D4B3D3B6-E961-4D9A-BC90-5B3E11A62FEB}"/>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7" name="n_2mainValue【消防施設】&#10;一人当たり面積">
          <a:extLst>
            <a:ext uri="{FF2B5EF4-FFF2-40B4-BE49-F238E27FC236}">
              <a16:creationId xmlns:a16="http://schemas.microsoft.com/office/drawing/2014/main" id="{8494B783-9CE9-442B-99B1-294DA8585446}"/>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638" name="n_3mainValue【消防施設】&#10;一人当たり面積">
          <a:extLst>
            <a:ext uri="{FF2B5EF4-FFF2-40B4-BE49-F238E27FC236}">
              <a16:creationId xmlns:a16="http://schemas.microsoft.com/office/drawing/2014/main" id="{4B813542-FB48-4922-A251-AB529C5E5553}"/>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639" name="n_4mainValue【消防施設】&#10;一人当たり面積">
          <a:extLst>
            <a:ext uri="{FF2B5EF4-FFF2-40B4-BE49-F238E27FC236}">
              <a16:creationId xmlns:a16="http://schemas.microsoft.com/office/drawing/2014/main" id="{AA41CFA9-D60F-4FE7-AF30-D6FE82E5D5BF}"/>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86843E8-507C-4C80-A712-21A6761EFC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C6C12AB-A7F4-438D-BC1B-95984F2DFE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7D9F5858-9440-4A1E-AF90-AC9933C64B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ABED00A-8B2F-4F63-97B9-84B9547230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7600DBD-B896-45F0-B573-994A0DD8504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C636A30-D9A8-4671-876A-898A1DDC22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250C1D9A-FADC-4FED-87D6-5A27BFD824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9FBE728-D2CC-4ED0-A7E2-83141F6C25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B7E776AD-3CDC-4CCB-B717-E1AF0ACF76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7E3D95D-3E71-4208-8A34-2A6607CAD0C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D8687FEB-32BE-4B5F-9E4D-589FEA9D77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38AC80C6-031C-4B32-9DDB-0648D32EF4C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3FC8B572-3236-4298-9507-12EAE6CA48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84E09790-4E94-4754-97B9-500909F776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DDF67AF4-DAC5-482E-836D-C6FCB3638BD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5740506B-6597-4D0A-BF42-FE7606E0E3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9C7E9290-EECD-4481-80B9-9B9540791E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2C7618D-9728-4B82-ADD1-30E134D3CF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A6DFDC9B-EA4F-40C8-B177-DD726D1951E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C78E160B-452A-4F2F-8A2B-D921AF81F4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501692D5-76C5-425A-AEC9-96810BA359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4CB7865A-5695-43C0-9F88-120AE40622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610BD100-8E95-4925-AD33-2B1323582B4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AB3D67A-6DD2-4B10-8AE8-F10B08015B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7F3042C5-60D2-4F00-8CA8-CE2D7769D1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637AD006-881B-4C39-AF7C-83C808A1AEB6}"/>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652798F-4E53-45A9-9483-646FAE59FAB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70B9EA26-61F8-4AC9-8C56-1BFAADE65C6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668" name="【庁舎】&#10;有形固定資産減価償却率最大値テキスト">
          <a:extLst>
            <a:ext uri="{FF2B5EF4-FFF2-40B4-BE49-F238E27FC236}">
              <a16:creationId xmlns:a16="http://schemas.microsoft.com/office/drawing/2014/main" id="{2C861C36-FF90-4577-B0A0-85809B9ADDB9}"/>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669" name="直線コネクタ 668">
          <a:extLst>
            <a:ext uri="{FF2B5EF4-FFF2-40B4-BE49-F238E27FC236}">
              <a16:creationId xmlns:a16="http://schemas.microsoft.com/office/drawing/2014/main" id="{40D4E562-0EFA-489A-A787-3507B653AD1D}"/>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670" name="【庁舎】&#10;有形固定資産減価償却率平均値テキスト">
          <a:extLst>
            <a:ext uri="{FF2B5EF4-FFF2-40B4-BE49-F238E27FC236}">
              <a16:creationId xmlns:a16="http://schemas.microsoft.com/office/drawing/2014/main" id="{5970D868-B621-4FAB-A63C-72D76E18CA11}"/>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71" name="フローチャート: 判断 670">
          <a:extLst>
            <a:ext uri="{FF2B5EF4-FFF2-40B4-BE49-F238E27FC236}">
              <a16:creationId xmlns:a16="http://schemas.microsoft.com/office/drawing/2014/main" id="{4FF2309C-7AF3-46B9-8789-E03AE3CA7A4A}"/>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2" name="フローチャート: 判断 671">
          <a:extLst>
            <a:ext uri="{FF2B5EF4-FFF2-40B4-BE49-F238E27FC236}">
              <a16:creationId xmlns:a16="http://schemas.microsoft.com/office/drawing/2014/main" id="{C8E759C3-332D-4727-9DC0-59A66DBB7673}"/>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73" name="フローチャート: 判断 672">
          <a:extLst>
            <a:ext uri="{FF2B5EF4-FFF2-40B4-BE49-F238E27FC236}">
              <a16:creationId xmlns:a16="http://schemas.microsoft.com/office/drawing/2014/main" id="{A563F203-02E9-47FC-8356-57BB4B627EC6}"/>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674" name="フローチャート: 判断 673">
          <a:extLst>
            <a:ext uri="{FF2B5EF4-FFF2-40B4-BE49-F238E27FC236}">
              <a16:creationId xmlns:a16="http://schemas.microsoft.com/office/drawing/2014/main" id="{69C127B0-0B49-4326-B92C-A2C19552975C}"/>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675" name="フローチャート: 判断 674">
          <a:extLst>
            <a:ext uri="{FF2B5EF4-FFF2-40B4-BE49-F238E27FC236}">
              <a16:creationId xmlns:a16="http://schemas.microsoft.com/office/drawing/2014/main" id="{64CCC195-119A-4537-BD4D-AD4D90AE1A8F}"/>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269C20C-156B-4E69-B688-77D458A5FC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6E098C1-E8F5-458E-880A-8A9FB01541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7A0F162-3267-435F-8E84-8F20151722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F38E6B-D416-45E1-9035-B85ABA04EC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EEE20DB-1DEB-45A0-AD24-F3BD3A1B1E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681" name="楕円 680">
          <a:extLst>
            <a:ext uri="{FF2B5EF4-FFF2-40B4-BE49-F238E27FC236}">
              <a16:creationId xmlns:a16="http://schemas.microsoft.com/office/drawing/2014/main" id="{D5A66CC1-6627-45C6-BCEF-575712D6232F}"/>
            </a:ext>
          </a:extLst>
        </xdr:cNvPr>
        <xdr:cNvSpPr/>
      </xdr:nvSpPr>
      <xdr:spPr>
        <a:xfrm>
          <a:off x="162687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107059</xdr:rowOff>
    </xdr:from>
    <xdr:ext cx="405111" cy="259045"/>
    <xdr:sp macro="" textlink="">
      <xdr:nvSpPr>
        <xdr:cNvPr id="682" name="【庁舎】&#10;有形固定資産減価償却率該当値テキスト">
          <a:extLst>
            <a:ext uri="{FF2B5EF4-FFF2-40B4-BE49-F238E27FC236}">
              <a16:creationId xmlns:a16="http://schemas.microsoft.com/office/drawing/2014/main" id="{77289451-F373-46C0-960C-8D39C6906025}"/>
            </a:ext>
          </a:extLst>
        </xdr:cNvPr>
        <xdr:cNvSpPr txBox="1"/>
      </xdr:nvSpPr>
      <xdr:spPr>
        <a:xfrm>
          <a:off x="16357600" y="175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683" name="楕円 682">
          <a:extLst>
            <a:ext uri="{FF2B5EF4-FFF2-40B4-BE49-F238E27FC236}">
              <a16:creationId xmlns:a16="http://schemas.microsoft.com/office/drawing/2014/main" id="{E0332E14-ABB5-42BF-91AD-746A699BAA92}"/>
            </a:ext>
          </a:extLst>
        </xdr:cNvPr>
        <xdr:cNvSpPr/>
      </xdr:nvSpPr>
      <xdr:spPr>
        <a:xfrm>
          <a:off x="15430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118655</xdr:rowOff>
    </xdr:from>
    <xdr:to>
      <xdr:col>85</xdr:col>
      <xdr:colOff>127000</xdr:colOff>
      <xdr:row>103</xdr:row>
      <xdr:rowOff>134982</xdr:rowOff>
    </xdr:to>
    <xdr:cxnSp macro="">
      <xdr:nvCxnSpPr>
        <xdr:cNvPr id="684" name="直線コネクタ 683">
          <a:extLst>
            <a:ext uri="{FF2B5EF4-FFF2-40B4-BE49-F238E27FC236}">
              <a16:creationId xmlns:a16="http://schemas.microsoft.com/office/drawing/2014/main" id="{BE6F4909-3B73-49F8-BF77-53E5D3D8E139}"/>
            </a:ext>
          </a:extLst>
        </xdr:cNvPr>
        <xdr:cNvCxnSpPr/>
      </xdr:nvCxnSpPr>
      <xdr:spPr>
        <a:xfrm>
          <a:off x="15481300" y="17778005"/>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685" name="楕円 684">
          <a:extLst>
            <a:ext uri="{FF2B5EF4-FFF2-40B4-BE49-F238E27FC236}">
              <a16:creationId xmlns:a16="http://schemas.microsoft.com/office/drawing/2014/main" id="{A33DAACE-2F58-4EBA-A1FB-13F3ABA7AB0E}"/>
            </a:ext>
          </a:extLst>
        </xdr:cNvPr>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118655</xdr:rowOff>
    </xdr:to>
    <xdr:cxnSp macro="">
      <xdr:nvCxnSpPr>
        <xdr:cNvPr id="686" name="直線コネクタ 685">
          <a:extLst>
            <a:ext uri="{FF2B5EF4-FFF2-40B4-BE49-F238E27FC236}">
              <a16:creationId xmlns:a16="http://schemas.microsoft.com/office/drawing/2014/main" id="{BE1484C5-B03E-4C33-AEA6-D0DC58FD9580}"/>
            </a:ext>
          </a:extLst>
        </xdr:cNvPr>
        <xdr:cNvCxnSpPr/>
      </xdr:nvCxnSpPr>
      <xdr:spPr>
        <a:xfrm>
          <a:off x="14592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xdr:rowOff>
    </xdr:from>
    <xdr:to>
      <xdr:col>72</xdr:col>
      <xdr:colOff>38100</xdr:colOff>
      <xdr:row>103</xdr:row>
      <xdr:rowOff>102507</xdr:rowOff>
    </xdr:to>
    <xdr:sp macro="" textlink="">
      <xdr:nvSpPr>
        <xdr:cNvPr id="687" name="楕円 686">
          <a:extLst>
            <a:ext uri="{FF2B5EF4-FFF2-40B4-BE49-F238E27FC236}">
              <a16:creationId xmlns:a16="http://schemas.microsoft.com/office/drawing/2014/main" id="{4C34E49D-7CFA-4DD3-BE1D-F05395F8BB4E}"/>
            </a:ext>
          </a:extLst>
        </xdr:cNvPr>
        <xdr:cNvSpPr/>
      </xdr:nvSpPr>
      <xdr:spPr>
        <a:xfrm>
          <a:off x="13652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85998</xdr:rowOff>
    </xdr:to>
    <xdr:cxnSp macro="">
      <xdr:nvCxnSpPr>
        <xdr:cNvPr id="688" name="直線コネクタ 687">
          <a:extLst>
            <a:ext uri="{FF2B5EF4-FFF2-40B4-BE49-F238E27FC236}">
              <a16:creationId xmlns:a16="http://schemas.microsoft.com/office/drawing/2014/main" id="{B7C46AB7-20EE-42DA-B4BF-2518240575B1}"/>
            </a:ext>
          </a:extLst>
        </xdr:cNvPr>
        <xdr:cNvCxnSpPr/>
      </xdr:nvCxnSpPr>
      <xdr:spPr>
        <a:xfrm>
          <a:off x="13703300" y="177110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689" name="楕円 688">
          <a:extLst>
            <a:ext uri="{FF2B5EF4-FFF2-40B4-BE49-F238E27FC236}">
              <a16:creationId xmlns:a16="http://schemas.microsoft.com/office/drawing/2014/main" id="{2FA02B8F-408F-414B-96D2-C31A8CBC2D41}"/>
            </a:ext>
          </a:extLst>
        </xdr:cNvPr>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51707</xdr:rowOff>
    </xdr:to>
    <xdr:cxnSp macro="">
      <xdr:nvCxnSpPr>
        <xdr:cNvPr id="690" name="直線コネクタ 689">
          <a:extLst>
            <a:ext uri="{FF2B5EF4-FFF2-40B4-BE49-F238E27FC236}">
              <a16:creationId xmlns:a16="http://schemas.microsoft.com/office/drawing/2014/main" id="{BBDF9A4A-550D-4108-9A62-99D2DD2BBEBC}"/>
            </a:ext>
          </a:extLst>
        </xdr:cNvPr>
        <xdr:cNvCxnSpPr/>
      </xdr:nvCxnSpPr>
      <xdr:spPr>
        <a:xfrm>
          <a:off x="12814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691" name="n_1aveValue【庁舎】&#10;有形固定資産減価償却率">
          <a:extLst>
            <a:ext uri="{FF2B5EF4-FFF2-40B4-BE49-F238E27FC236}">
              <a16:creationId xmlns:a16="http://schemas.microsoft.com/office/drawing/2014/main" id="{0CC27DB9-BCE2-4BC0-B7CE-120A2BD92F05}"/>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692" name="n_2aveValue【庁舎】&#10;有形固定資産減価償却率">
          <a:extLst>
            <a:ext uri="{FF2B5EF4-FFF2-40B4-BE49-F238E27FC236}">
              <a16:creationId xmlns:a16="http://schemas.microsoft.com/office/drawing/2014/main" id="{0E2BC92F-2396-4344-BEC8-ED0AF2AF8A70}"/>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693" name="n_3aveValue【庁舎】&#10;有形固定資産減価償却率">
          <a:extLst>
            <a:ext uri="{FF2B5EF4-FFF2-40B4-BE49-F238E27FC236}">
              <a16:creationId xmlns:a16="http://schemas.microsoft.com/office/drawing/2014/main" id="{1708C5F4-53F0-453A-9E5A-47328ED2439A}"/>
            </a:ext>
          </a:extLst>
        </xdr:cNvPr>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694" name="n_4aveValue【庁舎】&#10;有形固定資産減価償却率">
          <a:extLst>
            <a:ext uri="{FF2B5EF4-FFF2-40B4-BE49-F238E27FC236}">
              <a16:creationId xmlns:a16="http://schemas.microsoft.com/office/drawing/2014/main" id="{1F2AF8C5-63AF-44A0-B47C-F97D29407F7A}"/>
            </a:ext>
          </a:extLst>
        </xdr:cNvPr>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14532</xdr:rowOff>
    </xdr:from>
    <xdr:ext cx="405111" cy="259045"/>
    <xdr:sp macro="" textlink="">
      <xdr:nvSpPr>
        <xdr:cNvPr id="695" name="n_1mainValue【庁舎】&#10;有形固定資産減価償却率">
          <a:extLst>
            <a:ext uri="{FF2B5EF4-FFF2-40B4-BE49-F238E27FC236}">
              <a16:creationId xmlns:a16="http://schemas.microsoft.com/office/drawing/2014/main" id="{735B9004-B666-4C5E-8123-774E810C0277}"/>
            </a:ext>
          </a:extLst>
        </xdr:cNvPr>
        <xdr:cNvSpPr txBox="1"/>
      </xdr:nvSpPr>
      <xdr:spPr>
        <a:xfrm>
          <a:off x="152660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696" name="n_2mainValue【庁舎】&#10;有形固定資産減価償却率">
          <a:extLst>
            <a:ext uri="{FF2B5EF4-FFF2-40B4-BE49-F238E27FC236}">
              <a16:creationId xmlns:a16="http://schemas.microsoft.com/office/drawing/2014/main" id="{FDD2B12D-45D5-4AFB-B4DA-D9037B548D0C}"/>
            </a:ext>
          </a:extLst>
        </xdr:cNvPr>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119034</xdr:rowOff>
    </xdr:from>
    <xdr:ext cx="405111" cy="259045"/>
    <xdr:sp macro="" textlink="">
      <xdr:nvSpPr>
        <xdr:cNvPr id="697" name="n_3mainValue【庁舎】&#10;有形固定資産減価償却率">
          <a:extLst>
            <a:ext uri="{FF2B5EF4-FFF2-40B4-BE49-F238E27FC236}">
              <a16:creationId xmlns:a16="http://schemas.microsoft.com/office/drawing/2014/main" id="{988749F4-46A8-45A9-899D-A73D207B5EEA}"/>
            </a:ext>
          </a:extLst>
        </xdr:cNvPr>
        <xdr:cNvSpPr txBox="1"/>
      </xdr:nvSpPr>
      <xdr:spPr>
        <a:xfrm>
          <a:off x="13500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698" name="n_4mainValue【庁舎】&#10;有形固定資産減価償却率">
          <a:extLst>
            <a:ext uri="{FF2B5EF4-FFF2-40B4-BE49-F238E27FC236}">
              <a16:creationId xmlns:a16="http://schemas.microsoft.com/office/drawing/2014/main" id="{55D6A115-4F03-405A-92D8-509652A8FF9B}"/>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7074F163-F1C0-4C9C-B673-CAF9F20C03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8CFDA21D-9A8F-4A9A-9197-96B21E88E4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2570D0C3-040D-4824-BE3E-45BEC2A740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4CAC89E9-7C03-4B88-A476-136276113D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A0F582C4-1DF0-476C-AEC5-67C1BF33A3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A804EB59-8F97-4EFE-9370-D3D322251B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2AC15E1F-BFFC-45FA-9D15-E9CCFE583F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D5CE928F-A6F5-4AB0-846C-16CB06A3362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EF2638A-B205-423A-91AD-532268A09D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AA66CFD1-4D15-4497-9867-6E7D113207E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778F0F6-4971-4868-BC7E-C1177BCF347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181AEFE9-D7A9-4B57-8EA3-FC5BEBF7A6E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D4B862AE-FFF1-4AE5-8E61-7B5DD12677D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0AF222E4-2D49-4459-8AD0-6FA7A669C62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83FEA4B9-A8E4-4F8D-8638-18DF86A10C2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91D2BEB6-5840-4677-A1F2-590A0B38F4C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3CB78F16-16DB-490F-B111-37FECBE2E23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9E09E975-0E67-4EA7-AF22-CBBFEC9FC84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46D80883-5E80-4B32-9951-79466C554CD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872ADF73-7388-4271-AD3F-778BD1B0CF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AFEF4069-981D-4C41-AEB8-2BBD8D0C12A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DCFCBD9A-902C-4DD6-94BA-2E6489159DE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236E0F9A-912E-4CEC-91B8-97CF57D0CB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AA8E2019-3E60-414C-BD3B-E254504A92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E79C1B28-808C-4574-9CA6-0B05316D79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724" name="直線コネクタ 723">
          <a:extLst>
            <a:ext uri="{FF2B5EF4-FFF2-40B4-BE49-F238E27FC236}">
              <a16:creationId xmlns:a16="http://schemas.microsoft.com/office/drawing/2014/main" id="{ADA280E4-C47C-4F0E-B6B5-38DBD5DC1357}"/>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725" name="【庁舎】&#10;一人当たり面積最小値テキスト">
          <a:extLst>
            <a:ext uri="{FF2B5EF4-FFF2-40B4-BE49-F238E27FC236}">
              <a16:creationId xmlns:a16="http://schemas.microsoft.com/office/drawing/2014/main" id="{6E61D418-FA04-44E5-BB0F-3F4E47BB1BCF}"/>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726" name="直線コネクタ 725">
          <a:extLst>
            <a:ext uri="{FF2B5EF4-FFF2-40B4-BE49-F238E27FC236}">
              <a16:creationId xmlns:a16="http://schemas.microsoft.com/office/drawing/2014/main" id="{22222A7A-9AB4-47AD-8AE3-00EB32D743A2}"/>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727" name="【庁舎】&#10;一人当たり面積最大値テキスト">
          <a:extLst>
            <a:ext uri="{FF2B5EF4-FFF2-40B4-BE49-F238E27FC236}">
              <a16:creationId xmlns:a16="http://schemas.microsoft.com/office/drawing/2014/main" id="{0EB88405-912F-45D1-8CCF-657F20581C5A}"/>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728" name="直線コネクタ 727">
          <a:extLst>
            <a:ext uri="{FF2B5EF4-FFF2-40B4-BE49-F238E27FC236}">
              <a16:creationId xmlns:a16="http://schemas.microsoft.com/office/drawing/2014/main" id="{916E3F98-8937-44AF-A5F5-3ABB4C1B279D}"/>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109963</xdr:rowOff>
    </xdr:from>
    <xdr:ext cx="469744" cy="259045"/>
    <xdr:sp macro="" textlink="">
      <xdr:nvSpPr>
        <xdr:cNvPr id="729" name="【庁舎】&#10;一人当たり面積平均値テキスト">
          <a:extLst>
            <a:ext uri="{FF2B5EF4-FFF2-40B4-BE49-F238E27FC236}">
              <a16:creationId xmlns:a16="http://schemas.microsoft.com/office/drawing/2014/main" id="{3AFDB82D-4556-4E95-A939-8D209E06DF70}"/>
            </a:ext>
          </a:extLst>
        </xdr:cNvPr>
        <xdr:cNvSpPr txBox="1"/>
      </xdr:nvSpPr>
      <xdr:spPr>
        <a:xfrm>
          <a:off x="22199600" y="1845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30" name="フローチャート: 判断 729">
          <a:extLst>
            <a:ext uri="{FF2B5EF4-FFF2-40B4-BE49-F238E27FC236}">
              <a16:creationId xmlns:a16="http://schemas.microsoft.com/office/drawing/2014/main" id="{35F898B5-2ACD-41FB-99FD-86F97638A637}"/>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731" name="フローチャート: 判断 730">
          <a:extLst>
            <a:ext uri="{FF2B5EF4-FFF2-40B4-BE49-F238E27FC236}">
              <a16:creationId xmlns:a16="http://schemas.microsoft.com/office/drawing/2014/main" id="{77EFF841-813E-45C7-8487-F52276E691D0}"/>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732" name="フローチャート: 判断 731">
          <a:extLst>
            <a:ext uri="{FF2B5EF4-FFF2-40B4-BE49-F238E27FC236}">
              <a16:creationId xmlns:a16="http://schemas.microsoft.com/office/drawing/2014/main" id="{80C2F309-0F51-4E76-B810-4B054B9A4474}"/>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733" name="フローチャート: 判断 732">
          <a:extLst>
            <a:ext uri="{FF2B5EF4-FFF2-40B4-BE49-F238E27FC236}">
              <a16:creationId xmlns:a16="http://schemas.microsoft.com/office/drawing/2014/main" id="{72E3246F-57D6-4120-89B3-2648E5CC9429}"/>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734" name="フローチャート: 判断 733">
          <a:extLst>
            <a:ext uri="{FF2B5EF4-FFF2-40B4-BE49-F238E27FC236}">
              <a16:creationId xmlns:a16="http://schemas.microsoft.com/office/drawing/2014/main" id="{6FB4E848-AF6F-4F56-A55D-A08BAE78E12E}"/>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C3813D9-A525-43FC-BC1F-0688E635CC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5625A21-4FA8-48B4-B4B4-6561026FBF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72712E7-893E-4397-8BAC-C044CF9447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198CD77-153E-44BC-988A-218A0F0A42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724BB88-4D6C-4D94-BC68-53E5F5DA7D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740" name="楕円 739">
          <a:extLst>
            <a:ext uri="{FF2B5EF4-FFF2-40B4-BE49-F238E27FC236}">
              <a16:creationId xmlns:a16="http://schemas.microsoft.com/office/drawing/2014/main" id="{B694AA88-C8D1-4264-AF7D-1D1139FB024F}"/>
            </a:ext>
          </a:extLst>
        </xdr:cNvPr>
        <xdr:cNvSpPr/>
      </xdr:nvSpPr>
      <xdr:spPr>
        <a:xfrm>
          <a:off x="221107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47733</xdr:rowOff>
    </xdr:from>
    <xdr:ext cx="469744" cy="259045"/>
    <xdr:sp macro="" textlink="">
      <xdr:nvSpPr>
        <xdr:cNvPr id="741" name="【庁舎】&#10;一人当たり面積該当値テキスト">
          <a:extLst>
            <a:ext uri="{FF2B5EF4-FFF2-40B4-BE49-F238E27FC236}">
              <a16:creationId xmlns:a16="http://schemas.microsoft.com/office/drawing/2014/main" id="{698C5B6C-0EA1-40B5-972F-FA175418182C}"/>
            </a:ext>
          </a:extLst>
        </xdr:cNvPr>
        <xdr:cNvSpPr txBox="1"/>
      </xdr:nvSpPr>
      <xdr:spPr>
        <a:xfrm>
          <a:off x="22199600" y="182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27032</xdr:rowOff>
    </xdr:from>
    <xdr:to>
      <xdr:col>112</xdr:col>
      <xdr:colOff>38100</xdr:colOff>
      <xdr:row>107</xdr:row>
      <xdr:rowOff>128632</xdr:rowOff>
    </xdr:to>
    <xdr:sp macro="" textlink="">
      <xdr:nvSpPr>
        <xdr:cNvPr id="742" name="楕円 741">
          <a:extLst>
            <a:ext uri="{FF2B5EF4-FFF2-40B4-BE49-F238E27FC236}">
              <a16:creationId xmlns:a16="http://schemas.microsoft.com/office/drawing/2014/main" id="{D5EAA3A2-69C3-4C58-AFE3-6DFDAE6B158D}"/>
            </a:ext>
          </a:extLst>
        </xdr:cNvPr>
        <xdr:cNvSpPr/>
      </xdr:nvSpPr>
      <xdr:spPr>
        <a:xfrm>
          <a:off x="2127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75656</xdr:rowOff>
    </xdr:from>
    <xdr:to>
      <xdr:col>116</xdr:col>
      <xdr:colOff>63500</xdr:colOff>
      <xdr:row>107</xdr:row>
      <xdr:rowOff>77832</xdr:rowOff>
    </xdr:to>
    <xdr:cxnSp macro="">
      <xdr:nvCxnSpPr>
        <xdr:cNvPr id="743" name="直線コネクタ 742">
          <a:extLst>
            <a:ext uri="{FF2B5EF4-FFF2-40B4-BE49-F238E27FC236}">
              <a16:creationId xmlns:a16="http://schemas.microsoft.com/office/drawing/2014/main" id="{8120FEB6-C9A4-4C31-9067-273AE7934E69}"/>
            </a:ext>
          </a:extLst>
        </xdr:cNvPr>
        <xdr:cNvCxnSpPr/>
      </xdr:nvCxnSpPr>
      <xdr:spPr>
        <a:xfrm flipV="1">
          <a:off x="21323300" y="1842080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28121</xdr:rowOff>
    </xdr:from>
    <xdr:to>
      <xdr:col>107</xdr:col>
      <xdr:colOff>101600</xdr:colOff>
      <xdr:row>107</xdr:row>
      <xdr:rowOff>129721</xdr:rowOff>
    </xdr:to>
    <xdr:sp macro="" textlink="">
      <xdr:nvSpPr>
        <xdr:cNvPr id="744" name="楕円 743">
          <a:extLst>
            <a:ext uri="{FF2B5EF4-FFF2-40B4-BE49-F238E27FC236}">
              <a16:creationId xmlns:a16="http://schemas.microsoft.com/office/drawing/2014/main" id="{6D442120-75D9-4444-8DCB-7B0073C0AA32}"/>
            </a:ext>
          </a:extLst>
        </xdr:cNvPr>
        <xdr:cNvSpPr/>
      </xdr:nvSpPr>
      <xdr:spPr>
        <a:xfrm>
          <a:off x="20383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77832</xdr:rowOff>
    </xdr:from>
    <xdr:to>
      <xdr:col>111</xdr:col>
      <xdr:colOff>177800</xdr:colOff>
      <xdr:row>107</xdr:row>
      <xdr:rowOff>78921</xdr:rowOff>
    </xdr:to>
    <xdr:cxnSp macro="">
      <xdr:nvCxnSpPr>
        <xdr:cNvPr id="745" name="直線コネクタ 744">
          <a:extLst>
            <a:ext uri="{FF2B5EF4-FFF2-40B4-BE49-F238E27FC236}">
              <a16:creationId xmlns:a16="http://schemas.microsoft.com/office/drawing/2014/main" id="{CE19ED39-2F03-4AF2-9F17-5CCF8920B5C7}"/>
            </a:ext>
          </a:extLst>
        </xdr:cNvPr>
        <xdr:cNvCxnSpPr/>
      </xdr:nvCxnSpPr>
      <xdr:spPr>
        <a:xfrm flipV="1">
          <a:off x="20434300" y="184229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746" name="楕円 745">
          <a:extLst>
            <a:ext uri="{FF2B5EF4-FFF2-40B4-BE49-F238E27FC236}">
              <a16:creationId xmlns:a16="http://schemas.microsoft.com/office/drawing/2014/main" id="{21915CAD-BDAB-42E5-B477-0338780F8A66}"/>
            </a:ext>
          </a:extLst>
        </xdr:cNvPr>
        <xdr:cNvSpPr/>
      </xdr:nvSpPr>
      <xdr:spPr>
        <a:xfrm>
          <a:off x="19494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78921</xdr:rowOff>
    </xdr:from>
    <xdr:to>
      <xdr:col>107</xdr:col>
      <xdr:colOff>50800</xdr:colOff>
      <xdr:row>107</xdr:row>
      <xdr:rowOff>81099</xdr:rowOff>
    </xdr:to>
    <xdr:cxnSp macro="">
      <xdr:nvCxnSpPr>
        <xdr:cNvPr id="747" name="直線コネクタ 746">
          <a:extLst>
            <a:ext uri="{FF2B5EF4-FFF2-40B4-BE49-F238E27FC236}">
              <a16:creationId xmlns:a16="http://schemas.microsoft.com/office/drawing/2014/main" id="{15FF9A4A-7573-4A38-A242-7004A8367894}"/>
            </a:ext>
          </a:extLst>
        </xdr:cNvPr>
        <xdr:cNvCxnSpPr/>
      </xdr:nvCxnSpPr>
      <xdr:spPr>
        <a:xfrm flipV="1">
          <a:off x="19545300" y="18424071"/>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32476</xdr:rowOff>
    </xdr:from>
    <xdr:to>
      <xdr:col>98</xdr:col>
      <xdr:colOff>38100</xdr:colOff>
      <xdr:row>107</xdr:row>
      <xdr:rowOff>134076</xdr:rowOff>
    </xdr:to>
    <xdr:sp macro="" textlink="">
      <xdr:nvSpPr>
        <xdr:cNvPr id="748" name="楕円 747">
          <a:extLst>
            <a:ext uri="{FF2B5EF4-FFF2-40B4-BE49-F238E27FC236}">
              <a16:creationId xmlns:a16="http://schemas.microsoft.com/office/drawing/2014/main" id="{5FABF878-DC2E-4C27-B216-340807D74439}"/>
            </a:ext>
          </a:extLst>
        </xdr:cNvPr>
        <xdr:cNvSpPr/>
      </xdr:nvSpPr>
      <xdr:spPr>
        <a:xfrm>
          <a:off x="18605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83276</xdr:rowOff>
    </xdr:to>
    <xdr:cxnSp macro="">
      <xdr:nvCxnSpPr>
        <xdr:cNvPr id="749" name="直線コネクタ 748">
          <a:extLst>
            <a:ext uri="{FF2B5EF4-FFF2-40B4-BE49-F238E27FC236}">
              <a16:creationId xmlns:a16="http://schemas.microsoft.com/office/drawing/2014/main" id="{6432D710-2FA9-4213-8228-9A6C815E1C1B}"/>
            </a:ext>
          </a:extLst>
        </xdr:cNvPr>
        <xdr:cNvCxnSpPr/>
      </xdr:nvCxnSpPr>
      <xdr:spPr>
        <a:xfrm flipV="1">
          <a:off x="18656300" y="18426249"/>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750" name="n_1aveValue【庁舎】&#10;一人当たり面積">
          <a:extLst>
            <a:ext uri="{FF2B5EF4-FFF2-40B4-BE49-F238E27FC236}">
              <a16:creationId xmlns:a16="http://schemas.microsoft.com/office/drawing/2014/main" id="{076DF581-342A-4D95-89DA-476F7C1CEA72}"/>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751" name="n_2aveValue【庁舎】&#10;一人当たり面積">
          <a:extLst>
            <a:ext uri="{FF2B5EF4-FFF2-40B4-BE49-F238E27FC236}">
              <a16:creationId xmlns:a16="http://schemas.microsoft.com/office/drawing/2014/main" id="{F8F0EF84-F21F-4362-8914-D844A4A103AB}"/>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752" name="n_3aveValue【庁舎】&#10;一人当たり面積">
          <a:extLst>
            <a:ext uri="{FF2B5EF4-FFF2-40B4-BE49-F238E27FC236}">
              <a16:creationId xmlns:a16="http://schemas.microsoft.com/office/drawing/2014/main" id="{DEE559D2-6425-4E90-AEBA-BF49AD22BD57}"/>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753" name="n_4aveValue【庁舎】&#10;一人当たり面積">
          <a:extLst>
            <a:ext uri="{FF2B5EF4-FFF2-40B4-BE49-F238E27FC236}">
              <a16:creationId xmlns:a16="http://schemas.microsoft.com/office/drawing/2014/main" id="{15EA8DB2-1CE6-4669-B5BF-F9AFCDFDC07F}"/>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145159</xdr:rowOff>
    </xdr:from>
    <xdr:ext cx="469744" cy="259045"/>
    <xdr:sp macro="" textlink="">
      <xdr:nvSpPr>
        <xdr:cNvPr id="754" name="n_1mainValue【庁舎】&#10;一人当たり面積">
          <a:extLst>
            <a:ext uri="{FF2B5EF4-FFF2-40B4-BE49-F238E27FC236}">
              <a16:creationId xmlns:a16="http://schemas.microsoft.com/office/drawing/2014/main" id="{1BCFC199-C86F-4D7A-A148-53EF033ED8CD}"/>
            </a:ext>
          </a:extLst>
        </xdr:cNvPr>
        <xdr:cNvSpPr txBox="1"/>
      </xdr:nvSpPr>
      <xdr:spPr>
        <a:xfrm>
          <a:off x="21075727"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146248</xdr:rowOff>
    </xdr:from>
    <xdr:ext cx="469744" cy="259045"/>
    <xdr:sp macro="" textlink="">
      <xdr:nvSpPr>
        <xdr:cNvPr id="755" name="n_2mainValue【庁舎】&#10;一人当たり面積">
          <a:extLst>
            <a:ext uri="{FF2B5EF4-FFF2-40B4-BE49-F238E27FC236}">
              <a16:creationId xmlns:a16="http://schemas.microsoft.com/office/drawing/2014/main" id="{E0B864EA-E16C-4880-B54F-2A52D0C34C62}"/>
            </a:ext>
          </a:extLst>
        </xdr:cNvPr>
        <xdr:cNvSpPr txBox="1"/>
      </xdr:nvSpPr>
      <xdr:spPr>
        <a:xfrm>
          <a:off x="20199427" y="1814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148426</xdr:rowOff>
    </xdr:from>
    <xdr:ext cx="469744" cy="259045"/>
    <xdr:sp macro="" textlink="">
      <xdr:nvSpPr>
        <xdr:cNvPr id="756" name="n_3mainValue【庁舎】&#10;一人当たり面積">
          <a:extLst>
            <a:ext uri="{FF2B5EF4-FFF2-40B4-BE49-F238E27FC236}">
              <a16:creationId xmlns:a16="http://schemas.microsoft.com/office/drawing/2014/main" id="{1B114AD0-B05C-4FE7-ACF2-FEF72E0C97BD}"/>
            </a:ext>
          </a:extLst>
        </xdr:cNvPr>
        <xdr:cNvSpPr txBox="1"/>
      </xdr:nvSpPr>
      <xdr:spPr>
        <a:xfrm>
          <a:off x="19310427" y="181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150603</xdr:rowOff>
    </xdr:from>
    <xdr:ext cx="469744" cy="259045"/>
    <xdr:sp macro="" textlink="">
      <xdr:nvSpPr>
        <xdr:cNvPr id="757" name="n_4mainValue【庁舎】&#10;一人当たり面積">
          <a:extLst>
            <a:ext uri="{FF2B5EF4-FFF2-40B4-BE49-F238E27FC236}">
              <a16:creationId xmlns:a16="http://schemas.microsoft.com/office/drawing/2014/main" id="{348C67F1-EB52-435B-BB7E-4B8402C99666}"/>
            </a:ext>
          </a:extLst>
        </xdr:cNvPr>
        <xdr:cNvSpPr txBox="1"/>
      </xdr:nvSpPr>
      <xdr:spPr>
        <a:xfrm>
          <a:off x="18421427" y="181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1E87E763-0A77-4F71-8C40-52F6EA29C3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FE83F1D6-31E8-4B98-98AF-A6B31508F8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84EE7811-C834-4239-A15C-2E63F23779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類型は、公民館、児童館であり、特に低くなっている施設類型は、体育館・プール、一般廃棄物処理施設、橋りょう・トンネルである。</a:t>
          </a:r>
        </a:p>
        <a:p>
          <a:r>
            <a:rPr kumimoji="1" lang="ja-JP" altLang="en-US" sz="1300">
              <a:latin typeface="ＭＳ Ｐゴシック" panose="020B0600070205080204" pitchFamily="50" charset="-128"/>
              <a:ea typeface="ＭＳ Ｐゴシック" panose="020B0600070205080204" pitchFamily="50" charset="-128"/>
            </a:rPr>
            <a:t>　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％となっており、類似団体内でも高い比率となっている。市全体の有形固定資産減価償却率も</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％と保有資産の償却（老朽化）が進んでいる状況であるため、諫早市公共施設等総合管理計画や各個別施設計画を基本として、更新や維持補修等の適切な施設管理に取り組む必要がある。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平均で算定するにあたり、新たに算定基礎に加わる令和２年度と外れる平成２９年度の単年度比率を比較すると、社会福祉費等の増加により分母となる基準財政需要額が増となったものの、地方消費税交付金等の増加により分子となる基準財政収入額が大幅に増となったことから、財政力指数は</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）となったが、類似団体平均と比較し依然として下回っている状況である。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企業誘致や定住促進などの環境整備を図り、税収の確保に努める。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前年度と比べ、経常経費充当一般財源のうち、公債費や扶助費等が減少したことや、経常一般財源等のうち、地方消費税交付金等が増加したことにより、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92.5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今後も経常経費の抑制や自主財源の確保に努め、財政構造の健全化を図る。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37084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74350"/>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63</xdr:row>
      <xdr:rowOff>37084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4056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25146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405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68580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550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72661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人当たりの人件費・物件費等決算額が下回っているのは、職員数の適正管理を行っていることにより、人口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人当たりの職員数が類似団体平均と比較して</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人下回っているためである。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また、消防やごみ処理等を一部事務組合で行っていることにより、その費用を補助費等として支出していることも要因の一つと考えられる。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今後も職員定数の適正管理や経費削減を着実に推進する。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82824</xdr:rowOff>
    </xdr:from>
    <xdr:to>
      <xdr:col>23</xdr:col>
      <xdr:colOff>133350</xdr:colOff>
      <xdr:row>83</xdr:row>
      <xdr:rowOff>120400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1724"/>
          <a:ext cx="838200" cy="2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7739</xdr:rowOff>
    </xdr:from>
    <xdr:to>
      <xdr:col>19</xdr:col>
      <xdr:colOff>133350</xdr:colOff>
      <xdr:row>82</xdr:row>
      <xdr:rowOff>82824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6639"/>
          <a:ext cx="889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157211</xdr:rowOff>
    </xdr:from>
    <xdr:to>
      <xdr:col>15</xdr:col>
      <xdr:colOff>82550</xdr:colOff>
      <xdr:row>82</xdr:row>
      <xdr:rowOff>7739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4661"/>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157211</xdr:rowOff>
    </xdr:from>
    <xdr:to>
      <xdr:col>11</xdr:col>
      <xdr:colOff>31750</xdr:colOff>
      <xdr:row>81</xdr:row>
      <xdr:rowOff>165616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44661"/>
          <a:ext cx="8890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69600</xdr:rowOff>
    </xdr:from>
    <xdr:to>
      <xdr:col>23</xdr:col>
      <xdr:colOff>184150</xdr:colOff>
      <xdr:row>83</xdr:row>
      <xdr:rowOff>171200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86127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32024</xdr:rowOff>
    </xdr:from>
    <xdr:to>
      <xdr:col>19</xdr:col>
      <xdr:colOff>184150</xdr:colOff>
      <xdr:row>82</xdr:row>
      <xdr:rowOff>133624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143801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128389</xdr:rowOff>
    </xdr:from>
    <xdr:to>
      <xdr:col>15</xdr:col>
      <xdr:colOff>133350</xdr:colOff>
      <xdr:row>82</xdr:row>
      <xdr:rowOff>58539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68716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106411</xdr:rowOff>
    </xdr:from>
    <xdr:to>
      <xdr:col>11</xdr:col>
      <xdr:colOff>82550</xdr:colOff>
      <xdr:row>82</xdr:row>
      <xdr:rowOff>36561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114816</xdr:rowOff>
    </xdr:from>
    <xdr:to>
      <xdr:col>7</xdr:col>
      <xdr:colOff>31750</xdr:colOff>
      <xdr:row>82</xdr:row>
      <xdr:rowOff>44966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55143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経験年数階層における職員構成の変動により、前年度から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ポイント下降している。</a:t>
          </a:r>
        </a:p>
        <a:p>
          <a:r>
            <a:rPr kumimoji="1" lang="ja-JP" altLang="en-US" sz="1300">
              <a:latin typeface="ＭＳ Ｐゴシック" panose="020B0600070205080204" pitchFamily="50" charset="-128"/>
              <a:ea typeface="ＭＳ Ｐゴシック" panose="020B0600070205080204" pitchFamily="50" charset="-128"/>
            </a:rPr>
            <a:t>　職員給与については、国の制度の動向に配慮しつつ、引き続き適正な対応を行うとともに、職員の能力・実績を反映できる給与制度の在り方について検討を行っていく。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64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48079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981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時代の変化に伴う多様な行政需要や市民ニーズに対応した定員管理に努めたことなどにより、人口千人当たりの職員数が類似団体と比較して</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人下回っている。今後も引き続き職員数の適正管理を着実に推進する。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42439</xdr:rowOff>
    </xdr:from>
    <xdr:to>
      <xdr:col>81</xdr:col>
      <xdr:colOff>44450</xdr:colOff>
      <xdr:row>62</xdr:row>
      <xdr:rowOff>48471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233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42439</xdr:rowOff>
    </xdr:from>
    <xdr:to>
      <xdr:col>77</xdr:col>
      <xdr:colOff>44450</xdr:colOff>
      <xdr:row>62</xdr:row>
      <xdr:rowOff>58526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723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50482</xdr:rowOff>
    </xdr:from>
    <xdr:to>
      <xdr:col>72</xdr:col>
      <xdr:colOff>203200</xdr:colOff>
      <xdr:row>62</xdr:row>
      <xdr:rowOff>58526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803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50482</xdr:rowOff>
    </xdr:from>
    <xdr:to>
      <xdr:col>68</xdr:col>
      <xdr:colOff>152400</xdr:colOff>
      <xdr:row>62</xdr:row>
      <xdr:rowOff>62547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803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7726</xdr:rowOff>
    </xdr:from>
    <xdr:to>
      <xdr:col>73</xdr:col>
      <xdr:colOff>44450</xdr:colOff>
      <xdr:row>62</xdr:row>
      <xdr:rowOff>109326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171132</xdr:rowOff>
    </xdr:from>
    <xdr:to>
      <xdr:col>68</xdr:col>
      <xdr:colOff>203200</xdr:colOff>
      <xdr:row>62</xdr:row>
      <xdr:rowOff>101282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111459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11747</xdr:rowOff>
    </xdr:from>
    <xdr:to>
      <xdr:col>64</xdr:col>
      <xdr:colOff>152400</xdr:colOff>
      <xdr:row>62</xdr:row>
      <xdr:rowOff>113347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123524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控除される基準財政需要額算入額が合併特例事業債や臨時地方道路整備事業債の減等により減少したものの、地方債の元利償還金充当一般財源が減少したことに加え、準元利償還金についても、一部事務組合の地方債償還額の減等に伴い減少し、分子総額が減少したため、実質公債費比率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今後も交付税算定上有利な起債を有効に活用しつつ、計画的に繰上償還を組み合わせながら、公債費負担の抑制・平準化を図り、引き続き健全財政の維持に努めていく。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97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164677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6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将来負担比率としては、類似団体平均、全国平均、長崎県平均をいずれも下回っている。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の［－％］は、負担比率が生じなかったことを示すもので、基金の取り崩しによる充当可能基金額の減少や地方債現在高等に係る基準財政需要額算入見込額の減少があるものの、公営企業や一部事務組合を含めた地方債現在高が減少したことにより将来負担額が減少し、充当可能基金額等の控除額を下回ったため、前年度と同じく将来負担比率は生じ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今後も市債残高をはじめとする将来負担の抑制（計画的な借入と繰上償還）を図り、引き続き健全財政の維持に努めていく。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人件費に係る経常収支比率は類似団体平均、全国平均、長崎県平均をいずれも下回っている。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地方消費税交付金等の増加により分母となる歳入経常一般財源が増加したものの、　会計年度任用職員制度移行等により分子となる経常経費充当一般財源が増加し、前年度から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5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34</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物件費に係る経常収支比率は、類似団体平均、全国平均、長崎県平均をいずれも下回っている。これは、事務事業の見直しにより、常に経費削減・効率化に努めていることによるものである。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9979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708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39914</xdr:rowOff>
    </xdr:from>
    <xdr:to>
      <xdr:col>78</xdr:col>
      <xdr:colOff>69850</xdr:colOff>
      <xdr:row>15</xdr:row>
      <xdr:rowOff>9979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40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74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160564</xdr:rowOff>
    </xdr:from>
    <xdr:to>
      <xdr:col>74</xdr:col>
      <xdr:colOff>31750</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100891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138793</xdr:rowOff>
    </xdr:from>
    <xdr:to>
      <xdr:col>65</xdr:col>
      <xdr:colOff>53975</xdr:colOff>
      <xdr:row>14</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79120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扶助費に係る経常収支比率は、分母となる歳入経常一般財源が地方消費税交付金や猶予特例債の増加したことに加え、生活保護支給事務費等の減少により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今後も扶助費は同程度の水準で推移していくことが見込まれるため、他の経常経費の抑制により健全な財政運営を図る。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61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61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その他に係る経常収支比率は、類似団体平均、長崎県平均を下回っており、全国平均は上回っている。　維持補修費については、公共施設環境保全対策事業の減などにより前年度より減少し、繰出金についても、国民健康保険事業特別会計への繰り出し金の減などにより、減少したことにより、その他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26307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77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57</xdr:row>
      <xdr:rowOff>26307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56243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34472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補助費等に係る経常収支比率は類似団体平均、全国平均、長崎県平均いずれと比較しても高くなっている。これは、消防・ごみ処理等を一部事務組合で行っていることに伴うものである。</a:t>
          </a:r>
        </a:p>
        <a:p>
          <a:r>
            <a:rPr kumimoji="1" lang="ja-JP" altLang="en-US" sz="1300">
              <a:latin typeface="ＭＳ Ｐゴシック" panose="020B0600070205080204" pitchFamily="50" charset="-128"/>
              <a:ea typeface="ＭＳ Ｐゴシック" panose="020B0600070205080204" pitchFamily="50" charset="-128"/>
            </a:rPr>
            <a:t>　また、分母の歳入経常一般財源において地方消費税交付金等が増加したことに加え、県央県南広域環境組合負担金の減等により分子が減少したことで、前年度比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780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32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117856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87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72136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公債費に係る経常収支比率は、分母となる歳入経常一般財源が地方消費税交付金や猶予特例債の増加したことに加え、定期償還の減による影響が大きかったため、前年度比１．５ポイントの減となった。</a:t>
          </a:r>
        </a:p>
        <a:p>
          <a:r>
            <a:rPr kumimoji="1" lang="ja-JP" altLang="en-US" sz="1300">
              <a:latin typeface="ＭＳ Ｐゴシック" panose="020B0600070205080204" pitchFamily="50" charset="-128"/>
              <a:ea typeface="ＭＳ Ｐゴシック" panose="020B0600070205080204" pitchFamily="50" charset="-128"/>
            </a:rPr>
            <a:t>　合併に伴う財政需要の増加により依然として類似団体平均を上回っているが、財政状況に応じて繰上償還を検討するなど、健全な財政運営に努める。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62230</xdr:rowOff>
    </xdr:from>
    <xdr:to>
      <xdr:col>24</xdr:col>
      <xdr:colOff>25400</xdr:colOff>
      <xdr:row>79</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780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118127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146050</xdr:rowOff>
    </xdr:from>
    <xdr:to>
      <xdr:col>24</xdr:col>
      <xdr:colOff>114300</xdr:colOff>
      <xdr:row>79</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69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148607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62230</xdr:rowOff>
    </xdr:from>
    <xdr:to>
      <xdr:col>24</xdr:col>
      <xdr:colOff>114300</xdr:colOff>
      <xdr:row>73</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69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153688</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81</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843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16511</xdr:rowOff>
    </xdr:from>
    <xdr:to>
      <xdr:col>11</xdr:col>
      <xdr:colOff>9525</xdr:colOff>
      <xdr:row>81</xdr:row>
      <xdr:rowOff>77470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9039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3827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137161</xdr:rowOff>
    </xdr:from>
    <xdr:to>
      <xdr:col>11</xdr:col>
      <xdr:colOff>60325</xdr:colOff>
      <xdr:row>81</xdr:row>
      <xdr:rowOff>67311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52088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26670</xdr:rowOff>
    </xdr:from>
    <xdr:to>
      <xdr:col>6</xdr:col>
      <xdr:colOff>171450</xdr:colOff>
      <xdr:row>81</xdr:row>
      <xdr:rowOff>128270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公債費以外に係る経常収支比率は、分母となる歳入経常一般財源において地方消費税交付金や猶予特例債が増加したことにより増となり、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ポイントの減となった。類似団体平均、全国平均、長崎県平均いずれも下回っている。</a:t>
          </a:r>
        </a:p>
        <a:p>
          <a:r>
            <a:rPr kumimoji="1" lang="ja-JP" altLang="en-US" sz="1300">
              <a:latin typeface="ＭＳ Ｐゴシック" panose="020B0600070205080204" pitchFamily="50" charset="-128"/>
              <a:ea typeface="ＭＳ Ｐゴシック" panose="020B0600070205080204" pitchFamily="50" charset="-128"/>
            </a:rPr>
            <a:t>　これは、事務事業の見直しといった行革努力等により、人件費や物件費に係る経常収支比率が、平均を下回っているのが主な要因である。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571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64135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81430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144145</xdr:rowOff>
    </xdr:from>
    <xdr:to>
      <xdr:col>78</xdr:col>
      <xdr:colOff>69850</xdr:colOff>
      <xdr:row>75</xdr:row>
      <xdr:rowOff>64135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5999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111141</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31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73</xdr:row>
      <xdr:rowOff>144145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631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156211</xdr:rowOff>
    </xdr:from>
    <xdr:to>
      <xdr:col>74</xdr:col>
      <xdr:colOff>31750</xdr:colOff>
      <xdr:row>77</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121285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631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116205</xdr:rowOff>
    </xdr:from>
    <xdr:to>
      <xdr:col>69</xdr:col>
      <xdr:colOff>142875</xdr:colOff>
      <xdr:row>77</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31132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156227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xdr:rowOff>
    </xdr:from>
    <xdr:to>
      <xdr:col>78</xdr:col>
      <xdr:colOff>120650</xdr:colOff>
      <xdr:row>75</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125112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93345</xdr:rowOff>
    </xdr:from>
    <xdr:to>
      <xdr:col>74</xdr:col>
      <xdr:colOff>31750</xdr:colOff>
      <xdr:row>74</xdr:row>
      <xdr:rowOff>23495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33672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7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70485</xdr:rowOff>
    </xdr:from>
    <xdr:to>
      <xdr:col>65</xdr:col>
      <xdr:colOff>53975</xdr:colOff>
      <xdr:row>74</xdr:row>
      <xdr:rowOff>635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10812</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148989</xdr:rowOff>
    </xdr:from>
    <xdr:to>
      <xdr:col>29</xdr:col>
      <xdr:colOff>127000</xdr:colOff>
      <xdr:row>16</xdr:row>
      <xdr:rowOff>150687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9814"/>
          <a:ext cx="647700" cy="1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150687</xdr:rowOff>
    </xdr:from>
    <xdr:to>
      <xdr:col>26</xdr:col>
      <xdr:colOff>50800</xdr:colOff>
      <xdr:row>17</xdr:row>
      <xdr:rowOff>4285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1512"/>
          <a:ext cx="6985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153953</xdr:rowOff>
    </xdr:from>
    <xdr:to>
      <xdr:col>22</xdr:col>
      <xdr:colOff>114300</xdr:colOff>
      <xdr:row>17</xdr:row>
      <xdr:rowOff>4285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44778"/>
          <a:ext cx="698500" cy="2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153953</xdr:rowOff>
    </xdr:from>
    <xdr:to>
      <xdr:col>18</xdr:col>
      <xdr:colOff>177800</xdr:colOff>
      <xdr:row>16</xdr:row>
      <xdr:rowOff>161856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4778"/>
          <a:ext cx="6985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98189</xdr:rowOff>
    </xdr:from>
    <xdr:to>
      <xdr:col>29</xdr:col>
      <xdr:colOff>177800</xdr:colOff>
      <xdr:row>17</xdr:row>
      <xdr:rowOff>28339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70266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99887</xdr:rowOff>
    </xdr:from>
    <xdr:to>
      <xdr:col>26</xdr:col>
      <xdr:colOff>101600</xdr:colOff>
      <xdr:row>17</xdr:row>
      <xdr:rowOff>30037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7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124935</xdr:rowOff>
    </xdr:from>
    <xdr:to>
      <xdr:col>22</xdr:col>
      <xdr:colOff>165100</xdr:colOff>
      <xdr:row>17</xdr:row>
      <xdr:rowOff>55085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39862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0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103153</xdr:rowOff>
    </xdr:from>
    <xdr:to>
      <xdr:col>19</xdr:col>
      <xdr:colOff>38100</xdr:colOff>
      <xdr:row>17</xdr:row>
      <xdr:rowOff>33303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8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111056</xdr:rowOff>
    </xdr:from>
    <xdr:to>
      <xdr:col>15</xdr:col>
      <xdr:colOff>101600</xdr:colOff>
      <xdr:row>17</xdr:row>
      <xdr:rowOff>41206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25983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153700</xdr:rowOff>
    </xdr:from>
    <xdr:to>
      <xdr:col>29</xdr:col>
      <xdr:colOff>127000</xdr:colOff>
      <xdr:row>34</xdr:row>
      <xdr:rowOff>219354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21150"/>
          <a:ext cx="647700" cy="6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11740</xdr:rowOff>
    </xdr:from>
    <xdr:to>
      <xdr:col>26</xdr:col>
      <xdr:colOff>50800</xdr:colOff>
      <xdr:row>34</xdr:row>
      <xdr:rowOff>219354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279190"/>
          <a:ext cx="698500" cy="20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11740</xdr:rowOff>
    </xdr:from>
    <xdr:to>
      <xdr:col>22</xdr:col>
      <xdr:colOff>114300</xdr:colOff>
      <xdr:row>34</xdr:row>
      <xdr:rowOff>77760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279190"/>
          <a:ext cx="698500" cy="6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70901</xdr:rowOff>
    </xdr:from>
    <xdr:to>
      <xdr:col>18</xdr:col>
      <xdr:colOff>177800</xdr:colOff>
      <xdr:row>34</xdr:row>
      <xdr:rowOff>77760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38351"/>
          <a:ext cx="698500" cy="6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102900</xdr:rowOff>
    </xdr:from>
    <xdr:to>
      <xdr:col>29</xdr:col>
      <xdr:colOff>177800</xdr:colOff>
      <xdr:row>34</xdr:row>
      <xdr:rowOff>204500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7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290877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1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168554</xdr:rowOff>
    </xdr:from>
    <xdr:to>
      <xdr:col>26</xdr:col>
      <xdr:colOff>101600</xdr:colOff>
      <xdr:row>34</xdr:row>
      <xdr:rowOff>270154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3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280331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04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303840</xdr:rowOff>
    </xdr:from>
    <xdr:to>
      <xdr:col>22</xdr:col>
      <xdr:colOff>165100</xdr:colOff>
      <xdr:row>34</xdr:row>
      <xdr:rowOff>62540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2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72717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9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26960</xdr:rowOff>
    </xdr:from>
    <xdr:to>
      <xdr:col>19</xdr:col>
      <xdr:colOff>38100</xdr:colOff>
      <xdr:row>34</xdr:row>
      <xdr:rowOff>128560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94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138737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6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20101</xdr:rowOff>
    </xdr:from>
    <xdr:to>
      <xdr:col>15</xdr:col>
      <xdr:colOff>101600</xdr:colOff>
      <xdr:row>34</xdr:row>
      <xdr:rowOff>121701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8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131878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5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162217</xdr:rowOff>
    </xdr:from>
    <xdr:to>
      <xdr:col>24</xdr:col>
      <xdr:colOff>63500</xdr:colOff>
      <xdr:row>36</xdr:row>
      <xdr:rowOff>51717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162967"/>
          <a:ext cx="838200" cy="6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51717</xdr:rowOff>
    </xdr:from>
    <xdr:to>
      <xdr:col>19</xdr:col>
      <xdr:colOff>177800</xdr:colOff>
      <xdr:row>36</xdr:row>
      <xdr:rowOff>60690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223917"/>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138214</xdr:rowOff>
    </xdr:from>
    <xdr:to>
      <xdr:col>15</xdr:col>
      <xdr:colOff>50800</xdr:colOff>
      <xdr:row>36</xdr:row>
      <xdr:rowOff>60690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138964"/>
          <a:ext cx="889000" cy="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138214</xdr:rowOff>
    </xdr:from>
    <xdr:to>
      <xdr:col>10</xdr:col>
      <xdr:colOff>114300</xdr:colOff>
      <xdr:row>35</xdr:row>
      <xdr:rowOff>167761</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138964"/>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111417</xdr:rowOff>
    </xdr:from>
    <xdr:to>
      <xdr:col>24</xdr:col>
      <xdr:colOff>114300</xdr:colOff>
      <xdr:row>36</xdr:row>
      <xdr:rowOff>41567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1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89844</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0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917</xdr:rowOff>
    </xdr:from>
    <xdr:to>
      <xdr:col>20</xdr:col>
      <xdr:colOff>38100</xdr:colOff>
      <xdr:row>36</xdr:row>
      <xdr:rowOff>102517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1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93644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26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9890</xdr:rowOff>
    </xdr:from>
    <xdr:to>
      <xdr:col>15</xdr:col>
      <xdr:colOff>101600</xdr:colOff>
      <xdr:row>36</xdr:row>
      <xdr:rowOff>111490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102617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2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87414</xdr:rowOff>
    </xdr:from>
    <xdr:to>
      <xdr:col>10</xdr:col>
      <xdr:colOff>165100</xdr:colOff>
      <xdr:row>36</xdr:row>
      <xdr:rowOff>17564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8691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1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116961</xdr:rowOff>
    </xdr:from>
    <xdr:to>
      <xdr:col>6</xdr:col>
      <xdr:colOff>38100</xdr:colOff>
      <xdr:row>36</xdr:row>
      <xdr:rowOff>47111</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38238</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2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131356</xdr:rowOff>
    </xdr:from>
    <xdr:to>
      <xdr:col>24</xdr:col>
      <xdr:colOff>63500</xdr:colOff>
      <xdr:row>58</xdr:row>
      <xdr:rowOff>115392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2556"/>
          <a:ext cx="838200" cy="3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115392</xdr:rowOff>
    </xdr:from>
    <xdr:to>
      <xdr:col>19</xdr:col>
      <xdr:colOff>177800</xdr:colOff>
      <xdr:row>59</xdr:row>
      <xdr:rowOff>42697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59492"/>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42697</xdr:rowOff>
    </xdr:from>
    <xdr:to>
      <xdr:col>15</xdr:col>
      <xdr:colOff>50800</xdr:colOff>
      <xdr:row>59</xdr:row>
      <xdr:rowOff>117564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158247"/>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92913</xdr:rowOff>
    </xdr:from>
    <xdr:to>
      <xdr:col>10</xdr:col>
      <xdr:colOff>114300</xdr:colOff>
      <xdr:row>59</xdr:row>
      <xdr:rowOff>117564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208463"/>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80556</xdr:rowOff>
    </xdr:from>
    <xdr:to>
      <xdr:col>24</xdr:col>
      <xdr:colOff>114300</xdr:colOff>
      <xdr:row>57</xdr:row>
      <xdr:rowOff>10706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58983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6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64592</xdr:rowOff>
    </xdr:from>
    <xdr:to>
      <xdr:col>20</xdr:col>
      <xdr:colOff>38100</xdr:colOff>
      <xdr:row>58</xdr:row>
      <xdr:rowOff>166192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163347</xdr:rowOff>
    </xdr:from>
    <xdr:to>
      <xdr:col>15</xdr:col>
      <xdr:colOff>101600</xdr:colOff>
      <xdr:row>59</xdr:row>
      <xdr:rowOff>93497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84624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2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66764</xdr:rowOff>
    </xdr:from>
    <xdr:to>
      <xdr:col>10</xdr:col>
      <xdr:colOff>165100</xdr:colOff>
      <xdr:row>59</xdr:row>
      <xdr:rowOff>168364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1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159491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27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42113</xdr:rowOff>
    </xdr:from>
    <xdr:to>
      <xdr:col>6</xdr:col>
      <xdr:colOff>38100</xdr:colOff>
      <xdr:row>59</xdr:row>
      <xdr:rowOff>143713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134840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2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27000</xdr:rowOff>
    </xdr:from>
    <xdr:to>
      <xdr:col>24</xdr:col>
      <xdr:colOff>63500</xdr:colOff>
      <xdr:row>77</xdr:row>
      <xdr:rowOff>31038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28650"/>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42181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27000</xdr:rowOff>
    </xdr:from>
    <xdr:to>
      <xdr:col>19</xdr:col>
      <xdr:colOff>177800</xdr:colOff>
      <xdr:row>77</xdr:row>
      <xdr:rowOff>63881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28650"/>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63881</xdr:rowOff>
    </xdr:from>
    <xdr:to>
      <xdr:col>15</xdr:col>
      <xdr:colOff>50800</xdr:colOff>
      <xdr:row>77</xdr:row>
      <xdr:rowOff>74701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65531"/>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166006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6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67690</xdr:rowOff>
    </xdr:from>
    <xdr:to>
      <xdr:col>10</xdr:col>
      <xdr:colOff>114300</xdr:colOff>
      <xdr:row>77</xdr:row>
      <xdr:rowOff>74701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269340"/>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151688</xdr:rowOff>
    </xdr:from>
    <xdr:to>
      <xdr:col>24</xdr:col>
      <xdr:colOff>114300</xdr:colOff>
      <xdr:row>77</xdr:row>
      <xdr:rowOff>81838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3115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147650</xdr:rowOff>
    </xdr:from>
    <xdr:to>
      <xdr:col>20</xdr:col>
      <xdr:colOff>38100</xdr:colOff>
      <xdr:row>77</xdr:row>
      <xdr:rowOff>77800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94327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13081</xdr:rowOff>
    </xdr:from>
    <xdr:to>
      <xdr:col>15</xdr:col>
      <xdr:colOff>101600</xdr:colOff>
      <xdr:row>77</xdr:row>
      <xdr:rowOff>114681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131208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8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23901</xdr:rowOff>
    </xdr:from>
    <xdr:to>
      <xdr:col>10</xdr:col>
      <xdr:colOff>165100</xdr:colOff>
      <xdr:row>77</xdr:row>
      <xdr:rowOff>125501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142028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0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16890</xdr:rowOff>
    </xdr:from>
    <xdr:to>
      <xdr:col>6</xdr:col>
      <xdr:colOff>38100</xdr:colOff>
      <xdr:row>77</xdr:row>
      <xdr:rowOff>118490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135017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17360</xdr:rowOff>
    </xdr:from>
    <xdr:to>
      <xdr:col>24</xdr:col>
      <xdr:colOff>63500</xdr:colOff>
      <xdr:row>94</xdr:row>
      <xdr:rowOff>17856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33660"/>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17856</xdr:rowOff>
    </xdr:from>
    <xdr:to>
      <xdr:col>19</xdr:col>
      <xdr:colOff>177800</xdr:colOff>
      <xdr:row>94</xdr:row>
      <xdr:rowOff>98716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34156"/>
          <a:ext cx="889000" cy="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98716</xdr:rowOff>
    </xdr:from>
    <xdr:to>
      <xdr:col>15</xdr:col>
      <xdr:colOff>50800</xdr:colOff>
      <xdr:row>94</xdr:row>
      <xdr:rowOff>108559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15016"/>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108559</xdr:rowOff>
    </xdr:from>
    <xdr:to>
      <xdr:col>10</xdr:col>
      <xdr:colOff>114300</xdr:colOff>
      <xdr:row>94</xdr:row>
      <xdr:rowOff>152248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24859"/>
          <a:ext cx="88900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138010</xdr:rowOff>
    </xdr:from>
    <xdr:to>
      <xdr:col>24</xdr:col>
      <xdr:colOff>114300</xdr:colOff>
      <xdr:row>94</xdr:row>
      <xdr:rowOff>68160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160887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3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138506</xdr:rowOff>
    </xdr:from>
    <xdr:to>
      <xdr:col>20</xdr:col>
      <xdr:colOff>38100</xdr:colOff>
      <xdr:row>94</xdr:row>
      <xdr:rowOff>68656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85183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5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47916</xdr:rowOff>
    </xdr:from>
    <xdr:to>
      <xdr:col>15</xdr:col>
      <xdr:colOff>101600</xdr:colOff>
      <xdr:row>94</xdr:row>
      <xdr:rowOff>149516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166043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3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57759</xdr:rowOff>
    </xdr:from>
    <xdr:to>
      <xdr:col>10</xdr:col>
      <xdr:colOff>165100</xdr:colOff>
      <xdr:row>94</xdr:row>
      <xdr:rowOff>159359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4436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4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101448</xdr:rowOff>
    </xdr:from>
    <xdr:to>
      <xdr:col>6</xdr:col>
      <xdr:colOff>38100</xdr:colOff>
      <xdr:row>95</xdr:row>
      <xdr:rowOff>31598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48125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9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59553</xdr:rowOff>
    </xdr:from>
    <xdr:to>
      <xdr:col>55</xdr:col>
      <xdr:colOff>0</xdr:colOff>
      <xdr:row>36</xdr:row>
      <xdr:rowOff>143640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374503"/>
          <a:ext cx="838200" cy="9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67906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5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143640</xdr:rowOff>
    </xdr:from>
    <xdr:to>
      <xdr:col>50</xdr:col>
      <xdr:colOff>114300</xdr:colOff>
      <xdr:row>36</xdr:row>
      <xdr:rowOff>157889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15840"/>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153980</xdr:rowOff>
    </xdr:from>
    <xdr:to>
      <xdr:col>45</xdr:col>
      <xdr:colOff>177800</xdr:colOff>
      <xdr:row>36</xdr:row>
      <xdr:rowOff>157889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326180"/>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153980</xdr:rowOff>
    </xdr:from>
    <xdr:to>
      <xdr:col>41</xdr:col>
      <xdr:colOff>50800</xdr:colOff>
      <xdr:row>36</xdr:row>
      <xdr:rowOff>165715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2618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8753</xdr:rowOff>
    </xdr:from>
    <xdr:to>
      <xdr:col>55</xdr:col>
      <xdr:colOff>50800</xdr:colOff>
      <xdr:row>31</xdr:row>
      <xdr:rowOff>110353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95130</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2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92840</xdr:rowOff>
    </xdr:from>
    <xdr:to>
      <xdr:col>50</xdr:col>
      <xdr:colOff>165100</xdr:colOff>
      <xdr:row>37</xdr:row>
      <xdr:rowOff>22990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39517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107089</xdr:rowOff>
    </xdr:from>
    <xdr:to>
      <xdr:col>46</xdr:col>
      <xdr:colOff>38100</xdr:colOff>
      <xdr:row>37</xdr:row>
      <xdr:rowOff>37239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53766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5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103180</xdr:rowOff>
    </xdr:from>
    <xdr:to>
      <xdr:col>41</xdr:col>
      <xdr:colOff>101600</xdr:colOff>
      <xdr:row>37</xdr:row>
      <xdr:rowOff>33330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49857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5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114915</xdr:rowOff>
    </xdr:from>
    <xdr:to>
      <xdr:col>36</xdr:col>
      <xdr:colOff>165100</xdr:colOff>
      <xdr:row>37</xdr:row>
      <xdr:rowOff>45065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61592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12179</xdr:rowOff>
    </xdr:from>
    <xdr:to>
      <xdr:col>55</xdr:col>
      <xdr:colOff>0</xdr:colOff>
      <xdr:row>56</xdr:row>
      <xdr:rowOff>24569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13379"/>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5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165158</xdr:rowOff>
    </xdr:from>
    <xdr:to>
      <xdr:col>50</xdr:col>
      <xdr:colOff>114300</xdr:colOff>
      <xdr:row>56</xdr:row>
      <xdr:rowOff>12179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9490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135501</xdr:rowOff>
    </xdr:from>
    <xdr:to>
      <xdr:col>45</xdr:col>
      <xdr:colOff>177800</xdr:colOff>
      <xdr:row>55</xdr:row>
      <xdr:rowOff>165158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93801"/>
          <a:ext cx="889000" cy="2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135501</xdr:rowOff>
    </xdr:from>
    <xdr:to>
      <xdr:col>41</xdr:col>
      <xdr:colOff>50800</xdr:colOff>
      <xdr:row>55</xdr:row>
      <xdr:rowOff>163787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93801"/>
          <a:ext cx="889000" cy="19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145219</xdr:rowOff>
    </xdr:from>
    <xdr:to>
      <xdr:col>55</xdr:col>
      <xdr:colOff>50800</xdr:colOff>
      <xdr:row>56</xdr:row>
      <xdr:rowOff>75369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168096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4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132829</xdr:rowOff>
    </xdr:from>
    <xdr:to>
      <xdr:col>50</xdr:col>
      <xdr:colOff>165100</xdr:colOff>
      <xdr:row>56</xdr:row>
      <xdr:rowOff>62979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79506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114358</xdr:rowOff>
    </xdr:from>
    <xdr:to>
      <xdr:col>46</xdr:col>
      <xdr:colOff>38100</xdr:colOff>
      <xdr:row>56</xdr:row>
      <xdr:rowOff>44508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61035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84701</xdr:rowOff>
    </xdr:from>
    <xdr:to>
      <xdr:col>41</xdr:col>
      <xdr:colOff>101600</xdr:colOff>
      <xdr:row>55</xdr:row>
      <xdr:rowOff>14851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31378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911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112987</xdr:rowOff>
    </xdr:from>
    <xdr:to>
      <xdr:col>36</xdr:col>
      <xdr:colOff>165100</xdr:colOff>
      <xdr:row>56</xdr:row>
      <xdr:rowOff>43137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59664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55029</xdr:rowOff>
    </xdr:from>
    <xdr:to>
      <xdr:col>55</xdr:col>
      <xdr:colOff>0</xdr:colOff>
      <xdr:row>77</xdr:row>
      <xdr:rowOff>89878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56679"/>
          <a:ext cx="8382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40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24752</xdr:rowOff>
    </xdr:from>
    <xdr:to>
      <xdr:col>50</xdr:col>
      <xdr:colOff>114300</xdr:colOff>
      <xdr:row>77</xdr:row>
      <xdr:rowOff>55029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26402"/>
          <a:ext cx="889000" cy="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159322</xdr:rowOff>
    </xdr:from>
    <xdr:to>
      <xdr:col>45</xdr:col>
      <xdr:colOff>177800</xdr:colOff>
      <xdr:row>77</xdr:row>
      <xdr:rowOff>24752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89522"/>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159322</xdr:rowOff>
    </xdr:from>
    <xdr:to>
      <xdr:col>41</xdr:col>
      <xdr:colOff>50800</xdr:colOff>
      <xdr:row>77</xdr:row>
      <xdr:rowOff>127228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89522"/>
          <a:ext cx="889000" cy="1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39078</xdr:rowOff>
    </xdr:from>
    <xdr:to>
      <xdr:col>55</xdr:col>
      <xdr:colOff>50800</xdr:colOff>
      <xdr:row>77</xdr:row>
      <xdr:rowOff>140678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61955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4229</xdr:rowOff>
    </xdr:from>
    <xdr:to>
      <xdr:col>50</xdr:col>
      <xdr:colOff>165100</xdr:colOff>
      <xdr:row>77</xdr:row>
      <xdr:rowOff>105829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122356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145402</xdr:rowOff>
    </xdr:from>
    <xdr:to>
      <xdr:col>46</xdr:col>
      <xdr:colOff>38100</xdr:colOff>
      <xdr:row>77</xdr:row>
      <xdr:rowOff>75552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92079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108522</xdr:rowOff>
    </xdr:from>
    <xdr:to>
      <xdr:col>41</xdr:col>
      <xdr:colOff>101600</xdr:colOff>
      <xdr:row>77</xdr:row>
      <xdr:rowOff>38672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55198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76428</xdr:rowOff>
    </xdr:from>
    <xdr:to>
      <xdr:col>36</xdr:col>
      <xdr:colOff>165100</xdr:colOff>
      <xdr:row>78</xdr:row>
      <xdr:rowOff>6578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23105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8179</xdr:rowOff>
    </xdr:from>
    <xdr:to>
      <xdr:col>55</xdr:col>
      <xdr:colOff>0</xdr:colOff>
      <xdr:row>97</xdr:row>
      <xdr:rowOff>93999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38829"/>
          <a:ext cx="838200" cy="8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93999</xdr:rowOff>
    </xdr:from>
    <xdr:to>
      <xdr:col>50</xdr:col>
      <xdr:colOff>114300</xdr:colOff>
      <xdr:row>97</xdr:row>
      <xdr:rowOff>98400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24649"/>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108229</xdr:rowOff>
    </xdr:from>
    <xdr:to>
      <xdr:col>45</xdr:col>
      <xdr:colOff>177800</xdr:colOff>
      <xdr:row>97</xdr:row>
      <xdr:rowOff>98400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67429"/>
          <a:ext cx="889000" cy="1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108229</xdr:rowOff>
    </xdr:from>
    <xdr:to>
      <xdr:col>41</xdr:col>
      <xdr:colOff>50800</xdr:colOff>
      <xdr:row>96</xdr:row>
      <xdr:rowOff>162827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67429"/>
          <a:ext cx="8890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128829</xdr:rowOff>
    </xdr:from>
    <xdr:to>
      <xdr:col>55</xdr:col>
      <xdr:colOff>50800</xdr:colOff>
      <xdr:row>97</xdr:row>
      <xdr:rowOff>58979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107256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43199</xdr:rowOff>
    </xdr:from>
    <xdr:to>
      <xdr:col>50</xdr:col>
      <xdr:colOff>165100</xdr:colOff>
      <xdr:row>97</xdr:row>
      <xdr:rowOff>144799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135926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47600</xdr:rowOff>
    </xdr:from>
    <xdr:to>
      <xdr:col>46</xdr:col>
      <xdr:colOff>38100</xdr:colOff>
      <xdr:row>97</xdr:row>
      <xdr:rowOff>149200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140327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57429</xdr:rowOff>
    </xdr:from>
    <xdr:to>
      <xdr:col>41</xdr:col>
      <xdr:colOff>101600</xdr:colOff>
      <xdr:row>96</xdr:row>
      <xdr:rowOff>159029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112027</xdr:rowOff>
    </xdr:from>
    <xdr:to>
      <xdr:col>36</xdr:col>
      <xdr:colOff>165100</xdr:colOff>
      <xdr:row>97</xdr:row>
      <xdr:rowOff>42177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33304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83465</xdr:rowOff>
    </xdr:from>
    <xdr:to>
      <xdr:col>85</xdr:col>
      <xdr:colOff>127000</xdr:colOff>
      <xdr:row>38</xdr:row>
      <xdr:rowOff>171399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598565"/>
          <a:ext cx="838200" cy="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64584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7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171399</xdr:rowOff>
    </xdr:from>
    <xdr:to>
      <xdr:col>81</xdr:col>
      <xdr:colOff>50800</xdr:colOff>
      <xdr:row>39</xdr:row>
      <xdr:rowOff>22961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86499"/>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13132</xdr:rowOff>
    </xdr:from>
    <xdr:to>
      <xdr:col>76</xdr:col>
      <xdr:colOff>114300</xdr:colOff>
      <xdr:row>39</xdr:row>
      <xdr:rowOff>22961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9968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149530</xdr:rowOff>
    </xdr:from>
    <xdr:to>
      <xdr:col>71</xdr:col>
      <xdr:colOff>177800</xdr:colOff>
      <xdr:row>39</xdr:row>
      <xdr:rowOff>13132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463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44314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32665</xdr:rowOff>
    </xdr:from>
    <xdr:to>
      <xdr:col>85</xdr:col>
      <xdr:colOff>177800</xdr:colOff>
      <xdr:row>38</xdr:row>
      <xdr:rowOff>134265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55541</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120599</xdr:rowOff>
    </xdr:from>
    <xdr:to>
      <xdr:col>81</xdr:col>
      <xdr:colOff>101600</xdr:colOff>
      <xdr:row>39</xdr:row>
      <xdr:rowOff>50749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41876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2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143611</xdr:rowOff>
    </xdr:from>
    <xdr:to>
      <xdr:col>76</xdr:col>
      <xdr:colOff>165100</xdr:colOff>
      <xdr:row>39</xdr:row>
      <xdr:rowOff>73761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64888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133782</xdr:rowOff>
    </xdr:from>
    <xdr:to>
      <xdr:col>72</xdr:col>
      <xdr:colOff>38100</xdr:colOff>
      <xdr:row>39</xdr:row>
      <xdr:rowOff>63932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55059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98730</xdr:rowOff>
    </xdr:from>
    <xdr:to>
      <xdr:col>67</xdr:col>
      <xdr:colOff>101600</xdr:colOff>
      <xdr:row>39</xdr:row>
      <xdr:rowOff>28880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45407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3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69786</xdr:rowOff>
    </xdr:from>
    <xdr:to>
      <xdr:col>85</xdr:col>
      <xdr:colOff>126364</xdr:colOff>
      <xdr:row>77</xdr:row>
      <xdr:rowOff>131414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414186"/>
          <a:ext cx="1269" cy="91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135241</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131414</xdr:rowOff>
    </xdr:from>
    <xdr:to>
      <xdr:col>86</xdr:col>
      <xdr:colOff>25400</xdr:colOff>
      <xdr:row>77</xdr:row>
      <xdr:rowOff>131414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33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16463</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69786</xdr:rowOff>
    </xdr:from>
    <xdr:to>
      <xdr:col>86</xdr:col>
      <xdr:colOff>25400</xdr:colOff>
      <xdr:row>72</xdr:row>
      <xdr:rowOff>69786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41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162293</xdr:rowOff>
    </xdr:from>
    <xdr:to>
      <xdr:col>85</xdr:col>
      <xdr:colOff>127000</xdr:colOff>
      <xdr:row>73</xdr:row>
      <xdr:rowOff>4426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506693"/>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45667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0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67240</xdr:rowOff>
    </xdr:from>
    <xdr:to>
      <xdr:col>85</xdr:col>
      <xdr:colOff>177800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94342</xdr:rowOff>
    </xdr:from>
    <xdr:to>
      <xdr:col>81</xdr:col>
      <xdr:colOff>50800</xdr:colOff>
      <xdr:row>72</xdr:row>
      <xdr:rowOff>162293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438742"/>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74308</xdr:rowOff>
    </xdr:from>
    <xdr:to>
      <xdr:col>81</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36773</xdr:rowOff>
    </xdr:from>
    <xdr:to>
      <xdr:col>76</xdr:col>
      <xdr:colOff>114300</xdr:colOff>
      <xdr:row>72</xdr:row>
      <xdr:rowOff>94342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209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55525</xdr:rowOff>
    </xdr:from>
    <xdr:to>
      <xdr:col>76</xdr:col>
      <xdr:colOff>165100</xdr:colOff>
      <xdr:row>75</xdr:row>
      <xdr:rowOff>157125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148251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36773</xdr:rowOff>
    </xdr:from>
    <xdr:to>
      <xdr:col>71</xdr:col>
      <xdr:colOff>177800</xdr:colOff>
      <xdr:row>72</xdr:row>
      <xdr:rowOff>33801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209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41370</xdr:rowOff>
    </xdr:from>
    <xdr:to>
      <xdr:col>72</xdr:col>
      <xdr:colOff>38100</xdr:colOff>
      <xdr:row>75</xdr:row>
      <xdr:rowOff>142970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134097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15881</xdr:rowOff>
    </xdr:from>
    <xdr:to>
      <xdr:col>67</xdr:col>
      <xdr:colOff>101600</xdr:colOff>
      <xdr:row>75</xdr:row>
      <xdr:rowOff>117481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108608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125076</xdr:rowOff>
    </xdr:from>
    <xdr:to>
      <xdr:col>85</xdr:col>
      <xdr:colOff>177800</xdr:colOff>
      <xdr:row>73</xdr:row>
      <xdr:rowOff>55226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40003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8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111493</xdr:rowOff>
    </xdr:from>
    <xdr:to>
      <xdr:col>81</xdr:col>
      <xdr:colOff>101600</xdr:colOff>
      <xdr:row>73</xdr:row>
      <xdr:rowOff>41643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58170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3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43542</xdr:rowOff>
    </xdr:from>
    <xdr:to>
      <xdr:col>76</xdr:col>
      <xdr:colOff>165100</xdr:colOff>
      <xdr:row>72</xdr:row>
      <xdr:rowOff>145142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161669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157423</xdr:rowOff>
    </xdr:from>
    <xdr:to>
      <xdr:col>72</xdr:col>
      <xdr:colOff>38100</xdr:colOff>
      <xdr:row>71</xdr:row>
      <xdr:rowOff>87573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1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104100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19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154451</xdr:rowOff>
    </xdr:from>
    <xdr:to>
      <xdr:col>67</xdr:col>
      <xdr:colOff>101600</xdr:colOff>
      <xdr:row>72</xdr:row>
      <xdr:rowOff>84601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101128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1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92974</xdr:rowOff>
    </xdr:from>
    <xdr:to>
      <xdr:col>85</xdr:col>
      <xdr:colOff>127000</xdr:colOff>
      <xdr:row>95</xdr:row>
      <xdr:rowOff>93363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209274"/>
          <a:ext cx="838200" cy="17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127995</xdr:rowOff>
    </xdr:from>
    <xdr:to>
      <xdr:col>81</xdr:col>
      <xdr:colOff>50800</xdr:colOff>
      <xdr:row>95</xdr:row>
      <xdr:rowOff>93363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244295"/>
          <a:ext cx="889000" cy="1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127995</xdr:rowOff>
    </xdr:from>
    <xdr:to>
      <xdr:col>76</xdr:col>
      <xdr:colOff>114300</xdr:colOff>
      <xdr:row>95</xdr:row>
      <xdr:rowOff>111902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244295"/>
          <a:ext cx="889000" cy="15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111902</xdr:rowOff>
    </xdr:from>
    <xdr:to>
      <xdr:col>71</xdr:col>
      <xdr:colOff>177800</xdr:colOff>
      <xdr:row>97</xdr:row>
      <xdr:rowOff>17605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399652"/>
          <a:ext cx="889000" cy="2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42174</xdr:rowOff>
    </xdr:from>
    <xdr:to>
      <xdr:col>85</xdr:col>
      <xdr:colOff>177800</xdr:colOff>
      <xdr:row>94</xdr:row>
      <xdr:rowOff>143774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1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65051</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0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42563</xdr:rowOff>
    </xdr:from>
    <xdr:to>
      <xdr:col>81</xdr:col>
      <xdr:colOff>101600</xdr:colOff>
      <xdr:row>95</xdr:row>
      <xdr:rowOff>144163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160690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10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77195</xdr:rowOff>
    </xdr:from>
    <xdr:to>
      <xdr:col>76</xdr:col>
      <xdr:colOff>165100</xdr:colOff>
      <xdr:row>95</xdr:row>
      <xdr:rowOff>7345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19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23872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96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61102</xdr:rowOff>
    </xdr:from>
    <xdr:to>
      <xdr:col>72</xdr:col>
      <xdr:colOff>38100</xdr:colOff>
      <xdr:row>95</xdr:row>
      <xdr:rowOff>162702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3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7779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12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138255</xdr:rowOff>
    </xdr:from>
    <xdr:to>
      <xdr:col>67</xdr:col>
      <xdr:colOff>101600</xdr:colOff>
      <xdr:row>97</xdr:row>
      <xdr:rowOff>68405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84932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7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63119</xdr:rowOff>
    </xdr:from>
    <xdr:to>
      <xdr:col>116</xdr:col>
      <xdr:colOff>63500</xdr:colOff>
      <xdr:row>38</xdr:row>
      <xdr:rowOff>106553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063869"/>
          <a:ext cx="8382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104077</xdr:rowOff>
    </xdr:from>
    <xdr:to>
      <xdr:col>111</xdr:col>
      <xdr:colOff>177800</xdr:colOff>
      <xdr:row>38</xdr:row>
      <xdr:rowOff>106553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447727"/>
          <a:ext cx="889000" cy="1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104077</xdr:rowOff>
    </xdr:from>
    <xdr:to>
      <xdr:col>107</xdr:col>
      <xdr:colOff>50800</xdr:colOff>
      <xdr:row>37</xdr:row>
      <xdr:rowOff>117411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447727"/>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69422</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117411</xdr:rowOff>
    </xdr:from>
    <xdr:to>
      <xdr:col>102</xdr:col>
      <xdr:colOff>114300</xdr:colOff>
      <xdr:row>38</xdr:row>
      <xdr:rowOff>82741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61061"/>
          <a:ext cx="889000" cy="13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93616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139146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12319</xdr:rowOff>
    </xdr:from>
    <xdr:to>
      <xdr:col>116</xdr:col>
      <xdr:colOff>114300</xdr:colOff>
      <xdr:row>35</xdr:row>
      <xdr:rowOff>113919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35196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55753</xdr:rowOff>
    </xdr:from>
    <xdr:to>
      <xdr:col>112</xdr:col>
      <xdr:colOff>38100</xdr:colOff>
      <xdr:row>38</xdr:row>
      <xdr:rowOff>157353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148480</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53277</xdr:rowOff>
    </xdr:from>
    <xdr:to>
      <xdr:col>107</xdr:col>
      <xdr:colOff>101600</xdr:colOff>
      <xdr:row>37</xdr:row>
      <xdr:rowOff>154877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171404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7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66611</xdr:rowOff>
    </xdr:from>
    <xdr:to>
      <xdr:col>102</xdr:col>
      <xdr:colOff>165100</xdr:colOff>
      <xdr:row>37</xdr:row>
      <xdr:rowOff>168211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13288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31941</xdr:rowOff>
    </xdr:from>
    <xdr:to>
      <xdr:col>98</xdr:col>
      <xdr:colOff>38100</xdr:colOff>
      <xdr:row>38</xdr:row>
      <xdr:rowOff>133541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150068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322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129699</xdr:rowOff>
    </xdr:from>
    <xdr:to>
      <xdr:col>116</xdr:col>
      <xdr:colOff>63500</xdr:colOff>
      <xdr:row>57</xdr:row>
      <xdr:rowOff>153892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730899"/>
          <a:ext cx="8382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39952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84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145529</xdr:rowOff>
    </xdr:from>
    <xdr:to>
      <xdr:col>111</xdr:col>
      <xdr:colOff>177800</xdr:colOff>
      <xdr:row>57</xdr:row>
      <xdr:rowOff>153892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18179"/>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145529</xdr:rowOff>
    </xdr:from>
    <xdr:to>
      <xdr:col>107</xdr:col>
      <xdr:colOff>50800</xdr:colOff>
      <xdr:row>57</xdr:row>
      <xdr:rowOff>162065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1817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13816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136099</xdr:rowOff>
    </xdr:from>
    <xdr:to>
      <xdr:col>102</xdr:col>
      <xdr:colOff>114300</xdr:colOff>
      <xdr:row>57</xdr:row>
      <xdr:rowOff>162065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08749"/>
          <a:ext cx="889000" cy="2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8691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12044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78899</xdr:rowOff>
    </xdr:from>
    <xdr:to>
      <xdr:col>116</xdr:col>
      <xdr:colOff>114300</xdr:colOff>
      <xdr:row>57</xdr:row>
      <xdr:rowOff>9049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101776</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5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103092</xdr:rowOff>
    </xdr:from>
    <xdr:to>
      <xdr:col>112</xdr:col>
      <xdr:colOff>38100</xdr:colOff>
      <xdr:row>58</xdr:row>
      <xdr:rowOff>33242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49769</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94729</xdr:rowOff>
    </xdr:from>
    <xdr:to>
      <xdr:col>107</xdr:col>
      <xdr:colOff>101600</xdr:colOff>
      <xdr:row>58</xdr:row>
      <xdr:rowOff>24879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41406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111265</xdr:rowOff>
    </xdr:from>
    <xdr:to>
      <xdr:col>102</xdr:col>
      <xdr:colOff>165100</xdr:colOff>
      <xdr:row>58</xdr:row>
      <xdr:rowOff>41415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57942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85299</xdr:rowOff>
    </xdr:from>
    <xdr:to>
      <xdr:col>98</xdr:col>
      <xdr:colOff>38100</xdr:colOff>
      <xdr:row>58</xdr:row>
      <xdr:rowOff>15449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31976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144120</xdr:rowOff>
    </xdr:from>
    <xdr:to>
      <xdr:col>116</xdr:col>
      <xdr:colOff>63500</xdr:colOff>
      <xdr:row>74</xdr:row>
      <xdr:rowOff>158559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31420"/>
          <a:ext cx="8382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158559</xdr:rowOff>
    </xdr:from>
    <xdr:to>
      <xdr:col>111</xdr:col>
      <xdr:colOff>177800</xdr:colOff>
      <xdr:row>75</xdr:row>
      <xdr:rowOff>80416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45859"/>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80416</xdr:rowOff>
    </xdr:from>
    <xdr:to>
      <xdr:col>107</xdr:col>
      <xdr:colOff>50800</xdr:colOff>
      <xdr:row>75</xdr:row>
      <xdr:rowOff>105525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39166"/>
          <a:ext cx="889000" cy="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105525</xdr:rowOff>
    </xdr:from>
    <xdr:to>
      <xdr:col>102</xdr:col>
      <xdr:colOff>114300</xdr:colOff>
      <xdr:row>75</xdr:row>
      <xdr:rowOff>121450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64275"/>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93320</xdr:rowOff>
    </xdr:from>
    <xdr:to>
      <xdr:col>116</xdr:col>
      <xdr:colOff>114300</xdr:colOff>
      <xdr:row>75</xdr:row>
      <xdr:rowOff>23470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116197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3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107759</xdr:rowOff>
    </xdr:from>
    <xdr:to>
      <xdr:col>112</xdr:col>
      <xdr:colOff>38100</xdr:colOff>
      <xdr:row>75</xdr:row>
      <xdr:rowOff>37909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54436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29616</xdr:rowOff>
    </xdr:from>
    <xdr:to>
      <xdr:col>107</xdr:col>
      <xdr:colOff>101600</xdr:colOff>
      <xdr:row>75</xdr:row>
      <xdr:rowOff>131216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122344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54725</xdr:rowOff>
    </xdr:from>
    <xdr:to>
      <xdr:col>102</xdr:col>
      <xdr:colOff>165100</xdr:colOff>
      <xdr:row>75</xdr:row>
      <xdr:rowOff>156325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147451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70650</xdr:rowOff>
    </xdr:from>
    <xdr:to>
      <xdr:col>98</xdr:col>
      <xdr:colOff>38100</xdr:colOff>
      <xdr:row>76</xdr:row>
      <xdr:rowOff>800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163377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歳出決算総額は、８７３億１，７８７万８千円で、住民一人当たり約６４万３千円となっている。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の決算総額は、１７６億１，３１４万８千円で、人口減により、住民一人当たり約１３万円と前年度並みで推移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p>
        <a:p>
          <a:r>
            <a:rPr kumimoji="1" lang="ja-JP" altLang="en-US" sz="1300">
              <a:latin typeface="ＭＳ Ｐゴシック" panose="020B0600070205080204" pitchFamily="50" charset="-128"/>
              <a:ea typeface="ＭＳ Ｐゴシック" panose="020B0600070205080204" pitchFamily="50" charset="-128"/>
            </a:rPr>
            <a:t>　なお、公債費の住民一人当たりのコストは、減少しているものの、依然として類似団体平均より高い水準で推移している状況である。今後も引き続き、計画的な借入や繰上償還を実施し、公債費の抑制、平準化に努める。</a:t>
          </a: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また、普通建設事業費については、学校施設空調設備整備事業やすくすく広場整備事業の減などにより減少したものの、新規事業においては依然として類似団体よりも高くなっている。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135,869
134,804
341.79
89,151,931
87,317,878
1,006,908
34,486,648
53,228,490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25400</xdr:rowOff>
    </xdr:from>
    <xdr:to>
      <xdr:col>24</xdr:col>
      <xdr:colOff>63500</xdr:colOff>
      <xdr:row>34</xdr:row>
      <xdr:rowOff>68072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54700"/>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19304</xdr:rowOff>
    </xdr:from>
    <xdr:to>
      <xdr:col>19</xdr:col>
      <xdr:colOff>177800</xdr:colOff>
      <xdr:row>34</xdr:row>
      <xdr:rowOff>25400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86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19304</xdr:rowOff>
    </xdr:from>
    <xdr:to>
      <xdr:col>15</xdr:col>
      <xdr:colOff>50800</xdr:colOff>
      <xdr:row>34</xdr:row>
      <xdr:rowOff>51308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48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51308</xdr:rowOff>
    </xdr:from>
    <xdr:to>
      <xdr:col>10</xdr:col>
      <xdr:colOff>114300</xdr:colOff>
      <xdr:row>34</xdr:row>
      <xdr:rowOff>68072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8060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17272</xdr:rowOff>
    </xdr:from>
    <xdr:to>
      <xdr:col>24</xdr:col>
      <xdr:colOff>114300</xdr:colOff>
      <xdr:row>34</xdr:row>
      <xdr:rowOff>118872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40149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146050</xdr:rowOff>
    </xdr:from>
    <xdr:to>
      <xdr:col>20</xdr:col>
      <xdr:colOff>38100</xdr:colOff>
      <xdr:row>34</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92727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139954</xdr:rowOff>
    </xdr:from>
    <xdr:to>
      <xdr:col>15</xdr:col>
      <xdr:colOff>101600</xdr:colOff>
      <xdr:row>34</xdr:row>
      <xdr:rowOff>70104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86631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508</xdr:rowOff>
    </xdr:from>
    <xdr:to>
      <xdr:col>10</xdr:col>
      <xdr:colOff>165100</xdr:colOff>
      <xdr:row>34</xdr:row>
      <xdr:rowOff>102108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93235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17272</xdr:rowOff>
    </xdr:from>
    <xdr:to>
      <xdr:col>6</xdr:col>
      <xdr:colOff>38100</xdr:colOff>
      <xdr:row>34</xdr:row>
      <xdr:rowOff>118872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109999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163712</xdr:rowOff>
    </xdr:from>
    <xdr:to>
      <xdr:col>24</xdr:col>
      <xdr:colOff>63500</xdr:colOff>
      <xdr:row>58</xdr:row>
      <xdr:rowOff>123917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079112"/>
          <a:ext cx="838200" cy="98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123799</xdr:rowOff>
    </xdr:from>
    <xdr:to>
      <xdr:col>19</xdr:col>
      <xdr:colOff>177800</xdr:colOff>
      <xdr:row>58</xdr:row>
      <xdr:rowOff>123917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67899"/>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123799</xdr:rowOff>
    </xdr:from>
    <xdr:to>
      <xdr:col>15</xdr:col>
      <xdr:colOff>50800</xdr:colOff>
      <xdr:row>58</xdr:row>
      <xdr:rowOff>124878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6789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124878</xdr:rowOff>
    </xdr:from>
    <xdr:to>
      <xdr:col>10</xdr:col>
      <xdr:colOff>114300</xdr:colOff>
      <xdr:row>59</xdr:row>
      <xdr:rowOff>36062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68978"/>
          <a:ext cx="889000" cy="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79304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112912</xdr:rowOff>
    </xdr:from>
    <xdr:to>
      <xdr:col>24</xdr:col>
      <xdr:colOff>114300</xdr:colOff>
      <xdr:row>53</xdr:row>
      <xdr:rowOff>43062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135789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7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73117</xdr:rowOff>
    </xdr:from>
    <xdr:to>
      <xdr:col>20</xdr:col>
      <xdr:colOff>38100</xdr:colOff>
      <xdr:row>59</xdr:row>
      <xdr:rowOff>3267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165844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72999</xdr:rowOff>
    </xdr:from>
    <xdr:to>
      <xdr:col>15</xdr:col>
      <xdr:colOff>101600</xdr:colOff>
      <xdr:row>59</xdr:row>
      <xdr:rowOff>3149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165726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0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74078</xdr:rowOff>
    </xdr:from>
    <xdr:to>
      <xdr:col>10</xdr:col>
      <xdr:colOff>165100</xdr:colOff>
      <xdr:row>59</xdr:row>
      <xdr:rowOff>4228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156712</xdr:rowOff>
    </xdr:from>
    <xdr:to>
      <xdr:col>6</xdr:col>
      <xdr:colOff>38100</xdr:colOff>
      <xdr:row>59</xdr:row>
      <xdr:rowOff>86862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77989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9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131090</xdr:rowOff>
    </xdr:from>
    <xdr:to>
      <xdr:col>24</xdr:col>
      <xdr:colOff>63500</xdr:colOff>
      <xdr:row>74</xdr:row>
      <xdr:rowOff>83007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46940"/>
          <a:ext cx="8382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83007</xdr:rowOff>
    </xdr:from>
    <xdr:to>
      <xdr:col>19</xdr:col>
      <xdr:colOff>177800</xdr:colOff>
      <xdr:row>75</xdr:row>
      <xdr:rowOff>59207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70307"/>
          <a:ext cx="889000" cy="1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36335</xdr:rowOff>
    </xdr:from>
    <xdr:to>
      <xdr:col>15</xdr:col>
      <xdr:colOff>50800</xdr:colOff>
      <xdr:row>75</xdr:row>
      <xdr:rowOff>59207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895085"/>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36335</xdr:rowOff>
    </xdr:from>
    <xdr:to>
      <xdr:col>10</xdr:col>
      <xdr:colOff>114300</xdr:colOff>
      <xdr:row>75</xdr:row>
      <xdr:rowOff>80302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95085"/>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80290</xdr:rowOff>
    </xdr:from>
    <xdr:to>
      <xdr:col>24</xdr:col>
      <xdr:colOff>114300</xdr:colOff>
      <xdr:row>74</xdr:row>
      <xdr:rowOff>10440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103167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4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32207</xdr:rowOff>
    </xdr:from>
    <xdr:to>
      <xdr:col>20</xdr:col>
      <xdr:colOff>38100</xdr:colOff>
      <xdr:row>74</xdr:row>
      <xdr:rowOff>133807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150334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8407</xdr:rowOff>
    </xdr:from>
    <xdr:to>
      <xdr:col>15</xdr:col>
      <xdr:colOff>101600</xdr:colOff>
      <xdr:row>75</xdr:row>
      <xdr:rowOff>110007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126534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4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156985</xdr:rowOff>
    </xdr:from>
    <xdr:to>
      <xdr:col>10</xdr:col>
      <xdr:colOff>165100</xdr:colOff>
      <xdr:row>75</xdr:row>
      <xdr:rowOff>87135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103662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29502</xdr:rowOff>
    </xdr:from>
    <xdr:to>
      <xdr:col>6</xdr:col>
      <xdr:colOff>38100</xdr:colOff>
      <xdr:row>75</xdr:row>
      <xdr:rowOff>131102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8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147629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6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111102</xdr:rowOff>
    </xdr:from>
    <xdr:to>
      <xdr:col>24</xdr:col>
      <xdr:colOff>63500</xdr:colOff>
      <xdr:row>96</xdr:row>
      <xdr:rowOff>157919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0302"/>
          <a:ext cx="8382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157919</xdr:rowOff>
    </xdr:from>
    <xdr:to>
      <xdr:col>19</xdr:col>
      <xdr:colOff>177800</xdr:colOff>
      <xdr:row>97</xdr:row>
      <xdr:rowOff>70732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17119"/>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70732</xdr:rowOff>
    </xdr:from>
    <xdr:to>
      <xdr:col>15</xdr:col>
      <xdr:colOff>50800</xdr:colOff>
      <xdr:row>97</xdr:row>
      <xdr:rowOff>77704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0138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77704</xdr:rowOff>
    </xdr:from>
    <xdr:to>
      <xdr:col>10</xdr:col>
      <xdr:colOff>114300</xdr:colOff>
      <xdr:row>97</xdr:row>
      <xdr:rowOff>97065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08354"/>
          <a:ext cx="889000" cy="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60302</xdr:rowOff>
    </xdr:from>
    <xdr:to>
      <xdr:col>24</xdr:col>
      <xdr:colOff>114300</xdr:colOff>
      <xdr:row>96</xdr:row>
      <xdr:rowOff>161902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83179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107119</xdr:rowOff>
    </xdr:from>
    <xdr:to>
      <xdr:col>20</xdr:col>
      <xdr:colOff>38100</xdr:colOff>
      <xdr:row>97</xdr:row>
      <xdr:rowOff>37269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53796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19932</xdr:rowOff>
    </xdr:from>
    <xdr:to>
      <xdr:col>15</xdr:col>
      <xdr:colOff>101600</xdr:colOff>
      <xdr:row>97</xdr:row>
      <xdr:rowOff>121532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112659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26904</xdr:rowOff>
    </xdr:from>
    <xdr:to>
      <xdr:col>10</xdr:col>
      <xdr:colOff>165100</xdr:colOff>
      <xdr:row>97</xdr:row>
      <xdr:rowOff>128504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119631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46265</xdr:rowOff>
    </xdr:from>
    <xdr:to>
      <xdr:col>6</xdr:col>
      <xdr:colOff>38100</xdr:colOff>
      <xdr:row>97</xdr:row>
      <xdr:rowOff>147865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138992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25400</xdr:rowOff>
    </xdr:from>
    <xdr:to>
      <xdr:col>55</xdr:col>
      <xdr:colOff>0</xdr:colOff>
      <xdr:row>37</xdr:row>
      <xdr:rowOff>35916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369050"/>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25400</xdr:rowOff>
    </xdr:from>
    <xdr:to>
      <xdr:col>50</xdr:col>
      <xdr:colOff>114300</xdr:colOff>
      <xdr:row>37</xdr:row>
      <xdr:rowOff>47346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6905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47346</xdr:rowOff>
    </xdr:from>
    <xdr:to>
      <xdr:col>45</xdr:col>
      <xdr:colOff>177800</xdr:colOff>
      <xdr:row>37</xdr:row>
      <xdr:rowOff>117297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9099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56032</xdr:rowOff>
    </xdr:from>
    <xdr:to>
      <xdr:col>41</xdr:col>
      <xdr:colOff>50800</xdr:colOff>
      <xdr:row>37</xdr:row>
      <xdr:rowOff>117297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99682"/>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156566</xdr:rowOff>
    </xdr:from>
    <xdr:to>
      <xdr:col>55</xdr:col>
      <xdr:colOff>50800</xdr:colOff>
      <xdr:row>37</xdr:row>
      <xdr:rowOff>86716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134993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146050</xdr:rowOff>
    </xdr:from>
    <xdr:to>
      <xdr:col>50</xdr:col>
      <xdr:colOff>165100</xdr:colOff>
      <xdr:row>37</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67327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167996</xdr:rowOff>
    </xdr:from>
    <xdr:to>
      <xdr:col>46</xdr:col>
      <xdr:colOff>38100</xdr:colOff>
      <xdr:row>37</xdr:row>
      <xdr:rowOff>98146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89273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4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66497</xdr:rowOff>
    </xdr:from>
    <xdr:to>
      <xdr:col>41</xdr:col>
      <xdr:colOff>101600</xdr:colOff>
      <xdr:row>37</xdr:row>
      <xdr:rowOff>168097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159224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xdr:rowOff>
    </xdr:from>
    <xdr:to>
      <xdr:col>36</xdr:col>
      <xdr:colOff>165100</xdr:colOff>
      <xdr:row>37</xdr:row>
      <xdr:rowOff>106832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97959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4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62129</xdr:rowOff>
    </xdr:from>
    <xdr:to>
      <xdr:col>54</xdr:col>
      <xdr:colOff>189865</xdr:colOff>
      <xdr:row>59</xdr:row>
      <xdr:rowOff>43574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320429"/>
          <a:ext cx="1270" cy="83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47401</xdr:rowOff>
    </xdr:from>
    <xdr:ext cx="313932"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629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43574</xdr:rowOff>
    </xdr:from>
    <xdr:to>
      <xdr:col>55</xdr:col>
      <xdr:colOff>88900</xdr:colOff>
      <xdr:row>59</xdr:row>
      <xdr:rowOff>43574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8806</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90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62129</xdr:rowOff>
    </xdr:from>
    <xdr:to>
      <xdr:col>55</xdr:col>
      <xdr:colOff>88900</xdr:colOff>
      <xdr:row>54</xdr:row>
      <xdr:rowOff>62129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32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133147</xdr:rowOff>
    </xdr:from>
    <xdr:to>
      <xdr:col>55</xdr:col>
      <xdr:colOff>0</xdr:colOff>
      <xdr:row>54</xdr:row>
      <xdr:rowOff>62129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19997"/>
          <a:ext cx="8382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152976</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92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3099</xdr:rowOff>
    </xdr:from>
    <xdr:to>
      <xdr:col>55</xdr:col>
      <xdr:colOff>50800</xdr:colOff>
      <xdr:row>58</xdr:row>
      <xdr:rowOff>104699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4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51232</xdr:rowOff>
    </xdr:from>
    <xdr:to>
      <xdr:col>50</xdr:col>
      <xdr:colOff>114300</xdr:colOff>
      <xdr:row>53</xdr:row>
      <xdr:rowOff>133147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966632"/>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15101</xdr:rowOff>
    </xdr:from>
    <xdr:to>
      <xdr:col>50</xdr:col>
      <xdr:colOff>165100</xdr:colOff>
      <xdr:row>58</xdr:row>
      <xdr:rowOff>116701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107828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1005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105410</xdr:rowOff>
    </xdr:from>
    <xdr:to>
      <xdr:col>45</xdr:col>
      <xdr:colOff>177800</xdr:colOff>
      <xdr:row>52</xdr:row>
      <xdr:rowOff>51232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849360"/>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13691</xdr:rowOff>
    </xdr:from>
    <xdr:to>
      <xdr:col>46</xdr:col>
      <xdr:colOff>38100</xdr:colOff>
      <xdr:row>58</xdr:row>
      <xdr:rowOff>115291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5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106418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100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105410</xdr:rowOff>
    </xdr:from>
    <xdr:to>
      <xdr:col>41</xdr:col>
      <xdr:colOff>50800</xdr:colOff>
      <xdr:row>54</xdr:row>
      <xdr:rowOff>61519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849360"/>
          <a:ext cx="8890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168491</xdr:rowOff>
    </xdr:from>
    <xdr:to>
      <xdr:col>41</xdr:col>
      <xdr:colOff>101600</xdr:colOff>
      <xdr:row>58</xdr:row>
      <xdr:rowOff>98641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89768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1003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13043</xdr:rowOff>
    </xdr:from>
    <xdr:to>
      <xdr:col>36</xdr:col>
      <xdr:colOff>165100</xdr:colOff>
      <xdr:row>58</xdr:row>
      <xdr:rowOff>114643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105770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11329</xdr:rowOff>
    </xdr:from>
    <xdr:to>
      <xdr:col>55</xdr:col>
      <xdr:colOff>50800</xdr:colOff>
      <xdr:row>54</xdr:row>
      <xdr:rowOff>112929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135806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82347</xdr:rowOff>
    </xdr:from>
    <xdr:to>
      <xdr:col>50</xdr:col>
      <xdr:colOff>165100</xdr:colOff>
      <xdr:row>54</xdr:row>
      <xdr:rowOff>12497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29024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9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432</xdr:rowOff>
    </xdr:from>
    <xdr:to>
      <xdr:col>46</xdr:col>
      <xdr:colOff>38100</xdr:colOff>
      <xdr:row>52</xdr:row>
      <xdr:rowOff>102032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91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118559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69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54610</xdr:rowOff>
    </xdr:from>
    <xdr:to>
      <xdr:col>41</xdr:col>
      <xdr:colOff>101600</xdr:colOff>
      <xdr:row>51</xdr:row>
      <xdr:rowOff>156210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7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5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10719</xdr:rowOff>
    </xdr:from>
    <xdr:to>
      <xdr:col>36</xdr:col>
      <xdr:colOff>165100</xdr:colOff>
      <xdr:row>54</xdr:row>
      <xdr:rowOff>112319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128846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136222</xdr:rowOff>
    </xdr:from>
    <xdr:to>
      <xdr:col>55</xdr:col>
      <xdr:colOff>0</xdr:colOff>
      <xdr:row>77</xdr:row>
      <xdr:rowOff>42039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23522"/>
          <a:ext cx="838200" cy="4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42039</xdr:rowOff>
    </xdr:from>
    <xdr:to>
      <xdr:col>50</xdr:col>
      <xdr:colOff>114300</xdr:colOff>
      <xdr:row>77</xdr:row>
      <xdr:rowOff>57910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43689"/>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162151</xdr:rowOff>
    </xdr:from>
    <xdr:to>
      <xdr:col>45</xdr:col>
      <xdr:colOff>177800</xdr:colOff>
      <xdr:row>77</xdr:row>
      <xdr:rowOff>57910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92351"/>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162151</xdr:rowOff>
    </xdr:from>
    <xdr:to>
      <xdr:col>41</xdr:col>
      <xdr:colOff>50800</xdr:colOff>
      <xdr:row>78</xdr:row>
      <xdr:rowOff>21056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92351"/>
          <a:ext cx="889000" cy="20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16431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35878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5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85422</xdr:rowOff>
    </xdr:from>
    <xdr:to>
      <xdr:col>55</xdr:col>
      <xdr:colOff>50800</xdr:colOff>
      <xdr:row>75</xdr:row>
      <xdr:rowOff>15572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108299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162689</xdr:rowOff>
    </xdr:from>
    <xdr:to>
      <xdr:col>50</xdr:col>
      <xdr:colOff>165100</xdr:colOff>
      <xdr:row>77</xdr:row>
      <xdr:rowOff>92839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109366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6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7110</xdr:rowOff>
    </xdr:from>
    <xdr:to>
      <xdr:col>46</xdr:col>
      <xdr:colOff>38100</xdr:colOff>
      <xdr:row>77</xdr:row>
      <xdr:rowOff>108710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125237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111351</xdr:rowOff>
    </xdr:from>
    <xdr:to>
      <xdr:col>41</xdr:col>
      <xdr:colOff>101600</xdr:colOff>
      <xdr:row>77</xdr:row>
      <xdr:rowOff>41501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58029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141706</xdr:rowOff>
    </xdr:from>
    <xdr:to>
      <xdr:col>36</xdr:col>
      <xdr:colOff>165100</xdr:colOff>
      <xdr:row>78</xdr:row>
      <xdr:rowOff>71856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99245</xdr:rowOff>
    </xdr:from>
    <xdr:to>
      <xdr:col>55</xdr:col>
      <xdr:colOff>0</xdr:colOff>
      <xdr:row>97</xdr:row>
      <xdr:rowOff>20219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58445"/>
          <a:ext cx="8382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22049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5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105471</xdr:rowOff>
    </xdr:from>
    <xdr:to>
      <xdr:col>50</xdr:col>
      <xdr:colOff>114300</xdr:colOff>
      <xdr:row>97</xdr:row>
      <xdr:rowOff>20219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64671"/>
          <a:ext cx="889000" cy="8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141143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77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76575</xdr:rowOff>
    </xdr:from>
    <xdr:to>
      <xdr:col>45</xdr:col>
      <xdr:colOff>177800</xdr:colOff>
      <xdr:row>96</xdr:row>
      <xdr:rowOff>105471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35775"/>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76575</xdr:rowOff>
    </xdr:from>
    <xdr:to>
      <xdr:col>41</xdr:col>
      <xdr:colOff>50800</xdr:colOff>
      <xdr:row>97</xdr:row>
      <xdr:rowOff>22451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35775"/>
          <a:ext cx="889000" cy="1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48445</xdr:rowOff>
    </xdr:from>
    <xdr:to>
      <xdr:col>55</xdr:col>
      <xdr:colOff>50800</xdr:colOff>
      <xdr:row>96</xdr:row>
      <xdr:rowOff>150045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71322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140869</xdr:rowOff>
    </xdr:from>
    <xdr:to>
      <xdr:col>50</xdr:col>
      <xdr:colOff>165100</xdr:colOff>
      <xdr:row>97</xdr:row>
      <xdr:rowOff>71019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87546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3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54671</xdr:rowOff>
    </xdr:from>
    <xdr:to>
      <xdr:col>46</xdr:col>
      <xdr:colOff>38100</xdr:colOff>
      <xdr:row>96</xdr:row>
      <xdr:rowOff>156271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25775</xdr:rowOff>
    </xdr:from>
    <xdr:to>
      <xdr:col>41</xdr:col>
      <xdr:colOff>101600</xdr:colOff>
      <xdr:row>96</xdr:row>
      <xdr:rowOff>127375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143902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143101</xdr:rowOff>
    </xdr:from>
    <xdr:to>
      <xdr:col>36</xdr:col>
      <xdr:colOff>165100</xdr:colOff>
      <xdr:row>97</xdr:row>
      <xdr:rowOff>73251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89778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7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145826</xdr:rowOff>
    </xdr:from>
    <xdr:to>
      <xdr:col>85</xdr:col>
      <xdr:colOff>127000</xdr:colOff>
      <xdr:row>36</xdr:row>
      <xdr:rowOff>164755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18026"/>
          <a:ext cx="8382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160914</xdr:rowOff>
    </xdr:from>
    <xdr:to>
      <xdr:col>81</xdr:col>
      <xdr:colOff>50800</xdr:colOff>
      <xdr:row>36</xdr:row>
      <xdr:rowOff>164755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33114"/>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61793</xdr:rowOff>
    </xdr:from>
    <xdr:to>
      <xdr:col>76</xdr:col>
      <xdr:colOff>114300</xdr:colOff>
      <xdr:row>36</xdr:row>
      <xdr:rowOff>160914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891093"/>
          <a:ext cx="889000" cy="44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61793</xdr:rowOff>
    </xdr:from>
    <xdr:to>
      <xdr:col>71</xdr:col>
      <xdr:colOff>177800</xdr:colOff>
      <xdr:row>34</xdr:row>
      <xdr:rowOff>72034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891093"/>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95026</xdr:rowOff>
    </xdr:from>
    <xdr:to>
      <xdr:col>85</xdr:col>
      <xdr:colOff>177800</xdr:colOff>
      <xdr:row>37</xdr:row>
      <xdr:rowOff>25176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73453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113955</xdr:rowOff>
    </xdr:from>
    <xdr:to>
      <xdr:col>81</xdr:col>
      <xdr:colOff>101600</xdr:colOff>
      <xdr:row>37</xdr:row>
      <xdr:rowOff>44105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35232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110114</xdr:rowOff>
    </xdr:from>
    <xdr:to>
      <xdr:col>76</xdr:col>
      <xdr:colOff>165100</xdr:colOff>
      <xdr:row>37</xdr:row>
      <xdr:rowOff>40264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8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31391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7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10993</xdr:rowOff>
    </xdr:from>
    <xdr:to>
      <xdr:col>72</xdr:col>
      <xdr:colOff>38100</xdr:colOff>
      <xdr:row>34</xdr:row>
      <xdr:rowOff>112593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8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129120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21234</xdr:rowOff>
    </xdr:from>
    <xdr:to>
      <xdr:col>67</xdr:col>
      <xdr:colOff>101600</xdr:colOff>
      <xdr:row>34</xdr:row>
      <xdr:rowOff>122834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139361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45014</xdr:rowOff>
    </xdr:from>
    <xdr:to>
      <xdr:col>85</xdr:col>
      <xdr:colOff>127000</xdr:colOff>
      <xdr:row>55</xdr:row>
      <xdr:rowOff>80652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474764"/>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45014</xdr:rowOff>
    </xdr:from>
    <xdr:to>
      <xdr:col>81</xdr:col>
      <xdr:colOff>50800</xdr:colOff>
      <xdr:row>56</xdr:row>
      <xdr:rowOff>10907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474764"/>
          <a:ext cx="889000" cy="1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138648</xdr:rowOff>
    </xdr:from>
    <xdr:to>
      <xdr:col>76</xdr:col>
      <xdr:colOff>114300</xdr:colOff>
      <xdr:row>56</xdr:row>
      <xdr:rowOff>10907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568398"/>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51415</xdr:rowOff>
    </xdr:from>
    <xdr:to>
      <xdr:col>71</xdr:col>
      <xdr:colOff>177800</xdr:colOff>
      <xdr:row>55</xdr:row>
      <xdr:rowOff>138648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309715"/>
          <a:ext cx="889000" cy="25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29852</xdr:rowOff>
    </xdr:from>
    <xdr:to>
      <xdr:col>85</xdr:col>
      <xdr:colOff>177800</xdr:colOff>
      <xdr:row>55</xdr:row>
      <xdr:rowOff>131452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8279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165664</xdr:rowOff>
    </xdr:from>
    <xdr:to>
      <xdr:col>81</xdr:col>
      <xdr:colOff>101600</xdr:colOff>
      <xdr:row>55</xdr:row>
      <xdr:rowOff>95814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4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112341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1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131557</xdr:rowOff>
    </xdr:from>
    <xdr:to>
      <xdr:col>76</xdr:col>
      <xdr:colOff>165100</xdr:colOff>
      <xdr:row>56</xdr:row>
      <xdr:rowOff>61707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5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78234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3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87848</xdr:rowOff>
    </xdr:from>
    <xdr:to>
      <xdr:col>72</xdr:col>
      <xdr:colOff>38100</xdr:colOff>
      <xdr:row>56</xdr:row>
      <xdr:rowOff>17998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34525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9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615</xdr:rowOff>
    </xdr:from>
    <xdr:to>
      <xdr:col>67</xdr:col>
      <xdr:colOff>101600</xdr:colOff>
      <xdr:row>54</xdr:row>
      <xdr:rowOff>102215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2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118742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0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83465</xdr:rowOff>
    </xdr:from>
    <xdr:to>
      <xdr:col>85</xdr:col>
      <xdr:colOff>127000</xdr:colOff>
      <xdr:row>78</xdr:row>
      <xdr:rowOff>171399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56565"/>
          <a:ext cx="838200" cy="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64507</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171399</xdr:rowOff>
    </xdr:from>
    <xdr:to>
      <xdr:col>81</xdr:col>
      <xdr:colOff>50800</xdr:colOff>
      <xdr:row>79</xdr:row>
      <xdr:rowOff>22961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44499"/>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13133</xdr:rowOff>
    </xdr:from>
    <xdr:to>
      <xdr:col>76</xdr:col>
      <xdr:colOff>114300</xdr:colOff>
      <xdr:row>79</xdr:row>
      <xdr:rowOff>22961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57683"/>
          <a:ext cx="889000" cy="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149530</xdr:rowOff>
    </xdr:from>
    <xdr:to>
      <xdr:col>71</xdr:col>
      <xdr:colOff>177800</xdr:colOff>
      <xdr:row>79</xdr:row>
      <xdr:rowOff>13133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22630"/>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44314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32665</xdr:rowOff>
    </xdr:from>
    <xdr:to>
      <xdr:col>85</xdr:col>
      <xdr:colOff>177800</xdr:colOff>
      <xdr:row>78</xdr:row>
      <xdr:rowOff>134265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55542</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120599</xdr:rowOff>
    </xdr:from>
    <xdr:to>
      <xdr:col>81</xdr:col>
      <xdr:colOff>101600</xdr:colOff>
      <xdr:row>79</xdr:row>
      <xdr:rowOff>50749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41876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8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143611</xdr:rowOff>
    </xdr:from>
    <xdr:to>
      <xdr:col>76</xdr:col>
      <xdr:colOff>165100</xdr:colOff>
      <xdr:row>79</xdr:row>
      <xdr:rowOff>73761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64888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09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133783</xdr:rowOff>
    </xdr:from>
    <xdr:to>
      <xdr:col>72</xdr:col>
      <xdr:colOff>38100</xdr:colOff>
      <xdr:row>79</xdr:row>
      <xdr:rowOff>63933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55060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9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98730</xdr:rowOff>
    </xdr:from>
    <xdr:to>
      <xdr:col>67</xdr:col>
      <xdr:colOff>101600</xdr:colOff>
      <xdr:row>79</xdr:row>
      <xdr:rowOff>28880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45407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24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69672</xdr:rowOff>
    </xdr:from>
    <xdr:to>
      <xdr:col>85</xdr:col>
      <xdr:colOff>126364</xdr:colOff>
      <xdr:row>97</xdr:row>
      <xdr:rowOff>131414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43072"/>
          <a:ext cx="1269" cy="91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135241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7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131414</xdr:rowOff>
    </xdr:from>
    <xdr:to>
      <xdr:col>86</xdr:col>
      <xdr:colOff>25400</xdr:colOff>
      <xdr:row>97</xdr:row>
      <xdr:rowOff>131414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762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16349</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69672</xdr:rowOff>
    </xdr:from>
    <xdr:to>
      <xdr:col>86</xdr:col>
      <xdr:colOff>25400</xdr:colOff>
      <xdr:row>92</xdr:row>
      <xdr:rowOff>69672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4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162294</xdr:rowOff>
    </xdr:from>
    <xdr:to>
      <xdr:col>85</xdr:col>
      <xdr:colOff>127000</xdr:colOff>
      <xdr:row>93</xdr:row>
      <xdr:rowOff>4407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5935694"/>
          <a:ext cx="8382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45648</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3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67221</xdr:rowOff>
    </xdr:from>
    <xdr:to>
      <xdr:col>85</xdr:col>
      <xdr:colOff>177800</xdr:colOff>
      <xdr:row>95</xdr:row>
      <xdr:rowOff>168821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94342</xdr:rowOff>
    </xdr:from>
    <xdr:to>
      <xdr:col>81</xdr:col>
      <xdr:colOff>50800</xdr:colOff>
      <xdr:row>92</xdr:row>
      <xdr:rowOff>162294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5867742"/>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74288</xdr:rowOff>
    </xdr:from>
    <xdr:to>
      <xdr:col>81</xdr:col>
      <xdr:colOff>101600</xdr:colOff>
      <xdr:row>96</xdr:row>
      <xdr:rowOff>4438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167015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36773</xdr:rowOff>
    </xdr:from>
    <xdr:to>
      <xdr:col>76</xdr:col>
      <xdr:colOff>114300</xdr:colOff>
      <xdr:row>92</xdr:row>
      <xdr:rowOff>94342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5638723"/>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55296</xdr:rowOff>
    </xdr:from>
    <xdr:to>
      <xdr:col>76</xdr:col>
      <xdr:colOff>165100</xdr:colOff>
      <xdr:row>95</xdr:row>
      <xdr:rowOff>156896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148023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36773</xdr:rowOff>
    </xdr:from>
    <xdr:to>
      <xdr:col>71</xdr:col>
      <xdr:colOff>177800</xdr:colOff>
      <xdr:row>92</xdr:row>
      <xdr:rowOff>33801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5638723"/>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41370</xdr:rowOff>
    </xdr:from>
    <xdr:to>
      <xdr:col>72</xdr:col>
      <xdr:colOff>38100</xdr:colOff>
      <xdr:row>95</xdr:row>
      <xdr:rowOff>142970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134097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15844</xdr:rowOff>
    </xdr:from>
    <xdr:to>
      <xdr:col>67</xdr:col>
      <xdr:colOff>101600</xdr:colOff>
      <xdr:row>95</xdr:row>
      <xdr:rowOff>117444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108571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125057</xdr:rowOff>
    </xdr:from>
    <xdr:to>
      <xdr:col>85</xdr:col>
      <xdr:colOff>177800</xdr:colOff>
      <xdr:row>93</xdr:row>
      <xdr:rowOff>55207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39984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81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111494</xdr:rowOff>
    </xdr:from>
    <xdr:to>
      <xdr:col>81</xdr:col>
      <xdr:colOff>101600</xdr:colOff>
      <xdr:row>93</xdr:row>
      <xdr:rowOff>41644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58171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66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43542</xdr:rowOff>
    </xdr:from>
    <xdr:to>
      <xdr:col>76</xdr:col>
      <xdr:colOff>165100</xdr:colOff>
      <xdr:row>92</xdr:row>
      <xdr:rowOff>145142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58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161669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5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157423</xdr:rowOff>
    </xdr:from>
    <xdr:to>
      <xdr:col>72</xdr:col>
      <xdr:colOff>38100</xdr:colOff>
      <xdr:row>91</xdr:row>
      <xdr:rowOff>87573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55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104100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3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154451</xdr:rowOff>
    </xdr:from>
    <xdr:to>
      <xdr:col>67</xdr:col>
      <xdr:colOff>101600</xdr:colOff>
      <xdr:row>92</xdr:row>
      <xdr:rowOff>84601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57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101128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5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決算総額は、２６３億８，２８３万７千円であり、決算額全体の約３０．２％を占めている。住民一人当たりのコストは約１９万４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p>
        <a:p>
          <a:r>
            <a:rPr kumimoji="1" lang="ja-JP" altLang="en-US" sz="1300">
              <a:latin typeface="ＭＳ Ｐゴシック" panose="020B0600070205080204" pitchFamily="50" charset="-128"/>
              <a:ea typeface="ＭＳ Ｐゴシック" panose="020B0600070205080204" pitchFamily="50" charset="-128"/>
            </a:rPr>
            <a:t>　公債費の住民一人あたりのコストは、依然として類似団体平均より高い水準で推移している状況であるが、定期償還額の減などにより減少している。今後も引き続き、計画的な借入や繰上償還を実施し、公債費の抑制、平準化に努める。</a:t>
          </a:r>
        </a:p>
        <a:p>
          <a:r>
            <a:rPr kumimoji="1" lang="ja-JP" altLang="en-US" sz="1300">
              <a:latin typeface="ＭＳ Ｐゴシック" panose="020B0600070205080204" pitchFamily="50" charset="-128"/>
              <a:ea typeface="ＭＳ Ｐゴシック" panose="020B0600070205080204" pitchFamily="50" charset="-128"/>
            </a:rPr>
            <a:t>　農林水産業費の住民一人当たりのコストは、園芸ハウス整備推進事業の減などにより前年度より減少したものの、類似団体平均よりも高くなっている。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商工費の住民一人あたりのコストは、南諫早産業団地整備事業の増などにより増加し、類似団体平均より高い水準で推移している。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財政調整基金残高は、新型コロナウイルス感染症対策等の財源として約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千万円の取り崩しを行ったことにより、</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ポイントの減となった。実質収支額の標準財政規模に対する比率は、実質収支額が昨年度より約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億円増になったことにより、</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いずれも将来を見据えた計画的な財政運営によるものであり、今後も引き続き健全財政の維持に努める。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前年度に引き続き全会計において赤字は生じていない。</a:t>
          </a:r>
        </a:p>
        <a:p>
          <a:r>
            <a:rPr kumimoji="1" lang="ja-JP" altLang="en-US" sz="1400">
              <a:latin typeface="ＭＳ ゴシック" pitchFamily="49" charset="-128"/>
              <a:ea typeface="ＭＳ ゴシック" pitchFamily="49" charset="-128"/>
            </a:rPr>
            <a:t>　標準財政規模に対する黒字額の割合は、全体的に前年度と同程度で推移している。</a:t>
          </a:r>
        </a:p>
        <a:p>
          <a:r>
            <a:rPr kumimoji="1" lang="ja-JP" altLang="en-US" sz="1400">
              <a:latin typeface="ＭＳ ゴシック" pitchFamily="49" charset="-128"/>
              <a:ea typeface="ＭＳ ゴシック" pitchFamily="49" charset="-128"/>
            </a:rPr>
            <a:t>　中でも介護保険事業特別会計においては、介護保険計画に基づく保険料収入と給付費等の差引額等の増などにより、黒字額が増加した。</a:t>
          </a:r>
        </a:p>
        <a:p>
          <a:r>
            <a:rPr kumimoji="1" lang="ja-JP" altLang="en-US" sz="1400">
              <a:latin typeface="ＭＳ ゴシック" pitchFamily="49" charset="-128"/>
              <a:ea typeface="ＭＳ ゴシック" pitchFamily="49" charset="-128"/>
            </a:rPr>
            <a:t>　今後も全会計において引き続き健全財政の維持に努めていく。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89151931</v>
      </c>
      <c r="BO4" s="464"/>
      <c r="BP4" s="464"/>
      <c r="BQ4" s="464"/>
      <c r="BR4" s="464"/>
      <c r="BS4" s="464"/>
      <c r="BT4" s="464"/>
      <c r="BU4" s="465"/>
      <c r="BV4" s="463">
        <v>67700197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2.9</v>
      </c>
      <c r="CU4" s="648"/>
      <c r="CV4" s="648"/>
      <c r="CW4" s="648"/>
      <c r="CX4" s="648"/>
      <c r="CY4" s="648"/>
      <c r="CZ4" s="648"/>
      <c r="DA4" s="649"/>
      <c r="DB4" s="647">
        <v>2.2999999999999998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87317878</v>
      </c>
      <c r="BO5" s="469"/>
      <c r="BP5" s="469"/>
      <c r="BQ5" s="469"/>
      <c r="BR5" s="469"/>
      <c r="BS5" s="469"/>
      <c r="BT5" s="469"/>
      <c r="BU5" s="470"/>
      <c r="BV5" s="468">
        <v>66770063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92.5</v>
      </c>
      <c r="CU5" s="439"/>
      <c r="CV5" s="439"/>
      <c r="CW5" s="439"/>
      <c r="CX5" s="439"/>
      <c r="CY5" s="439"/>
      <c r="CZ5" s="439"/>
      <c r="DA5" s="440"/>
      <c r="DB5" s="438">
        <v>95.9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1834053</v>
      </c>
      <c r="BO6" s="469"/>
      <c r="BP6" s="469"/>
      <c r="BQ6" s="469"/>
      <c r="BR6" s="469"/>
      <c r="BS6" s="469"/>
      <c r="BT6" s="469"/>
      <c r="BU6" s="470"/>
      <c r="BV6" s="468">
        <v>930134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97.3</v>
      </c>
      <c r="CU6" s="622"/>
      <c r="CV6" s="622"/>
      <c r="CW6" s="622"/>
      <c r="CX6" s="622"/>
      <c r="CY6" s="622"/>
      <c r="CZ6" s="622"/>
      <c r="DA6" s="623"/>
      <c r="DB6" s="621">
        <v>100.2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827145</v>
      </c>
      <c r="BO7" s="469"/>
      <c r="BP7" s="469"/>
      <c r="BQ7" s="469"/>
      <c r="BR7" s="469"/>
      <c r="BS7" s="469"/>
      <c r="BT7" s="469"/>
      <c r="BU7" s="470"/>
      <c r="BV7" s="468">
        <v>140117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34486648</v>
      </c>
      <c r="CU7" s="469"/>
      <c r="CV7" s="469"/>
      <c r="CW7" s="469"/>
      <c r="CX7" s="469"/>
      <c r="CY7" s="469"/>
      <c r="CZ7" s="469"/>
      <c r="DA7" s="470"/>
      <c r="DB7" s="468">
        <v>33700765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1006908</v>
      </c>
      <c r="BO8" s="469"/>
      <c r="BP8" s="469"/>
      <c r="BQ8" s="469"/>
      <c r="BR8" s="469"/>
      <c r="BS8" s="469"/>
      <c r="BT8" s="469"/>
      <c r="BU8" s="470"/>
      <c r="BV8" s="468">
        <v>790017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0.55000000000000004</v>
      </c>
      <c r="CU8" s="582"/>
      <c r="CV8" s="582"/>
      <c r="CW8" s="582"/>
      <c r="CX8" s="582"/>
      <c r="CY8" s="582"/>
      <c r="CZ8" s="582"/>
      <c r="DA8" s="583"/>
      <c r="DB8" s="581">
        <v>0.54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133852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216891</v>
      </c>
      <c r="BO9" s="469"/>
      <c r="BP9" s="469"/>
      <c r="BQ9" s="469"/>
      <c r="BR9" s="469"/>
      <c r="BS9" s="469"/>
      <c r="BT9" s="469"/>
      <c r="BU9" s="470"/>
      <c r="BV9" s="468">
        <v>-1723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16.7</v>
      </c>
      <c r="CU9" s="439"/>
      <c r="CV9" s="439"/>
      <c r="CW9" s="439"/>
      <c r="CX9" s="439"/>
      <c r="CY9" s="439"/>
      <c r="CZ9" s="439"/>
      <c r="DA9" s="440"/>
      <c r="DB9" s="438">
        <v>19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138078</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109</v>
      </c>
      <c r="AV10" s="526"/>
      <c r="AW10" s="526"/>
      <c r="AX10" s="526"/>
      <c r="AY10" s="448" t="s">
        <v>121</v>
      </c>
      <c r="AZ10" s="449"/>
      <c r="BA10" s="449"/>
      <c r="BB10" s="449"/>
      <c r="BC10" s="449"/>
      <c r="BD10" s="449"/>
      <c r="BE10" s="449"/>
      <c r="BF10" s="449"/>
      <c r="BG10" s="449"/>
      <c r="BH10" s="449"/>
      <c r="BI10" s="449"/>
      <c r="BJ10" s="449"/>
      <c r="BK10" s="449"/>
      <c r="BL10" s="449"/>
      <c r="BM10" s="450"/>
      <c r="BN10" s="468">
        <v>1800166</v>
      </c>
      <c r="BO10" s="469"/>
      <c r="BP10" s="469"/>
      <c r="BQ10" s="469"/>
      <c r="BR10" s="469"/>
      <c r="BS10" s="469"/>
      <c r="BT10" s="469"/>
      <c r="BU10" s="470"/>
      <c r="BV10" s="468">
        <v>2150285</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477038</v>
      </c>
      <c r="BO11" s="469"/>
      <c r="BP11" s="469"/>
      <c r="BQ11" s="469"/>
      <c r="BR11" s="469"/>
      <c r="BS11" s="469"/>
      <c r="BT11" s="469"/>
      <c r="BU11" s="470"/>
      <c r="BV11" s="468">
        <v>204658</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135869</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116</v>
      </c>
      <c r="AV12" s="526"/>
      <c r="AW12" s="526"/>
      <c r="AX12" s="526"/>
      <c r="AY12" s="448" t="s">
        <v>136</v>
      </c>
      <c r="AZ12" s="449"/>
      <c r="BA12" s="449"/>
      <c r="BB12" s="449"/>
      <c r="BC12" s="449"/>
      <c r="BD12" s="449"/>
      <c r="BE12" s="449"/>
      <c r="BF12" s="449"/>
      <c r="BG12" s="449"/>
      <c r="BH12" s="449"/>
      <c r="BI12" s="449"/>
      <c r="BJ12" s="449"/>
      <c r="BK12" s="449"/>
      <c r="BL12" s="449"/>
      <c r="BM12" s="450"/>
      <c r="BN12" s="468">
        <v>1917564</v>
      </c>
      <c r="BO12" s="469"/>
      <c r="BP12" s="469"/>
      <c r="BQ12" s="469"/>
      <c r="BR12" s="469"/>
      <c r="BS12" s="469"/>
      <c r="BT12" s="469"/>
      <c r="BU12" s="470"/>
      <c r="BV12" s="468">
        <v>1400000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134804</v>
      </c>
      <c r="S13" s="572"/>
      <c r="T13" s="572"/>
      <c r="U13" s="572"/>
      <c r="V13" s="573"/>
      <c r="W13" s="559" t="s">
        <v>140</v>
      </c>
      <c r="X13" s="481"/>
      <c r="Y13" s="481"/>
      <c r="Z13" s="481"/>
      <c r="AA13" s="481"/>
      <c r="AB13" s="482"/>
      <c r="AC13" s="444">
        <v>4120</v>
      </c>
      <c r="AD13" s="445"/>
      <c r="AE13" s="445"/>
      <c r="AF13" s="445"/>
      <c r="AG13" s="446"/>
      <c r="AH13" s="444">
        <v>4250</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576531</v>
      </c>
      <c r="BO13" s="469"/>
      <c r="BP13" s="469"/>
      <c r="BQ13" s="469"/>
      <c r="BR13" s="469"/>
      <c r="BS13" s="469"/>
      <c r="BT13" s="469"/>
      <c r="BU13" s="470"/>
      <c r="BV13" s="468">
        <v>953220</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6.8</v>
      </c>
      <c r="CU13" s="439"/>
      <c r="CV13" s="439"/>
      <c r="CW13" s="439"/>
      <c r="CX13" s="439"/>
      <c r="CY13" s="439"/>
      <c r="CZ13" s="439"/>
      <c r="DA13" s="440"/>
      <c r="DB13" s="438">
        <v>7.2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136679</v>
      </c>
      <c r="S14" s="572"/>
      <c r="T14" s="572"/>
      <c r="U14" s="572"/>
      <c r="V14" s="573"/>
      <c r="W14" s="574"/>
      <c r="X14" s="484"/>
      <c r="Y14" s="484"/>
      <c r="Z14" s="484"/>
      <c r="AA14" s="484"/>
      <c r="AB14" s="485"/>
      <c r="AC14" s="564">
        <v>6.5</v>
      </c>
      <c r="AD14" s="565"/>
      <c r="AE14" s="565"/>
      <c r="AF14" s="565"/>
      <c r="AG14" s="566"/>
      <c r="AH14" s="564">
        <v>6.9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138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147</v>
      </c>
      <c r="N15" s="569"/>
      <c r="O15" s="569"/>
      <c r="P15" s="569"/>
      <c r="Q15" s="570"/>
      <c r="R15" s="571">
        <v>135546</v>
      </c>
      <c r="S15" s="572"/>
      <c r="T15" s="572"/>
      <c r="U15" s="572"/>
      <c r="V15" s="573"/>
      <c r="W15" s="559" t="s">
        <v>148</v>
      </c>
      <c r="X15" s="481"/>
      <c r="Y15" s="481"/>
      <c r="Z15" s="481"/>
      <c r="AA15" s="481"/>
      <c r="AB15" s="482"/>
      <c r="AC15" s="444">
        <v>14729</v>
      </c>
      <c r="AD15" s="445"/>
      <c r="AE15" s="445"/>
      <c r="AF15" s="445"/>
      <c r="AG15" s="446"/>
      <c r="AH15" s="444">
        <v>14341</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16314389</v>
      </c>
      <c r="BO15" s="464"/>
      <c r="BP15" s="464"/>
      <c r="BQ15" s="464"/>
      <c r="BR15" s="464"/>
      <c r="BS15" s="464"/>
      <c r="BT15" s="464"/>
      <c r="BU15" s="465"/>
      <c r="BV15" s="463">
        <v>15526685</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23.1</v>
      </c>
      <c r="AD16" s="565"/>
      <c r="AE16" s="565"/>
      <c r="AF16" s="565"/>
      <c r="AG16" s="566"/>
      <c r="AH16" s="564">
        <v>23.1</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28702632</v>
      </c>
      <c r="BO16" s="469"/>
      <c r="BP16" s="469"/>
      <c r="BQ16" s="469"/>
      <c r="BR16" s="469"/>
      <c r="BS16" s="469"/>
      <c r="BT16" s="469"/>
      <c r="BU16" s="470"/>
      <c r="BV16" s="468">
        <v>28446550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44921</v>
      </c>
      <c r="AD17" s="445"/>
      <c r="AE17" s="445"/>
      <c r="AF17" s="445"/>
      <c r="AG17" s="446"/>
      <c r="AH17" s="444">
        <v>43406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20640853</v>
      </c>
      <c r="BO17" s="469"/>
      <c r="BP17" s="469"/>
      <c r="BQ17" s="469"/>
      <c r="BR17" s="469"/>
      <c r="BS17" s="469"/>
      <c r="BT17" s="469"/>
      <c r="BU17" s="470"/>
      <c r="BV17" s="468">
        <v>19804805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341.79</v>
      </c>
      <c r="M18" s="533"/>
      <c r="N18" s="533"/>
      <c r="O18" s="533"/>
      <c r="P18" s="533"/>
      <c r="Q18" s="533"/>
      <c r="R18" s="534"/>
      <c r="S18" s="534"/>
      <c r="T18" s="534"/>
      <c r="U18" s="534"/>
      <c r="V18" s="535"/>
      <c r="W18" s="549"/>
      <c r="X18" s="550"/>
      <c r="Y18" s="550"/>
      <c r="Z18" s="550"/>
      <c r="AA18" s="550"/>
      <c r="AB18" s="560"/>
      <c r="AC18" s="432">
        <v>70.400000000000006</v>
      </c>
      <c r="AD18" s="433"/>
      <c r="AE18" s="433"/>
      <c r="AF18" s="433"/>
      <c r="AG18" s="536"/>
      <c r="AH18" s="432">
        <v>70</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31322077</v>
      </c>
      <c r="BO18" s="469"/>
      <c r="BP18" s="469"/>
      <c r="BQ18" s="469"/>
      <c r="BR18" s="469"/>
      <c r="BS18" s="469"/>
      <c r="BT18" s="469"/>
      <c r="BU18" s="470"/>
      <c r="BV18" s="468">
        <v>32091718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392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44484339</v>
      </c>
      <c r="BO19" s="469"/>
      <c r="BP19" s="469"/>
      <c r="BQ19" s="469"/>
      <c r="BR19" s="469"/>
      <c r="BS19" s="469"/>
      <c r="BT19" s="469"/>
      <c r="BU19" s="470"/>
      <c r="BV19" s="468">
        <v>39922328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53235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53228490</v>
      </c>
      <c r="BO23" s="469"/>
      <c r="BP23" s="469"/>
      <c r="BQ23" s="469"/>
      <c r="BR23" s="469"/>
      <c r="BS23" s="469"/>
      <c r="BT23" s="469"/>
      <c r="BU23" s="470"/>
      <c r="BV23" s="468">
        <v>54432335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9600</v>
      </c>
      <c r="R24" s="445"/>
      <c r="S24" s="445"/>
      <c r="T24" s="445"/>
      <c r="U24" s="445"/>
      <c r="V24" s="446"/>
      <c r="W24" s="510"/>
      <c r="X24" s="501"/>
      <c r="Y24" s="502"/>
      <c r="Z24" s="441" t="s">
        <v>172</v>
      </c>
      <c r="AA24" s="442"/>
      <c r="AB24" s="442"/>
      <c r="AC24" s="442"/>
      <c r="AD24" s="442"/>
      <c r="AE24" s="442"/>
      <c r="AF24" s="442"/>
      <c r="AG24" s="443"/>
      <c r="AH24" s="444">
        <v>716</v>
      </c>
      <c r="AI24" s="445"/>
      <c r="AJ24" s="445"/>
      <c r="AK24" s="445"/>
      <c r="AL24" s="446"/>
      <c r="AM24" s="444">
        <v>2316260</v>
      </c>
      <c r="AN24" s="445"/>
      <c r="AO24" s="445"/>
      <c r="AP24" s="445"/>
      <c r="AQ24" s="445"/>
      <c r="AR24" s="446"/>
      <c r="AS24" s="444">
        <v>3235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40651234</v>
      </c>
      <c r="BO24" s="469"/>
      <c r="BP24" s="469"/>
      <c r="BQ24" s="469"/>
      <c r="BR24" s="469"/>
      <c r="BS24" s="469"/>
      <c r="BT24" s="469"/>
      <c r="BU24" s="470"/>
      <c r="BV24" s="468">
        <v>41595429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2</v>
      </c>
      <c r="M25" s="445"/>
      <c r="N25" s="445"/>
      <c r="O25" s="445"/>
      <c r="P25" s="446"/>
      <c r="Q25" s="444">
        <v>7800</v>
      </c>
      <c r="R25" s="445"/>
      <c r="S25" s="445"/>
      <c r="T25" s="445"/>
      <c r="U25" s="445"/>
      <c r="V25" s="446"/>
      <c r="W25" s="510"/>
      <c r="X25" s="501"/>
      <c r="Y25" s="502"/>
      <c r="Z25" s="441" t="s">
        <v>175</v>
      </c>
      <c r="AA25" s="442"/>
      <c r="AB25" s="442"/>
      <c r="AC25" s="442"/>
      <c r="AD25" s="442"/>
      <c r="AE25" s="442"/>
      <c r="AF25" s="442"/>
      <c r="AG25" s="443"/>
      <c r="AH25" s="444" t="s">
        <v>138</v>
      </c>
      <c r="AI25" s="445"/>
      <c r="AJ25" s="445"/>
      <c r="AK25" s="445"/>
      <c r="AL25" s="446"/>
      <c r="AM25" s="444" t="s">
        <v>129</v>
      </c>
      <c r="AN25" s="445"/>
      <c r="AO25" s="445"/>
      <c r="AP25" s="445"/>
      <c r="AQ25" s="445"/>
      <c r="AR25" s="446"/>
      <c r="AS25" s="444" t="s">
        <v>138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3958913</v>
      </c>
      <c r="BO25" s="464"/>
      <c r="BP25" s="464"/>
      <c r="BQ25" s="464"/>
      <c r="BR25" s="464"/>
      <c r="BS25" s="464"/>
      <c r="BT25" s="464"/>
      <c r="BU25" s="465"/>
      <c r="BV25" s="463">
        <v>6554677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6750</v>
      </c>
      <c r="R26" s="445"/>
      <c r="S26" s="445"/>
      <c r="T26" s="445"/>
      <c r="U26" s="445"/>
      <c r="V26" s="446"/>
      <c r="W26" s="510"/>
      <c r="X26" s="501"/>
      <c r="Y26" s="502"/>
      <c r="Z26" s="441" t="s">
        <v>178</v>
      </c>
      <c r="AA26" s="523"/>
      <c r="AB26" s="523"/>
      <c r="AC26" s="523"/>
      <c r="AD26" s="523"/>
      <c r="AE26" s="523"/>
      <c r="AF26" s="523"/>
      <c r="AG26" s="524"/>
      <c r="AH26" s="444">
        <v>9</v>
      </c>
      <c r="AI26" s="445"/>
      <c r="AJ26" s="445"/>
      <c r="AK26" s="445"/>
      <c r="AL26" s="446"/>
      <c r="AM26" s="444">
        <v>28719</v>
      </c>
      <c r="AN26" s="445"/>
      <c r="AO26" s="445"/>
      <c r="AP26" s="445"/>
      <c r="AQ26" s="445"/>
      <c r="AR26" s="446"/>
      <c r="AS26" s="444">
        <v>3191</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5000</v>
      </c>
      <c r="R27" s="445"/>
      <c r="S27" s="445"/>
      <c r="T27" s="445"/>
      <c r="U27" s="445"/>
      <c r="V27" s="446"/>
      <c r="W27" s="510"/>
      <c r="X27" s="501"/>
      <c r="Y27" s="502"/>
      <c r="Z27" s="441" t="s">
        <v>181</v>
      </c>
      <c r="AA27" s="442"/>
      <c r="AB27" s="442"/>
      <c r="AC27" s="442"/>
      <c r="AD27" s="442"/>
      <c r="AE27" s="442"/>
      <c r="AF27" s="442"/>
      <c r="AG27" s="443"/>
      <c r="AH27" s="444">
        <v>20</v>
      </c>
      <c r="AI27" s="445"/>
      <c r="AJ27" s="445"/>
      <c r="AK27" s="445"/>
      <c r="AL27" s="446"/>
      <c r="AM27" s="444">
        <v>73664</v>
      </c>
      <c r="AN27" s="445"/>
      <c r="AO27" s="445"/>
      <c r="AP27" s="445"/>
      <c r="AQ27" s="445"/>
      <c r="AR27" s="446"/>
      <c r="AS27" s="444">
        <v>3683</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300000</v>
      </c>
      <c r="BO27" s="472"/>
      <c r="BP27" s="472"/>
      <c r="BQ27" s="472"/>
      <c r="BR27" s="472"/>
      <c r="BS27" s="472"/>
      <c r="BT27" s="472"/>
      <c r="BU27" s="473"/>
      <c r="BV27" s="471">
        <v>300000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4200</v>
      </c>
      <c r="R28" s="445"/>
      <c r="S28" s="445"/>
      <c r="T28" s="445"/>
      <c r="U28" s="445"/>
      <c r="V28" s="446"/>
      <c r="W28" s="510"/>
      <c r="X28" s="501"/>
      <c r="Y28" s="502"/>
      <c r="Z28" s="441" t="s">
        <v>184</v>
      </c>
      <c r="AA28" s="442"/>
      <c r="AB28" s="442"/>
      <c r="AC28" s="442"/>
      <c r="AD28" s="442"/>
      <c r="AE28" s="442"/>
      <c r="AF28" s="442"/>
      <c r="AG28" s="443"/>
      <c r="AH28" s="444" t="s">
        <v>138</v>
      </c>
      <c r="AI28" s="445"/>
      <c r="AJ28" s="445"/>
      <c r="AK28" s="445"/>
      <c r="AL28" s="446"/>
      <c r="AM28" s="444" t="s">
        <v>138</v>
      </c>
      <c r="AN28" s="445"/>
      <c r="AO28" s="445"/>
      <c r="AP28" s="445"/>
      <c r="AQ28" s="445"/>
      <c r="AR28" s="446"/>
      <c r="AS28" s="444" t="s">
        <v>185</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4414062</v>
      </c>
      <c r="BO28" s="464"/>
      <c r="BP28" s="464"/>
      <c r="BQ28" s="464"/>
      <c r="BR28" s="464"/>
      <c r="BS28" s="464"/>
      <c r="BT28" s="464"/>
      <c r="BU28" s="465"/>
      <c r="BV28" s="463">
        <v>4531460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24</v>
      </c>
      <c r="M29" s="445"/>
      <c r="N29" s="445"/>
      <c r="O29" s="445"/>
      <c r="P29" s="446"/>
      <c r="Q29" s="444">
        <v>4050</v>
      </c>
      <c r="R29" s="445"/>
      <c r="S29" s="445"/>
      <c r="T29" s="445"/>
      <c r="U29" s="445"/>
      <c r="V29" s="446"/>
      <c r="W29" s="511"/>
      <c r="X29" s="512"/>
      <c r="Y29" s="513"/>
      <c r="Z29" s="441" t="s">
        <v>188</v>
      </c>
      <c r="AA29" s="442"/>
      <c r="AB29" s="442"/>
      <c r="AC29" s="442"/>
      <c r="AD29" s="442"/>
      <c r="AE29" s="442"/>
      <c r="AF29" s="442"/>
      <c r="AG29" s="443"/>
      <c r="AH29" s="444">
        <v>736</v>
      </c>
      <c r="AI29" s="445"/>
      <c r="AJ29" s="445"/>
      <c r="AK29" s="445"/>
      <c r="AL29" s="446"/>
      <c r="AM29" s="444">
        <v>2389924</v>
      </c>
      <c r="AN29" s="445"/>
      <c r="AO29" s="445"/>
      <c r="AP29" s="445"/>
      <c r="AQ29" s="445"/>
      <c r="AR29" s="446"/>
      <c r="AS29" s="444">
        <v>3247</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3044354</v>
      </c>
      <c r="BO29" s="469"/>
      <c r="BP29" s="469"/>
      <c r="BQ29" s="469"/>
      <c r="BR29" s="469"/>
      <c r="BS29" s="469"/>
      <c r="BT29" s="469"/>
      <c r="BU29" s="470"/>
      <c r="BV29" s="468">
        <v>3353155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14895937</v>
      </c>
      <c r="BO30" s="472"/>
      <c r="BP30" s="472"/>
      <c r="BQ30" s="472"/>
      <c r="BR30" s="472"/>
      <c r="BS30" s="472"/>
      <c r="BT30" s="472"/>
      <c r="BU30" s="473"/>
      <c r="BV30" s="471">
        <v>15913737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県央地域広域市町村圏組合一般会計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諫早市施設管理公社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墓園事業特別会計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県央県南広域環境組合一般会計</v>
      </c>
      <c r="BZ35" s="426"/>
      <c r="CA35" s="426"/>
      <c r="CB35" s="426"/>
      <c r="CC35" s="426"/>
      <c r="CD35" s="426"/>
      <c r="CE35" s="426"/>
      <c r="CF35" s="426"/>
      <c r="CG35" s="426"/>
      <c r="CH35" s="426"/>
      <c r="CI35" s="426"/>
      <c r="CJ35" s="426"/>
      <c r="CK35" s="426"/>
      <c r="CL35" s="426"/>
      <c r="CM35" s="426"/>
      <c r="CN35" s="214"/>
      <c r="CO35" s="427">
        <f t="shared" ref="CO35:CO43" si="3">IF(CQ35="","",CO34+1)</f>
        <v>16</v>
      </c>
      <c r="CP35" s="427"/>
      <c r="CQ35" s="426" t="str">
        <f>IF('各会計、関係団体の財政状況及び健全化判断比率'!BS8="","",'各会計、関係団体の財政状況及び健全化判断比率'!BS8)</f>
        <v>株式会社県央企画</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長崎県後期高齢者医療広域連合普通会計</v>
      </c>
      <c r="BZ36" s="426"/>
      <c r="CA36" s="426"/>
      <c r="CB36" s="426"/>
      <c r="CC36" s="426"/>
      <c r="CD36" s="426"/>
      <c r="CE36" s="426"/>
      <c r="CF36" s="426"/>
      <c r="CG36" s="426"/>
      <c r="CH36" s="426"/>
      <c r="CI36" s="426"/>
      <c r="CJ36" s="426"/>
      <c r="CK36" s="426"/>
      <c r="CL36" s="426"/>
      <c r="CM36" s="426"/>
      <c r="CN36" s="214"/>
      <c r="CO36" s="427">
        <f t="shared" si="3"/>
        <v>17</v>
      </c>
      <c r="CP36" s="427"/>
      <c r="CQ36" s="426" t="str">
        <f>IF('各会計、関係団体の財政状況及び健全化判断比率'!BS9="","",'各会計、関係団体の財政状況及び健全化判断比率'!BS9)</f>
        <v>諫早市土地開発公社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長崎県後期高齢者医療広域連合後期高齢者医療事業会計</v>
      </c>
      <c r="BZ37" s="426"/>
      <c r="CA37" s="426"/>
      <c r="CB37" s="426"/>
      <c r="CC37" s="426"/>
      <c r="CD37" s="426"/>
      <c r="CE37" s="426"/>
      <c r="CF37" s="426"/>
      <c r="CG37" s="426"/>
      <c r="CH37" s="426"/>
      <c r="CI37" s="426"/>
      <c r="CJ37" s="426"/>
      <c r="CK37" s="426"/>
      <c r="CL37" s="426"/>
      <c r="CM37" s="426"/>
      <c r="CN37" s="214"/>
      <c r="CO37" s="427">
        <f t="shared" si="3"/>
        <v>18</v>
      </c>
      <c r="CP37" s="427"/>
      <c r="CQ37" s="426" t="str">
        <f>IF('各会計、関係団体の財政状況及び健全化判断比率'!BS10="","",'各会計、関係団体の財政状況及び健全化判断比率'!BS10)</f>
        <v>諫早市小長井振興公社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長崎県市町村総合事務組合一般会計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2b6akKnX5qzqGOng8wBu677VpLXWy+tPb2YOZTdIv4bpSuBZcIvs1y9V9Xj+2+bYINwrgvrYWvd7XChZ1XaOZA==" saltValue="tPumtTtQsQG1pN01cefj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9" t="s">
        <v>562</v>
      </c>
      <c r="D34" s="1249"/>
      <c r="E34" s="1250"/>
      <c r="F34" s="32">
        <v>11.81</v>
      </c>
      <c r="G34" s="33">
        <v>13.45</v>
      </c>
      <c r="H34" s="33">
        <v>15.34</v>
      </c>
      <c r="I34" s="33">
        <v>17.21</v>
      </c>
      <c r="J34" s="34">
        <v>17.170000000000002</v>
      </c>
      <c r="K34" s="22"/>
      <c r="L34" s="22"/>
      <c r="M34" s="22"/>
      <c r="N34" s="22"/>
      <c r="O34" s="22"/>
      <c r="P34" s="22"/>
    </row>
    <row r="35" spans="1:16" ht="39" customHeight="1" x14ac:dyDescent="0.15">
      <c r="A35" s="22"/>
      <c r="B35" s="35"/>
      <c r="C35" s="1243" t="s">
        <v>563</v>
      </c>
      <c r="D35" s="1244"/>
      <c r="E35" s="1245"/>
      <c r="F35" s="36">
        <v>4.12</v>
      </c>
      <c r="G35" s="37">
        <v>4.03</v>
      </c>
      <c r="H35" s="37">
        <v>4.41</v>
      </c>
      <c r="I35" s="37">
        <v>4.76</v>
      </c>
      <c r="J35" s="38">
        <v>4.25</v>
      </c>
      <c r="K35" s="22"/>
      <c r="L35" s="22"/>
      <c r="M35" s="22"/>
      <c r="N35" s="22"/>
      <c r="O35" s="22"/>
      <c r="P35" s="22"/>
    </row>
    <row r="36" spans="1:16" ht="39" customHeight="1" x14ac:dyDescent="0.15">
      <c r="A36" s="22"/>
      <c r="B36" s="35"/>
      <c r="C36" s="1243" t="s">
        <v>564</v>
      </c>
      <c r="D36" s="1244"/>
      <c r="E36" s="1245"/>
      <c r="F36" s="36">
        <v>1.38</v>
      </c>
      <c r="G36" s="37">
        <v>1.71</v>
      </c>
      <c r="H36" s="37">
        <v>2.29</v>
      </c>
      <c r="I36" s="37">
        <v>2.98</v>
      </c>
      <c r="J36" s="38">
        <v>3.86</v>
      </c>
      <c r="K36" s="22"/>
      <c r="L36" s="22"/>
      <c r="M36" s="22"/>
      <c r="N36" s="22"/>
      <c r="O36" s="22"/>
      <c r="P36" s="22"/>
    </row>
    <row r="37" spans="1:16" ht="39" customHeight="1" x14ac:dyDescent="0.15">
      <c r="A37" s="22"/>
      <c r="B37" s="35"/>
      <c r="C37" s="1243" t="s">
        <v>565</v>
      </c>
      <c r="D37" s="1244"/>
      <c r="E37" s="1245"/>
      <c r="F37" s="36">
        <v>2.1</v>
      </c>
      <c r="G37" s="37">
        <v>2.42</v>
      </c>
      <c r="H37" s="37">
        <v>2.2000000000000002</v>
      </c>
      <c r="I37" s="37">
        <v>2.2400000000000002</v>
      </c>
      <c r="J37" s="38">
        <v>2.79</v>
      </c>
      <c r="K37" s="22"/>
      <c r="L37" s="22"/>
      <c r="M37" s="22"/>
      <c r="N37" s="22"/>
      <c r="O37" s="22"/>
      <c r="P37" s="22"/>
    </row>
    <row r="38" spans="1:16" ht="39" customHeight="1" x14ac:dyDescent="0.15">
      <c r="A38" s="22"/>
      <c r="B38" s="35"/>
      <c r="C38" s="1243" t="s">
        <v>566</v>
      </c>
      <c r="D38" s="1244"/>
      <c r="E38" s="1245"/>
      <c r="F38" s="36">
        <v>1.77</v>
      </c>
      <c r="G38" s="37">
        <v>1.66</v>
      </c>
      <c r="H38" s="37">
        <v>1.56</v>
      </c>
      <c r="I38" s="37">
        <v>1.46</v>
      </c>
      <c r="J38" s="38">
        <v>1.4</v>
      </c>
      <c r="K38" s="22"/>
      <c r="L38" s="22"/>
      <c r="M38" s="22"/>
      <c r="N38" s="22"/>
      <c r="O38" s="22"/>
      <c r="P38" s="22"/>
    </row>
    <row r="39" spans="1:16" ht="39" customHeight="1" x14ac:dyDescent="0.15">
      <c r="A39" s="22"/>
      <c r="B39" s="35"/>
      <c r="C39" s="1243" t="s">
        <v>567</v>
      </c>
      <c r="D39" s="1244"/>
      <c r="E39" s="1245"/>
      <c r="F39" s="36">
        <v>0.09</v>
      </c>
      <c r="G39" s="37">
        <v>0.09</v>
      </c>
      <c r="H39" s="37">
        <v>0.11</v>
      </c>
      <c r="I39" s="37">
        <v>0.23</v>
      </c>
      <c r="J39" s="38">
        <v>0.25</v>
      </c>
      <c r="K39" s="22"/>
      <c r="L39" s="22"/>
      <c r="M39" s="22"/>
      <c r="N39" s="22"/>
      <c r="O39" s="22"/>
      <c r="P39" s="22"/>
    </row>
    <row r="40" spans="1:16" ht="39" customHeight="1" x14ac:dyDescent="0.15">
      <c r="A40" s="22"/>
      <c r="B40" s="35"/>
      <c r="C40" s="1243" t="s">
        <v>568</v>
      </c>
      <c r="D40" s="1244"/>
      <c r="E40" s="1245"/>
      <c r="F40" s="36">
        <v>0.18</v>
      </c>
      <c r="G40" s="37">
        <v>0.83</v>
      </c>
      <c r="H40" s="37">
        <v>7.0000000000000007E-2</v>
      </c>
      <c r="I40" s="37">
        <v>0.15</v>
      </c>
      <c r="J40" s="38">
        <v>0.22</v>
      </c>
      <c r="K40" s="22"/>
      <c r="L40" s="22"/>
      <c r="M40" s="22"/>
      <c r="N40" s="22"/>
      <c r="O40" s="22"/>
      <c r="P40" s="22"/>
    </row>
    <row r="41" spans="1:16" ht="39" customHeight="1" x14ac:dyDescent="0.15">
      <c r="A41" s="22"/>
      <c r="B41" s="35"/>
      <c r="C41" s="1243" t="s">
        <v>569</v>
      </c>
      <c r="D41" s="1244"/>
      <c r="E41" s="1245"/>
      <c r="F41" s="36">
        <v>0.44</v>
      </c>
      <c r="G41" s="37">
        <v>0.48</v>
      </c>
      <c r="H41" s="37">
        <v>7.0000000000000007E-2</v>
      </c>
      <c r="I41" s="37">
        <v>0.1</v>
      </c>
      <c r="J41" s="38">
        <v>0.12</v>
      </c>
      <c r="K41" s="22"/>
      <c r="L41" s="22"/>
      <c r="M41" s="22"/>
      <c r="N41" s="22"/>
      <c r="O41" s="22"/>
      <c r="P41" s="22"/>
    </row>
    <row r="42" spans="1:16" ht="39" customHeight="1" x14ac:dyDescent="0.15">
      <c r="A42" s="22"/>
      <c r="B42" s="39"/>
      <c r="C42" s="1243" t="s">
        <v>570</v>
      </c>
      <c r="D42" s="1244"/>
      <c r="E42" s="1245"/>
      <c r="F42" s="36" t="s">
        <v>516</v>
      </c>
      <c r="G42" s="37" t="s">
        <v>516</v>
      </c>
      <c r="H42" s="37" t="s">
        <v>516</v>
      </c>
      <c r="I42" s="37" t="s">
        <v>516</v>
      </c>
      <c r="J42" s="38" t="s">
        <v>516</v>
      </c>
      <c r="K42" s="22"/>
      <c r="L42" s="22"/>
      <c r="M42" s="22"/>
      <c r="N42" s="22"/>
      <c r="O42" s="22"/>
      <c r="P42" s="22"/>
    </row>
    <row r="43" spans="1:16" ht="39" customHeight="1" thickBot="1" x14ac:dyDescent="0.2">
      <c r="A43" s="22"/>
      <c r="B43" s="40"/>
      <c r="C43" s="1246" t="s">
        <v>571</v>
      </c>
      <c r="D43" s="1247"/>
      <c r="E43" s="124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B0aLtA+0jxeemElFKjfgcf0X2WyZpupvY5C3iOs9ohkBfh781tojbsjknqQ7WwDQQg2IakOWD7WRGqQTkLq8g==" saltValue="vxqzYubEhQ+mfcBqRAEz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P59" sqref="P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8580</v>
      </c>
      <c r="L45" s="60">
        <v>8526</v>
      </c>
      <c r="M45" s="60">
        <v>8108</v>
      </c>
      <c r="N45" s="60">
        <v>7559</v>
      </c>
      <c r="O45" s="61">
        <v>7145</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516</v>
      </c>
      <c r="L46" s="64" t="s">
        <v>516</v>
      </c>
      <c r="M46" s="64" t="s">
        <v>516</v>
      </c>
      <c r="N46" s="64" t="s">
        <v>516</v>
      </c>
      <c r="O46" s="65" t="s">
        <v>516</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516</v>
      </c>
      <c r="L47" s="64" t="s">
        <v>516</v>
      </c>
      <c r="M47" s="64" t="s">
        <v>516</v>
      </c>
      <c r="N47" s="64" t="s">
        <v>516</v>
      </c>
      <c r="O47" s="65" t="s">
        <v>516</v>
      </c>
      <c r="P47" s="48"/>
      <c r="Q47" s="48"/>
      <c r="R47" s="48"/>
      <c r="S47" s="48"/>
      <c r="T47" s="48"/>
      <c r="U47" s="48"/>
    </row>
    <row r="48" spans="1:21" ht="30.75" customHeight="1" x14ac:dyDescent="0.15">
      <c r="A48" s="48"/>
      <c r="B48" s="1271"/>
      <c r="C48" s="1272"/>
      <c r="D48" s="62"/>
      <c r="E48" s="1253" t="s">
        <v>15</v>
      </c>
      <c r="F48" s="1253"/>
      <c r="G48" s="1253"/>
      <c r="H48" s="1253"/>
      <c r="I48" s="1253"/>
      <c r="J48" s="1254"/>
      <c r="K48" s="63">
        <v>1835</v>
      </c>
      <c r="L48" s="64">
        <v>1863</v>
      </c>
      <c r="M48" s="64">
        <v>1847</v>
      </c>
      <c r="N48" s="64">
        <v>1757</v>
      </c>
      <c r="O48" s="65">
        <v>1758</v>
      </c>
      <c r="P48" s="48"/>
      <c r="Q48" s="48"/>
      <c r="R48" s="48"/>
      <c r="S48" s="48"/>
      <c r="T48" s="48"/>
      <c r="U48" s="48"/>
    </row>
    <row r="49" spans="1:21" ht="30.75" customHeight="1" x14ac:dyDescent="0.15">
      <c r="A49" s="48"/>
      <c r="B49" s="1271"/>
      <c r="C49" s="1272"/>
      <c r="D49" s="62"/>
      <c r="E49" s="1253" t="s">
        <v>16</v>
      </c>
      <c r="F49" s="1253"/>
      <c r="G49" s="1253"/>
      <c r="H49" s="1253"/>
      <c r="I49" s="1253"/>
      <c r="J49" s="1254"/>
      <c r="K49" s="63">
        <v>718</v>
      </c>
      <c r="L49" s="64">
        <v>703</v>
      </c>
      <c r="M49" s="64">
        <v>707</v>
      </c>
      <c r="N49" s="64">
        <v>410</v>
      </c>
      <c r="O49" s="65">
        <v>240</v>
      </c>
      <c r="P49" s="48"/>
      <c r="Q49" s="48"/>
      <c r="R49" s="48"/>
      <c r="S49" s="48"/>
      <c r="T49" s="48"/>
      <c r="U49" s="48"/>
    </row>
    <row r="50" spans="1:21" ht="30.75" customHeight="1" x14ac:dyDescent="0.15">
      <c r="A50" s="48"/>
      <c r="B50" s="1271"/>
      <c r="C50" s="1272"/>
      <c r="D50" s="62"/>
      <c r="E50" s="1253" t="s">
        <v>17</v>
      </c>
      <c r="F50" s="1253"/>
      <c r="G50" s="1253"/>
      <c r="H50" s="1253"/>
      <c r="I50" s="1253"/>
      <c r="J50" s="1254"/>
      <c r="K50" s="63">
        <v>24</v>
      </c>
      <c r="L50" s="64">
        <v>20</v>
      </c>
      <c r="M50" s="64">
        <v>21</v>
      </c>
      <c r="N50" s="64">
        <v>17</v>
      </c>
      <c r="O50" s="65">
        <v>5</v>
      </c>
      <c r="P50" s="48"/>
      <c r="Q50" s="48"/>
      <c r="R50" s="48"/>
      <c r="S50" s="48"/>
      <c r="T50" s="48"/>
      <c r="U50" s="48"/>
    </row>
    <row r="51" spans="1:21" ht="30.75" customHeight="1" x14ac:dyDescent="0.15">
      <c r="A51" s="48"/>
      <c r="B51" s="1273"/>
      <c r="C51" s="1274"/>
      <c r="D51" s="66"/>
      <c r="E51" s="1253" t="s">
        <v>18</v>
      </c>
      <c r="F51" s="1253"/>
      <c r="G51" s="1253"/>
      <c r="H51" s="1253"/>
      <c r="I51" s="1253"/>
      <c r="J51" s="1254"/>
      <c r="K51" s="63">
        <v>1</v>
      </c>
      <c r="L51" s="64">
        <v>1</v>
      </c>
      <c r="M51" s="64">
        <v>1</v>
      </c>
      <c r="N51" s="64">
        <v>2</v>
      </c>
      <c r="O51" s="65">
        <v>0</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9072</v>
      </c>
      <c r="L52" s="64">
        <v>9059</v>
      </c>
      <c r="M52" s="64">
        <v>8449</v>
      </c>
      <c r="N52" s="64">
        <v>8141</v>
      </c>
      <c r="O52" s="65">
        <v>7360</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2086</v>
      </c>
      <c r="L53" s="69">
        <v>2054</v>
      </c>
      <c r="M53" s="69">
        <v>2235</v>
      </c>
      <c r="N53" s="69">
        <v>1604</v>
      </c>
      <c r="O53" s="70">
        <v>1788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vrXonrfVvdJOxzLen23cLPSVxynr21KIqaLvEXextKRxjH4Xf3KlsulQ0lv4HU76p6l8UKJ4T/Q+JF/9xy4Pw==" saltValue="OfJMEBI2YdfSrjNs/5Y72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election activeCell="J42" sqref="J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89" t="s">
        <v>30</v>
      </c>
      <c r="C41" s="1290"/>
      <c r="D41" s="102"/>
      <c r="E41" s="1291" t="s">
        <v>31</v>
      </c>
      <c r="F41" s="1291"/>
      <c r="G41" s="1291"/>
      <c r="H41" s="1292"/>
      <c r="I41" s="103">
        <v>60964</v>
      </c>
      <c r="J41" s="104">
        <v>58290</v>
      </c>
      <c r="K41" s="104">
        <v>55820</v>
      </c>
      <c r="L41" s="104">
        <v>54432</v>
      </c>
      <c r="M41" s="105">
        <v>53228</v>
      </c>
    </row>
    <row r="42" spans="2:13" ht="27.75" customHeight="1" x14ac:dyDescent="0.15">
      <c r="B42" s="1279"/>
      <c r="C42" s="1280"/>
      <c r="D42" s="106"/>
      <c r="E42" s="1283" t="s">
        <v>32</v>
      </c>
      <c r="F42" s="1283"/>
      <c r="G42" s="1283"/>
      <c r="H42" s="1284"/>
      <c r="I42" s="107">
        <v>1498</v>
      </c>
      <c r="J42" s="108">
        <v>1061</v>
      </c>
      <c r="K42" s="108">
        <v>1033</v>
      </c>
      <c r="L42" s="108">
        <v>1018</v>
      </c>
      <c r="M42" s="109">
        <v>1015</v>
      </c>
    </row>
    <row r="43" spans="2:13" ht="27.75" customHeight="1" x14ac:dyDescent="0.15">
      <c r="B43" s="1279"/>
      <c r="C43" s="1280"/>
      <c r="D43" s="106"/>
      <c r="E43" s="1283" t="s">
        <v>33</v>
      </c>
      <c r="F43" s="1283"/>
      <c r="G43" s="1283"/>
      <c r="H43" s="1284"/>
      <c r="I43" s="107">
        <v>23328</v>
      </c>
      <c r="J43" s="108">
        <v>22473</v>
      </c>
      <c r="K43" s="108">
        <v>21889</v>
      </c>
      <c r="L43" s="108">
        <v>21318</v>
      </c>
      <c r="M43" s="109">
        <v>20404</v>
      </c>
    </row>
    <row r="44" spans="2:13" ht="27.75" customHeight="1" x14ac:dyDescent="0.15">
      <c r="B44" s="1279"/>
      <c r="C44" s="1280"/>
      <c r="D44" s="106"/>
      <c r="E44" s="1283" t="s">
        <v>34</v>
      </c>
      <c r="F44" s="1283"/>
      <c r="G44" s="1283"/>
      <c r="H44" s="1284"/>
      <c r="I44" s="107">
        <v>1867</v>
      </c>
      <c r="J44" s="108">
        <v>1667</v>
      </c>
      <c r="K44" s="108">
        <v>1451</v>
      </c>
      <c r="L44" s="108">
        <v>1227</v>
      </c>
      <c r="M44" s="109">
        <v>1019</v>
      </c>
    </row>
    <row r="45" spans="2:13" ht="27.75" customHeight="1" x14ac:dyDescent="0.15">
      <c r="B45" s="1279"/>
      <c r="C45" s="1280"/>
      <c r="D45" s="106"/>
      <c r="E45" s="1283" t="s">
        <v>35</v>
      </c>
      <c r="F45" s="1283"/>
      <c r="G45" s="1283"/>
      <c r="H45" s="1284"/>
      <c r="I45" s="107">
        <v>7513</v>
      </c>
      <c r="J45" s="108">
        <v>7207</v>
      </c>
      <c r="K45" s="108">
        <v>6798</v>
      </c>
      <c r="L45" s="108">
        <v>6792</v>
      </c>
      <c r="M45" s="109">
        <v>6671</v>
      </c>
    </row>
    <row r="46" spans="2:13" ht="27.75" customHeight="1" x14ac:dyDescent="0.15">
      <c r="B46" s="1279"/>
      <c r="C46" s="1280"/>
      <c r="D46" s="110"/>
      <c r="E46" s="1283" t="s">
        <v>36</v>
      </c>
      <c r="F46" s="1283"/>
      <c r="G46" s="1283"/>
      <c r="H46" s="1284"/>
      <c r="I46" s="107">
        <v>1198</v>
      </c>
      <c r="J46" s="108">
        <v>550</v>
      </c>
      <c r="K46" s="108">
        <v>335</v>
      </c>
      <c r="L46" s="108" t="s">
        <v>516</v>
      </c>
      <c r="M46" s="109">
        <v>978</v>
      </c>
    </row>
    <row r="47" spans="2:13" ht="27.75" customHeight="1" x14ac:dyDescent="0.15">
      <c r="B47" s="1279"/>
      <c r="C47" s="1280"/>
      <c r="D47" s="111"/>
      <c r="E47" s="1293" t="s">
        <v>37</v>
      </c>
      <c r="F47" s="1294"/>
      <c r="G47" s="1294"/>
      <c r="H47" s="1295"/>
      <c r="I47" s="107" t="s">
        <v>516</v>
      </c>
      <c r="J47" s="108" t="s">
        <v>516</v>
      </c>
      <c r="K47" s="108" t="s">
        <v>516</v>
      </c>
      <c r="L47" s="108" t="s">
        <v>516</v>
      </c>
      <c r="M47" s="109" t="s">
        <v>516</v>
      </c>
    </row>
    <row r="48" spans="2:13" ht="27.75" customHeight="1" x14ac:dyDescent="0.15">
      <c r="B48" s="1279"/>
      <c r="C48" s="1280"/>
      <c r="D48" s="106"/>
      <c r="E48" s="1283" t="s">
        <v>38</v>
      </c>
      <c r="F48" s="1283"/>
      <c r="G48" s="1283"/>
      <c r="H48" s="1284"/>
      <c r="I48" s="107" t="s">
        <v>516</v>
      </c>
      <c r="J48" s="108" t="s">
        <v>516</v>
      </c>
      <c r="K48" s="108" t="s">
        <v>516</v>
      </c>
      <c r="L48" s="108" t="s">
        <v>516</v>
      </c>
      <c r="M48" s="109" t="s">
        <v>516</v>
      </c>
    </row>
    <row r="49" spans="2:13" ht="27.75" customHeight="1" x14ac:dyDescent="0.15">
      <c r="B49" s="1281"/>
      <c r="C49" s="1282"/>
      <c r="D49" s="106"/>
      <c r="E49" s="1283" t="s">
        <v>39</v>
      </c>
      <c r="F49" s="1283"/>
      <c r="G49" s="1283"/>
      <c r="H49" s="1284"/>
      <c r="I49" s="107" t="s">
        <v>516</v>
      </c>
      <c r="J49" s="108" t="s">
        <v>516</v>
      </c>
      <c r="K49" s="108" t="s">
        <v>516</v>
      </c>
      <c r="L49" s="108" t="s">
        <v>516</v>
      </c>
      <c r="M49" s="109" t="s">
        <v>516</v>
      </c>
    </row>
    <row r="50" spans="2:13" ht="27.75" customHeight="1" x14ac:dyDescent="0.15">
      <c r="B50" s="1277" t="s">
        <v>40</v>
      </c>
      <c r="C50" s="1278"/>
      <c r="D50" s="112"/>
      <c r="E50" s="1283" t="s">
        <v>41</v>
      </c>
      <c r="F50" s="1283"/>
      <c r="G50" s="1283"/>
      <c r="H50" s="1284"/>
      <c r="I50" s="107">
        <v>21663</v>
      </c>
      <c r="J50" s="108">
        <v>20605</v>
      </c>
      <c r="K50" s="108">
        <v>21265</v>
      </c>
      <c r="L50" s="108">
        <v>21195</v>
      </c>
      <c r="M50" s="109">
        <v>20126</v>
      </c>
    </row>
    <row r="51" spans="2:13" ht="27.75" customHeight="1" x14ac:dyDescent="0.15">
      <c r="B51" s="1279"/>
      <c r="C51" s="1280"/>
      <c r="D51" s="106"/>
      <c r="E51" s="1283" t="s">
        <v>42</v>
      </c>
      <c r="F51" s="1283"/>
      <c r="G51" s="1283"/>
      <c r="H51" s="1284"/>
      <c r="I51" s="107">
        <v>10147</v>
      </c>
      <c r="J51" s="108">
        <v>9675</v>
      </c>
      <c r="K51" s="108">
        <v>9106</v>
      </c>
      <c r="L51" s="108">
        <v>9146</v>
      </c>
      <c r="M51" s="109">
        <v>9491</v>
      </c>
    </row>
    <row r="52" spans="2:13" ht="27.75" customHeight="1" x14ac:dyDescent="0.15">
      <c r="B52" s="1281"/>
      <c r="C52" s="1282"/>
      <c r="D52" s="106"/>
      <c r="E52" s="1283" t="s">
        <v>43</v>
      </c>
      <c r="F52" s="1283"/>
      <c r="G52" s="1283"/>
      <c r="H52" s="1284"/>
      <c r="I52" s="107">
        <v>67825</v>
      </c>
      <c r="J52" s="108">
        <v>65007</v>
      </c>
      <c r="K52" s="108">
        <v>62696</v>
      </c>
      <c r="L52" s="108">
        <v>59396</v>
      </c>
      <c r="M52" s="109">
        <v>57242</v>
      </c>
    </row>
    <row r="53" spans="2:13" ht="27.75" customHeight="1" thickBot="1" x14ac:dyDescent="0.2">
      <c r="B53" s="1285" t="s">
        <v>44</v>
      </c>
      <c r="C53" s="1286"/>
      <c r="D53" s="113"/>
      <c r="E53" s="1287" t="s">
        <v>45</v>
      </c>
      <c r="F53" s="1287"/>
      <c r="G53" s="1287"/>
      <c r="H53" s="1288"/>
      <c r="I53" s="114">
        <v>-3268</v>
      </c>
      <c r="J53" s="115">
        <v>-4039</v>
      </c>
      <c r="K53" s="115">
        <v>-5742</v>
      </c>
      <c r="L53" s="115">
        <v>-4950</v>
      </c>
      <c r="M53" s="116">
        <v>-3543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7qh1YbRIK/spUObN97bXq5CLPuyQPl7CSLjx1Xim2cS/91RwiYmiOsWArOjuEaePkNcIx1sncmRpDruw6e82Vg==" saltValue="GwP22WSMy8IzMlXXQs1h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4" t="s">
        <v>48</v>
      </c>
      <c r="D55" s="1304"/>
      <c r="E55" s="1305"/>
      <c r="F55" s="128">
        <v>3781</v>
      </c>
      <c r="G55" s="128">
        <v>4531</v>
      </c>
      <c r="H55" s="129">
        <v>4414</v>
      </c>
    </row>
    <row r="56" spans="2:8" ht="52.5" customHeight="1" x14ac:dyDescent="0.15">
      <c r="B56" s="130"/>
      <c r="C56" s="1306" t="s">
        <v>49</v>
      </c>
      <c r="D56" s="1306"/>
      <c r="E56" s="1307"/>
      <c r="F56" s="131">
        <v>3544</v>
      </c>
      <c r="G56" s="131">
        <v>3353</v>
      </c>
      <c r="H56" s="132">
        <v>3044</v>
      </c>
    </row>
    <row r="57" spans="2:8" ht="53.25" customHeight="1" x14ac:dyDescent="0.15">
      <c r="B57" s="130"/>
      <c r="C57" s="1308" t="s">
        <v>50</v>
      </c>
      <c r="D57" s="1308"/>
      <c r="E57" s="1309"/>
      <c r="F57" s="133">
        <v>16899</v>
      </c>
      <c r="G57" s="133">
        <v>15914</v>
      </c>
      <c r="H57" s="134">
        <v>14896</v>
      </c>
    </row>
    <row r="58" spans="2:8" ht="45.75" customHeight="1" x14ac:dyDescent="0.15">
      <c r="B58" s="135"/>
      <c r="C58" s="1296" t="s">
        <v>588</v>
      </c>
      <c r="D58" s="1297"/>
      <c r="E58" s="1298"/>
      <c r="F58" s="136">
        <v>4247</v>
      </c>
      <c r="G58" s="136">
        <v>4220</v>
      </c>
      <c r="H58" s="137">
        <v>4213</v>
      </c>
    </row>
    <row r="59" spans="2:8" ht="45.75" customHeight="1" x14ac:dyDescent="0.15">
      <c r="B59" s="135"/>
      <c r="C59" s="1296" t="s">
        <v>589</v>
      </c>
      <c r="D59" s="1297"/>
      <c r="E59" s="1298"/>
      <c r="F59" s="136">
        <v>3028</v>
      </c>
      <c r="G59" s="136">
        <v>2990</v>
      </c>
      <c r="H59" s="137">
        <v>2929</v>
      </c>
    </row>
    <row r="60" spans="2:8" ht="45.75" customHeight="1" x14ac:dyDescent="0.15">
      <c r="B60" s="135"/>
      <c r="C60" s="1296" t="s">
        <v>591</v>
      </c>
      <c r="D60" s="1297"/>
      <c r="E60" s="1298"/>
      <c r="F60" s="136">
        <v>1480</v>
      </c>
      <c r="G60" s="136">
        <v>1311</v>
      </c>
      <c r="H60" s="137">
        <v>1519</v>
      </c>
    </row>
    <row r="61" spans="2:8" ht="45.75" customHeight="1" x14ac:dyDescent="0.15">
      <c r="B61" s="135"/>
      <c r="C61" s="1296" t="s">
        <v>590</v>
      </c>
      <c r="D61" s="1297"/>
      <c r="E61" s="1298"/>
      <c r="F61" s="136">
        <v>1412</v>
      </c>
      <c r="G61" s="136">
        <v>1413</v>
      </c>
      <c r="H61" s="137">
        <v>1399</v>
      </c>
    </row>
    <row r="62" spans="2:8" ht="45.75" customHeight="1" thickBot="1" x14ac:dyDescent="0.2">
      <c r="B62" s="138"/>
      <c r="C62" s="1299" t="s">
        <v>592</v>
      </c>
      <c r="D62" s="1300"/>
      <c r="E62" s="1301"/>
      <c r="F62" s="139">
        <v>1004</v>
      </c>
      <c r="G62" s="139">
        <v>1011</v>
      </c>
      <c r="H62" s="140">
        <v>1289</v>
      </c>
    </row>
    <row r="63" spans="2:8" ht="52.5" customHeight="1" thickBot="1" x14ac:dyDescent="0.2">
      <c r="B63" s="141"/>
      <c r="C63" s="1302" t="s">
        <v>51</v>
      </c>
      <c r="D63" s="1302"/>
      <c r="E63" s="1303"/>
      <c r="F63" s="142">
        <v>24224</v>
      </c>
      <c r="G63" s="142">
        <v>23798</v>
      </c>
      <c r="H63" s="143">
        <v>22354</v>
      </c>
    </row>
    <row r="64" spans="2:8" ht="15" customHeight="1" x14ac:dyDescent="0.15"/>
  </sheetData>
  <sheetProtection algorithmName="SHA-512" hashValue="FHliJQ7VINHmZdHAamN8MIZxV3enORa27zPwZOZEcQ1OE8sH+O7Vc5va46sbVvkWr/tzq5XXk1FROL8pL5bTrw==" saltValue="QsP6ANafEoYrXCUUsjhD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96C53-4373-41C4-BFE6-0515AD1F4D8E}">
  <sheetPr>
    <pageSetUpPr fitToPage="1"/>
  </sheetPr>
  <dimension ref="A1:WZM160"/>
  <sheetViews>
    <sheetView showGridLines="0" zoomScaleNormal="100" zoomScaleSheetLayoutView="55" workbookViewId="0">
      <selection activeCell="CE62" sqref="CE62"/>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2" t="s">
        <v>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9"/>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9"/>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9"/>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9"/>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597</v>
      </c>
    </row>
    <row r="50" spans="1:109" ht="13.5" x14ac:dyDescent="0.15">
      <c r="B50" s="389"/>
      <c r="G50" s="1310"/>
      <c r="H50" s="1310"/>
      <c r="I50" s="1310"/>
      <c r="J50" s="1310"/>
      <c r="K50" s="398"/>
      <c r="L50" s="398"/>
      <c r="M50" s="397"/>
      <c r="N50" s="397"/>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3" t="s">
        <v>557</v>
      </c>
      <c r="BQ50" s="1313"/>
      <c r="BR50" s="1313"/>
      <c r="BS50" s="1313"/>
      <c r="BT50" s="1313"/>
      <c r="BU50" s="1313"/>
      <c r="BV50" s="1313"/>
      <c r="BW50" s="1313"/>
      <c r="BX50" s="1313" t="s">
        <v>558</v>
      </c>
      <c r="BY50" s="1313"/>
      <c r="BZ50" s="1313"/>
      <c r="CA50" s="1313"/>
      <c r="CB50" s="1313"/>
      <c r="CC50" s="1313"/>
      <c r="CD50" s="1313"/>
      <c r="CE50" s="1313"/>
      <c r="CF50" s="1313" t="s">
        <v>559</v>
      </c>
      <c r="CG50" s="1313"/>
      <c r="CH50" s="1313"/>
      <c r="CI50" s="1313"/>
      <c r="CJ50" s="1313"/>
      <c r="CK50" s="1313"/>
      <c r="CL50" s="1313"/>
      <c r="CM50" s="1313"/>
      <c r="CN50" s="1313" t="s">
        <v>560</v>
      </c>
      <c r="CO50" s="1313"/>
      <c r="CP50" s="1313"/>
      <c r="CQ50" s="1313"/>
      <c r="CR50" s="1313"/>
      <c r="CS50" s="1313"/>
      <c r="CT50" s="1313"/>
      <c r="CU50" s="1313"/>
      <c r="CV50" s="1313" t="s">
        <v>561</v>
      </c>
      <c r="CW50" s="1313"/>
      <c r="CX50" s="1313"/>
      <c r="CY50" s="1313"/>
      <c r="CZ50" s="1313"/>
      <c r="DA50" s="1313"/>
      <c r="DB50" s="1313"/>
      <c r="DC50" s="1313"/>
    </row>
    <row r="51" spans="1:109" ht="13.5" customHeight="1" x14ac:dyDescent="0.15">
      <c r="B51" s="389"/>
      <c r="G51" s="1321"/>
      <c r="H51" s="1321"/>
      <c r="I51" s="1331"/>
      <c r="J51" s="1331"/>
      <c r="K51" s="1315"/>
      <c r="L51" s="1315"/>
      <c r="M51" s="1315"/>
      <c r="N51" s="1315"/>
      <c r="AM51" s="396"/>
      <c r="AN51" s="1314" t="s">
        <v>596</v>
      </c>
      <c r="AO51" s="1314"/>
      <c r="AP51" s="1314"/>
      <c r="AQ51" s="1314"/>
      <c r="AR51" s="1314"/>
      <c r="AS51" s="1314"/>
      <c r="AT51" s="1314"/>
      <c r="AU51" s="1314"/>
      <c r="AV51" s="1314"/>
      <c r="AW51" s="1314"/>
      <c r="AX51" s="1314"/>
      <c r="AY51" s="1314"/>
      <c r="AZ51" s="1314"/>
      <c r="BA51" s="1314"/>
      <c r="BB51" s="1314" t="s">
        <v>594</v>
      </c>
      <c r="BC51" s="1314"/>
      <c r="BD51" s="1314"/>
      <c r="BE51" s="1314"/>
      <c r="BF51" s="1314"/>
      <c r="BG51" s="1314"/>
      <c r="BH51" s="1314"/>
      <c r="BI51" s="1314"/>
      <c r="BJ51" s="1314"/>
      <c r="BK51" s="1314"/>
      <c r="BL51" s="1314"/>
      <c r="BM51" s="1314"/>
      <c r="BN51" s="1314"/>
      <c r="BO51" s="1314"/>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ht="13.5" x14ac:dyDescent="0.15">
      <c r="B52" s="389"/>
      <c r="G52" s="1321"/>
      <c r="H52" s="1321"/>
      <c r="I52" s="1331"/>
      <c r="J52" s="1331"/>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5" x14ac:dyDescent="0.15">
      <c r="A53" s="404"/>
      <c r="B53" s="389"/>
      <c r="G53" s="1321"/>
      <c r="H53" s="1321"/>
      <c r="I53" s="1310"/>
      <c r="J53" s="1310"/>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601</v>
      </c>
      <c r="BC53" s="1314"/>
      <c r="BD53" s="1314"/>
      <c r="BE53" s="1314"/>
      <c r="BF53" s="1314"/>
      <c r="BG53" s="1314"/>
      <c r="BH53" s="1314"/>
      <c r="BI53" s="1314"/>
      <c r="BJ53" s="1314"/>
      <c r="BK53" s="1314"/>
      <c r="BL53" s="1314"/>
      <c r="BM53" s="1314"/>
      <c r="BN53" s="1314"/>
      <c r="BO53" s="1314"/>
      <c r="BP53" s="1312">
        <v>59.7</v>
      </c>
      <c r="BQ53" s="1312"/>
      <c r="BR53" s="1312"/>
      <c r="BS53" s="1312"/>
      <c r="BT53" s="1312"/>
      <c r="BU53" s="1312"/>
      <c r="BV53" s="1312"/>
      <c r="BW53" s="1312"/>
      <c r="BX53" s="1312">
        <v>61</v>
      </c>
      <c r="BY53" s="1312"/>
      <c r="BZ53" s="1312"/>
      <c r="CA53" s="1312"/>
      <c r="CB53" s="1312"/>
      <c r="CC53" s="1312"/>
      <c r="CD53" s="1312"/>
      <c r="CE53" s="1312"/>
      <c r="CF53" s="1312">
        <v>61.3</v>
      </c>
      <c r="CG53" s="1312"/>
      <c r="CH53" s="1312"/>
      <c r="CI53" s="1312"/>
      <c r="CJ53" s="1312"/>
      <c r="CK53" s="1312"/>
      <c r="CL53" s="1312"/>
      <c r="CM53" s="1312"/>
      <c r="CN53" s="1312">
        <v>62.6</v>
      </c>
      <c r="CO53" s="1312"/>
      <c r="CP53" s="1312"/>
      <c r="CQ53" s="1312"/>
      <c r="CR53" s="1312"/>
      <c r="CS53" s="1312"/>
      <c r="CT53" s="1312"/>
      <c r="CU53" s="1312"/>
      <c r="CV53" s="1312">
        <v>63.3</v>
      </c>
      <c r="CW53" s="1312"/>
      <c r="CX53" s="1312"/>
      <c r="CY53" s="1312"/>
      <c r="CZ53" s="1312"/>
      <c r="DA53" s="1312"/>
      <c r="DB53" s="1312"/>
      <c r="DC53" s="1312"/>
    </row>
    <row r="54" spans="1:109" ht="13.5" x14ac:dyDescent="0.15">
      <c r="A54" s="404"/>
      <c r="B54" s="389"/>
      <c r="G54" s="1321"/>
      <c r="H54" s="1321"/>
      <c r="I54" s="1310"/>
      <c r="J54" s="1310"/>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5" x14ac:dyDescent="0.15">
      <c r="A55" s="404"/>
      <c r="B55" s="389"/>
      <c r="G55" s="1310"/>
      <c r="H55" s="1310"/>
      <c r="I55" s="1310"/>
      <c r="J55" s="1310"/>
      <c r="K55" s="1315"/>
      <c r="L55" s="1315"/>
      <c r="M55" s="1315"/>
      <c r="N55" s="1315"/>
      <c r="AN55" s="1313" t="s">
        <v>595</v>
      </c>
      <c r="AO55" s="1313"/>
      <c r="AP55" s="1313"/>
      <c r="AQ55" s="1313"/>
      <c r="AR55" s="1313"/>
      <c r="AS55" s="1313"/>
      <c r="AT55" s="1313"/>
      <c r="AU55" s="1313"/>
      <c r="AV55" s="1313"/>
      <c r="AW55" s="1313"/>
      <c r="AX55" s="1313"/>
      <c r="AY55" s="1313"/>
      <c r="AZ55" s="1313"/>
      <c r="BA55" s="1313"/>
      <c r="BB55" s="1314" t="s">
        <v>594</v>
      </c>
      <c r="BC55" s="1314"/>
      <c r="BD55" s="1314"/>
      <c r="BE55" s="1314"/>
      <c r="BF55" s="1314"/>
      <c r="BG55" s="1314"/>
      <c r="BH55" s="1314"/>
      <c r="BI55" s="1314"/>
      <c r="BJ55" s="1314"/>
      <c r="BK55" s="1314"/>
      <c r="BL55" s="1314"/>
      <c r="BM55" s="1314"/>
      <c r="BN55" s="1314"/>
      <c r="BO55" s="1314"/>
      <c r="BP55" s="1312">
        <v>15</v>
      </c>
      <c r="BQ55" s="1312"/>
      <c r="BR55" s="1312"/>
      <c r="BS55" s="1312"/>
      <c r="BT55" s="1312"/>
      <c r="BU55" s="1312"/>
      <c r="BV55" s="1312"/>
      <c r="BW55" s="1312"/>
      <c r="BX55" s="1312">
        <v>12.2</v>
      </c>
      <c r="BY55" s="1312"/>
      <c r="BZ55" s="1312"/>
      <c r="CA55" s="1312"/>
      <c r="CB55" s="1312"/>
      <c r="CC55" s="1312"/>
      <c r="CD55" s="1312"/>
      <c r="CE55" s="1312"/>
      <c r="CF55" s="1312">
        <v>5</v>
      </c>
      <c r="CG55" s="1312"/>
      <c r="CH55" s="1312"/>
      <c r="CI55" s="1312"/>
      <c r="CJ55" s="1312"/>
      <c r="CK55" s="1312"/>
      <c r="CL55" s="1312"/>
      <c r="CM55" s="1312"/>
      <c r="CN55" s="1312">
        <v>5.4</v>
      </c>
      <c r="CO55" s="1312"/>
      <c r="CP55" s="1312"/>
      <c r="CQ55" s="1312"/>
      <c r="CR55" s="1312"/>
      <c r="CS55" s="1312"/>
      <c r="CT55" s="1312"/>
      <c r="CU55" s="1312"/>
      <c r="CV55" s="1312">
        <v>3.9</v>
      </c>
      <c r="CW55" s="1312"/>
      <c r="CX55" s="1312"/>
      <c r="CY55" s="1312"/>
      <c r="CZ55" s="1312"/>
      <c r="DA55" s="1312"/>
      <c r="DB55" s="1312"/>
      <c r="DC55" s="1312"/>
    </row>
    <row r="56" spans="1:109" ht="13.5" x14ac:dyDescent="0.15">
      <c r="A56" s="404"/>
      <c r="B56" s="389"/>
      <c r="G56" s="1310"/>
      <c r="H56" s="1310"/>
      <c r="I56" s="1310"/>
      <c r="J56" s="1310"/>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4" customFormat="1" ht="13.5" x14ac:dyDescent="0.15">
      <c r="B57" s="410"/>
      <c r="G57" s="1310"/>
      <c r="H57" s="1310"/>
      <c r="I57" s="1316"/>
      <c r="J57" s="1316"/>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601</v>
      </c>
      <c r="BC57" s="1314"/>
      <c r="BD57" s="1314"/>
      <c r="BE57" s="1314"/>
      <c r="BF57" s="1314"/>
      <c r="BG57" s="1314"/>
      <c r="BH57" s="1314"/>
      <c r="BI57" s="1314"/>
      <c r="BJ57" s="1314"/>
      <c r="BK57" s="1314"/>
      <c r="BL57" s="1314"/>
      <c r="BM57" s="1314"/>
      <c r="BN57" s="1314"/>
      <c r="BO57" s="1314"/>
      <c r="BP57" s="1312">
        <v>60.1</v>
      </c>
      <c r="BQ57" s="1312"/>
      <c r="BR57" s="1312"/>
      <c r="BS57" s="1312"/>
      <c r="BT57" s="1312"/>
      <c r="BU57" s="1312"/>
      <c r="BV57" s="1312"/>
      <c r="BW57" s="1312"/>
      <c r="BX57" s="1312">
        <v>61.2</v>
      </c>
      <c r="BY57" s="1312"/>
      <c r="BZ57" s="1312"/>
      <c r="CA57" s="1312"/>
      <c r="CB57" s="1312"/>
      <c r="CC57" s="1312"/>
      <c r="CD57" s="1312"/>
      <c r="CE57" s="1312"/>
      <c r="CF57" s="1312">
        <v>61.7</v>
      </c>
      <c r="CG57" s="1312"/>
      <c r="CH57" s="1312"/>
      <c r="CI57" s="1312"/>
      <c r="CJ57" s="1312"/>
      <c r="CK57" s="1312"/>
      <c r="CL57" s="1312"/>
      <c r="CM57" s="1312"/>
      <c r="CN57" s="1312">
        <v>62.6</v>
      </c>
      <c r="CO57" s="1312"/>
      <c r="CP57" s="1312"/>
      <c r="CQ57" s="1312"/>
      <c r="CR57" s="1312"/>
      <c r="CS57" s="1312"/>
      <c r="CT57" s="1312"/>
      <c r="CU57" s="1312"/>
      <c r="CV57" s="1312">
        <v>63.1</v>
      </c>
      <c r="CW57" s="1312"/>
      <c r="CX57" s="1312"/>
      <c r="CY57" s="1312"/>
      <c r="CZ57" s="1312"/>
      <c r="DA57" s="1312"/>
      <c r="DB57" s="1312"/>
      <c r="DC57" s="1312"/>
      <c r="DD57" s="415"/>
      <c r="DE57" s="410"/>
    </row>
    <row r="58" spans="1:109" s="404" customFormat="1" ht="13.5" x14ac:dyDescent="0.15">
      <c r="A58" s="388"/>
      <c r="B58" s="410"/>
      <c r="G58" s="1310"/>
      <c r="H58" s="1310"/>
      <c r="I58" s="1316"/>
      <c r="J58" s="1316"/>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600</v>
      </c>
    </row>
    <row r="64" spans="1:109" ht="13.5" x14ac:dyDescent="0.15">
      <c r="B64" s="389"/>
      <c r="G64" s="405"/>
      <c r="I64" s="407"/>
      <c r="J64" s="407"/>
      <c r="K64" s="407"/>
      <c r="L64" s="407"/>
      <c r="M64" s="407"/>
      <c r="N64" s="406"/>
      <c r="AM64" s="405"/>
      <c r="AN64" s="405" t="s">
        <v>599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2" t="s">
        <v>598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9"/>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9"/>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9"/>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9"/>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597</v>
      </c>
    </row>
    <row r="72" spans="2:107" ht="13.5" x14ac:dyDescent="0.15">
      <c r="B72" s="389"/>
      <c r="G72" s="1310"/>
      <c r="H72" s="1310"/>
      <c r="I72" s="1310"/>
      <c r="J72" s="1310"/>
      <c r="K72" s="398"/>
      <c r="L72" s="398"/>
      <c r="M72" s="397"/>
      <c r="N72" s="397"/>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3" t="s">
        <v>557</v>
      </c>
      <c r="BQ72" s="1313"/>
      <c r="BR72" s="1313"/>
      <c r="BS72" s="1313"/>
      <c r="BT72" s="1313"/>
      <c r="BU72" s="1313"/>
      <c r="BV72" s="1313"/>
      <c r="BW72" s="1313"/>
      <c r="BX72" s="1313" t="s">
        <v>558</v>
      </c>
      <c r="BY72" s="1313"/>
      <c r="BZ72" s="1313"/>
      <c r="CA72" s="1313"/>
      <c r="CB72" s="1313"/>
      <c r="CC72" s="1313"/>
      <c r="CD72" s="1313"/>
      <c r="CE72" s="1313"/>
      <c r="CF72" s="1313" t="s">
        <v>559</v>
      </c>
      <c r="CG72" s="1313"/>
      <c r="CH72" s="1313"/>
      <c r="CI72" s="1313"/>
      <c r="CJ72" s="1313"/>
      <c r="CK72" s="1313"/>
      <c r="CL72" s="1313"/>
      <c r="CM72" s="1313"/>
      <c r="CN72" s="1313" t="s">
        <v>560</v>
      </c>
      <c r="CO72" s="1313"/>
      <c r="CP72" s="1313"/>
      <c r="CQ72" s="1313"/>
      <c r="CR72" s="1313"/>
      <c r="CS72" s="1313"/>
      <c r="CT72" s="1313"/>
      <c r="CU72" s="1313"/>
      <c r="CV72" s="1313" t="s">
        <v>561</v>
      </c>
      <c r="CW72" s="1313"/>
      <c r="CX72" s="1313"/>
      <c r="CY72" s="1313"/>
      <c r="CZ72" s="1313"/>
      <c r="DA72" s="1313"/>
      <c r="DB72" s="1313"/>
      <c r="DC72" s="1313"/>
    </row>
    <row r="73" spans="2:107" ht="13.5" x14ac:dyDescent="0.15">
      <c r="B73" s="389"/>
      <c r="G73" s="1321"/>
      <c r="H73" s="1321"/>
      <c r="I73" s="1321"/>
      <c r="J73" s="1321"/>
      <c r="K73" s="1311"/>
      <c r="L73" s="1311"/>
      <c r="M73" s="1311"/>
      <c r="N73" s="1311"/>
      <c r="AM73" s="396"/>
      <c r="AN73" s="1314" t="s">
        <v>596</v>
      </c>
      <c r="AO73" s="1314"/>
      <c r="AP73" s="1314"/>
      <c r="AQ73" s="1314"/>
      <c r="AR73" s="1314"/>
      <c r="AS73" s="1314"/>
      <c r="AT73" s="1314"/>
      <c r="AU73" s="1314"/>
      <c r="AV73" s="1314"/>
      <c r="AW73" s="1314"/>
      <c r="AX73" s="1314"/>
      <c r="AY73" s="1314"/>
      <c r="AZ73" s="1314"/>
      <c r="BA73" s="1314"/>
      <c r="BB73" s="1314" t="s">
        <v>594</v>
      </c>
      <c r="BC73" s="1314"/>
      <c r="BD73" s="1314"/>
      <c r="BE73" s="1314"/>
      <c r="BF73" s="1314"/>
      <c r="BG73" s="1314"/>
      <c r="BH73" s="1314"/>
      <c r="BI73" s="1314"/>
      <c r="BJ73" s="1314"/>
      <c r="BK73" s="1314"/>
      <c r="BL73" s="1314"/>
      <c r="BM73" s="1314"/>
      <c r="BN73" s="1314"/>
      <c r="BO73" s="1314"/>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ht="13.5" x14ac:dyDescent="0.15">
      <c r="B74" s="389"/>
      <c r="G74" s="1321"/>
      <c r="H74" s="1321"/>
      <c r="I74" s="1321"/>
      <c r="J74" s="1321"/>
      <c r="K74" s="1311"/>
      <c r="L74" s="1311"/>
      <c r="M74" s="1311"/>
      <c r="N74" s="1311"/>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5" x14ac:dyDescent="0.15">
      <c r="B75" s="389"/>
      <c r="G75" s="1321"/>
      <c r="H75" s="1321"/>
      <c r="I75" s="1310"/>
      <c r="J75" s="1310"/>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593</v>
      </c>
      <c r="BC75" s="1314"/>
      <c r="BD75" s="1314"/>
      <c r="BE75" s="1314"/>
      <c r="BF75" s="1314"/>
      <c r="BG75" s="1314"/>
      <c r="BH75" s="1314"/>
      <c r="BI75" s="1314"/>
      <c r="BJ75" s="1314"/>
      <c r="BK75" s="1314"/>
      <c r="BL75" s="1314"/>
      <c r="BM75" s="1314"/>
      <c r="BN75" s="1314"/>
      <c r="BO75" s="1314"/>
      <c r="BP75" s="1312">
        <v>6.9</v>
      </c>
      <c r="BQ75" s="1312"/>
      <c r="BR75" s="1312"/>
      <c r="BS75" s="1312"/>
      <c r="BT75" s="1312"/>
      <c r="BU75" s="1312"/>
      <c r="BV75" s="1312"/>
      <c r="BW75" s="1312"/>
      <c r="BX75" s="1312">
        <v>7.4</v>
      </c>
      <c r="BY75" s="1312"/>
      <c r="BZ75" s="1312"/>
      <c r="CA75" s="1312"/>
      <c r="CB75" s="1312"/>
      <c r="CC75" s="1312"/>
      <c r="CD75" s="1312"/>
      <c r="CE75" s="1312"/>
      <c r="CF75" s="1312">
        <v>7.6</v>
      </c>
      <c r="CG75" s="1312"/>
      <c r="CH75" s="1312"/>
      <c r="CI75" s="1312"/>
      <c r="CJ75" s="1312"/>
      <c r="CK75" s="1312"/>
      <c r="CL75" s="1312"/>
      <c r="CM75" s="1312"/>
      <c r="CN75" s="1312">
        <v>7.2</v>
      </c>
      <c r="CO75" s="1312"/>
      <c r="CP75" s="1312"/>
      <c r="CQ75" s="1312"/>
      <c r="CR75" s="1312"/>
      <c r="CS75" s="1312"/>
      <c r="CT75" s="1312"/>
      <c r="CU75" s="1312"/>
      <c r="CV75" s="1312">
        <v>6.8</v>
      </c>
      <c r="CW75" s="1312"/>
      <c r="CX75" s="1312"/>
      <c r="CY75" s="1312"/>
      <c r="CZ75" s="1312"/>
      <c r="DA75" s="1312"/>
      <c r="DB75" s="1312"/>
      <c r="DC75" s="1312"/>
    </row>
    <row r="76" spans="2:107" ht="13.5" x14ac:dyDescent="0.15">
      <c r="B76" s="389"/>
      <c r="G76" s="1321"/>
      <c r="H76" s="1321"/>
      <c r="I76" s="1310"/>
      <c r="J76" s="1310"/>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5" x14ac:dyDescent="0.15">
      <c r="B77" s="389"/>
      <c r="G77" s="1310"/>
      <c r="H77" s="1310"/>
      <c r="I77" s="1310"/>
      <c r="J77" s="1310"/>
      <c r="K77" s="1311"/>
      <c r="L77" s="1311"/>
      <c r="M77" s="1311"/>
      <c r="N77" s="1311"/>
      <c r="AN77" s="1313" t="s">
        <v>595</v>
      </c>
      <c r="AO77" s="1313"/>
      <c r="AP77" s="1313"/>
      <c r="AQ77" s="1313"/>
      <c r="AR77" s="1313"/>
      <c r="AS77" s="1313"/>
      <c r="AT77" s="1313"/>
      <c r="AU77" s="1313"/>
      <c r="AV77" s="1313"/>
      <c r="AW77" s="1313"/>
      <c r="AX77" s="1313"/>
      <c r="AY77" s="1313"/>
      <c r="AZ77" s="1313"/>
      <c r="BA77" s="1313"/>
      <c r="BB77" s="1314" t="s">
        <v>594</v>
      </c>
      <c r="BC77" s="1314"/>
      <c r="BD77" s="1314"/>
      <c r="BE77" s="1314"/>
      <c r="BF77" s="1314"/>
      <c r="BG77" s="1314"/>
      <c r="BH77" s="1314"/>
      <c r="BI77" s="1314"/>
      <c r="BJ77" s="1314"/>
      <c r="BK77" s="1314"/>
      <c r="BL77" s="1314"/>
      <c r="BM77" s="1314"/>
      <c r="BN77" s="1314"/>
      <c r="BO77" s="1314"/>
      <c r="BP77" s="1312">
        <v>15</v>
      </c>
      <c r="BQ77" s="1312"/>
      <c r="BR77" s="1312"/>
      <c r="BS77" s="1312"/>
      <c r="BT77" s="1312"/>
      <c r="BU77" s="1312"/>
      <c r="BV77" s="1312"/>
      <c r="BW77" s="1312"/>
      <c r="BX77" s="1312">
        <v>12.2</v>
      </c>
      <c r="BY77" s="1312"/>
      <c r="BZ77" s="1312"/>
      <c r="CA77" s="1312"/>
      <c r="CB77" s="1312"/>
      <c r="CC77" s="1312"/>
      <c r="CD77" s="1312"/>
      <c r="CE77" s="1312"/>
      <c r="CF77" s="1312">
        <v>5</v>
      </c>
      <c r="CG77" s="1312"/>
      <c r="CH77" s="1312"/>
      <c r="CI77" s="1312"/>
      <c r="CJ77" s="1312"/>
      <c r="CK77" s="1312"/>
      <c r="CL77" s="1312"/>
      <c r="CM77" s="1312"/>
      <c r="CN77" s="1312">
        <v>5.4</v>
      </c>
      <c r="CO77" s="1312"/>
      <c r="CP77" s="1312"/>
      <c r="CQ77" s="1312"/>
      <c r="CR77" s="1312"/>
      <c r="CS77" s="1312"/>
      <c r="CT77" s="1312"/>
      <c r="CU77" s="1312"/>
      <c r="CV77" s="1312">
        <v>3.9</v>
      </c>
      <c r="CW77" s="1312"/>
      <c r="CX77" s="1312"/>
      <c r="CY77" s="1312"/>
      <c r="CZ77" s="1312"/>
      <c r="DA77" s="1312"/>
      <c r="DB77" s="1312"/>
      <c r="DC77" s="1312"/>
    </row>
    <row r="78" spans="2:107" ht="13.5" x14ac:dyDescent="0.15">
      <c r="B78" s="389"/>
      <c r="G78" s="1310"/>
      <c r="H78" s="1310"/>
      <c r="I78" s="1310"/>
      <c r="J78" s="1310"/>
      <c r="K78" s="1311"/>
      <c r="L78" s="1311"/>
      <c r="M78" s="1311"/>
      <c r="N78" s="1311"/>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5" x14ac:dyDescent="0.15">
      <c r="B79" s="389"/>
      <c r="G79" s="1310"/>
      <c r="H79" s="1310"/>
      <c r="I79" s="1316"/>
      <c r="J79" s="1316"/>
      <c r="K79" s="1317"/>
      <c r="L79" s="1317"/>
      <c r="M79" s="1317"/>
      <c r="N79" s="1317"/>
      <c r="AN79" s="1313"/>
      <c r="AO79" s="1313"/>
      <c r="AP79" s="1313"/>
      <c r="AQ79" s="1313"/>
      <c r="AR79" s="1313"/>
      <c r="AS79" s="1313"/>
      <c r="AT79" s="1313"/>
      <c r="AU79" s="1313"/>
      <c r="AV79" s="1313"/>
      <c r="AW79" s="1313"/>
      <c r="AX79" s="1313"/>
      <c r="AY79" s="1313"/>
      <c r="AZ79" s="1313"/>
      <c r="BA79" s="1313"/>
      <c r="BB79" s="1314" t="s">
        <v>593</v>
      </c>
      <c r="BC79" s="1314"/>
      <c r="BD79" s="1314"/>
      <c r="BE79" s="1314"/>
      <c r="BF79" s="1314"/>
      <c r="BG79" s="1314"/>
      <c r="BH79" s="1314"/>
      <c r="BI79" s="1314"/>
      <c r="BJ79" s="1314"/>
      <c r="BK79" s="1314"/>
      <c r="BL79" s="1314"/>
      <c r="BM79" s="1314"/>
      <c r="BN79" s="1314"/>
      <c r="BO79" s="1314"/>
      <c r="BP79" s="1312">
        <v>5</v>
      </c>
      <c r="BQ79" s="1312"/>
      <c r="BR79" s="1312"/>
      <c r="BS79" s="1312"/>
      <c r="BT79" s="1312"/>
      <c r="BU79" s="1312"/>
      <c r="BV79" s="1312"/>
      <c r="BW79" s="1312"/>
      <c r="BX79" s="1312">
        <v>4.8</v>
      </c>
      <c r="BY79" s="1312"/>
      <c r="BZ79" s="1312"/>
      <c r="CA79" s="1312"/>
      <c r="CB79" s="1312"/>
      <c r="CC79" s="1312"/>
      <c r="CD79" s="1312"/>
      <c r="CE79" s="1312"/>
      <c r="CF79" s="1312">
        <v>4.5</v>
      </c>
      <c r="CG79" s="1312"/>
      <c r="CH79" s="1312"/>
      <c r="CI79" s="1312"/>
      <c r="CJ79" s="1312"/>
      <c r="CK79" s="1312"/>
      <c r="CL79" s="1312"/>
      <c r="CM79" s="1312"/>
      <c r="CN79" s="1312">
        <v>4.2</v>
      </c>
      <c r="CO79" s="1312"/>
      <c r="CP79" s="1312"/>
      <c r="CQ79" s="1312"/>
      <c r="CR79" s="1312"/>
      <c r="CS79" s="1312"/>
      <c r="CT79" s="1312"/>
      <c r="CU79" s="1312"/>
      <c r="CV79" s="1312">
        <v>4.2</v>
      </c>
      <c r="CW79" s="1312"/>
      <c r="CX79" s="1312"/>
      <c r="CY79" s="1312"/>
      <c r="CZ79" s="1312"/>
      <c r="DA79" s="1312"/>
      <c r="DB79" s="1312"/>
      <c r="DC79" s="1312"/>
    </row>
    <row r="80" spans="2:107" ht="13.5" x14ac:dyDescent="0.15">
      <c r="B80" s="389"/>
      <c r="G80" s="1310"/>
      <c r="H80" s="1310"/>
      <c r="I80" s="1316"/>
      <c r="J80" s="1316"/>
      <c r="K80" s="1317"/>
      <c r="L80" s="1317"/>
      <c r="M80" s="1317"/>
      <c r="N80" s="1317"/>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pPgjpbi/4u6feJQfyVlDDUw84zVEfdPxxtC0+ObJ6s0CeSXKDkn4sAHn6nznz1i5ixJHwf7pgjcL68U3rQX3Q==" saltValue="m6n5DGf2vRgUJqXHd8Rlv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91C9D-8FD1-43BD-B489-2DF5F0A4224B}">
  <sheetPr>
    <pageSetUpPr fitToPage="1"/>
  </sheetPr>
  <dimension ref="A1:DR125"/>
  <sheetViews>
    <sheetView showGridLines="0" zoomScaleNormal="100" zoomScaleSheetLayoutView="70" workbookViewId="0">
      <selection activeCell="AF113" sqref="AF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Ls9N+5jeY1ZILlOAZsSKCiw83f6AKq4HJ+wneR8o1xfsMdzlajg03jnuS2JixEDuj7F3Sdj7eN+h/IyoI4KILQ==" saltValue="95MUe2Z2JVfSd/9EGtem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75585-DD31-456F-8EC9-8B58C06A0754}">
  <sheetPr>
    <pageSetUpPr fitToPage="1"/>
  </sheetPr>
  <dimension ref="A1:DR125"/>
  <sheetViews>
    <sheetView showGridLines="0" zoomScaleNormal="100" zoomScaleSheetLayoutView="55" workbookViewId="0">
      <selection activeCell="C118" sqref="C11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Ex13w3i4tp+1FenqToXGCuXJ1erJycOd78eAHGx8KmPx4c2fW+caxrS1eyJ7UYqRkg5wmMcmIjzJdGZAo0wcOg==" saltValue="XroxykKPLDyyQETbZ0/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74339</v>
      </c>
      <c r="E3" s="162"/>
      <c r="F3" s="163">
        <v>40879</v>
      </c>
      <c r="G3" s="164"/>
      <c r="H3" s="165"/>
    </row>
    <row r="4" spans="1:8" x14ac:dyDescent="0.15">
      <c r="A4" s="166"/>
      <c r="B4" s="167"/>
      <c r="C4" s="168"/>
      <c r="D4" s="169">
        <v>43267</v>
      </c>
      <c r="E4" s="170"/>
      <c r="F4" s="171">
        <v>24087</v>
      </c>
      <c r="G4" s="172"/>
      <c r="H4" s="173"/>
    </row>
    <row r="5" spans="1:8" x14ac:dyDescent="0.15">
      <c r="A5" s="154" t="s">
        <v>549</v>
      </c>
      <c r="B5" s="159"/>
      <c r="C5" s="160"/>
      <c r="D5" s="161">
        <v>100551</v>
      </c>
      <c r="E5" s="162"/>
      <c r="F5" s="163">
        <v>42651</v>
      </c>
      <c r="G5" s="164"/>
      <c r="H5" s="165"/>
    </row>
    <row r="6" spans="1:8" x14ac:dyDescent="0.15">
      <c r="A6" s="166"/>
      <c r="B6" s="167"/>
      <c r="C6" s="168"/>
      <c r="D6" s="169">
        <v>36213</v>
      </c>
      <c r="E6" s="170"/>
      <c r="F6" s="171">
        <v>22675</v>
      </c>
      <c r="G6" s="172"/>
      <c r="H6" s="173"/>
    </row>
    <row r="7" spans="1:8" x14ac:dyDescent="0.15">
      <c r="A7" s="154" t="s">
        <v>550</v>
      </c>
      <c r="B7" s="159"/>
      <c r="C7" s="160"/>
      <c r="D7" s="161">
        <v>74159</v>
      </c>
      <c r="E7" s="162"/>
      <c r="F7" s="163">
        <v>43226</v>
      </c>
      <c r="G7" s="164"/>
      <c r="H7" s="165"/>
    </row>
    <row r="8" spans="1:8" x14ac:dyDescent="0.15">
      <c r="A8" s="166"/>
      <c r="B8" s="167"/>
      <c r="C8" s="168"/>
      <c r="D8" s="169">
        <v>30451</v>
      </c>
      <c r="E8" s="170"/>
      <c r="F8" s="171">
        <v>22622</v>
      </c>
      <c r="G8" s="172"/>
      <c r="H8" s="173"/>
    </row>
    <row r="9" spans="1:8" x14ac:dyDescent="0.15">
      <c r="A9" s="154" t="s">
        <v>551</v>
      </c>
      <c r="B9" s="159"/>
      <c r="C9" s="160"/>
      <c r="D9" s="161">
        <v>71735</v>
      </c>
      <c r="E9" s="162"/>
      <c r="F9" s="163">
        <v>42836</v>
      </c>
      <c r="G9" s="164"/>
      <c r="H9" s="165"/>
    </row>
    <row r="10" spans="1:8" x14ac:dyDescent="0.15">
      <c r="A10" s="166"/>
      <c r="B10" s="167"/>
      <c r="C10" s="168"/>
      <c r="D10" s="169">
        <v>32506</v>
      </c>
      <c r="E10" s="170"/>
      <c r="F10" s="171">
        <v>22936</v>
      </c>
      <c r="G10" s="172"/>
      <c r="H10" s="173"/>
    </row>
    <row r="11" spans="1:8" x14ac:dyDescent="0.15">
      <c r="A11" s="154" t="s">
        <v>552</v>
      </c>
      <c r="B11" s="159"/>
      <c r="C11" s="160"/>
      <c r="D11" s="161">
        <v>70109</v>
      </c>
      <c r="E11" s="162"/>
      <c r="F11" s="163">
        <v>44161</v>
      </c>
      <c r="G11" s="164"/>
      <c r="H11" s="165"/>
    </row>
    <row r="12" spans="1:8" x14ac:dyDescent="0.15">
      <c r="A12" s="166"/>
      <c r="B12" s="167"/>
      <c r="C12" s="174"/>
      <c r="D12" s="169">
        <v>30959</v>
      </c>
      <c r="E12" s="170"/>
      <c r="F12" s="171">
        <v>23644</v>
      </c>
      <c r="G12" s="172"/>
      <c r="H12" s="173"/>
    </row>
    <row r="13" spans="1:8" x14ac:dyDescent="0.15">
      <c r="A13" s="154"/>
      <c r="B13" s="159"/>
      <c r="C13" s="175"/>
      <c r="D13" s="176">
        <v>78179</v>
      </c>
      <c r="E13" s="177"/>
      <c r="F13" s="178">
        <v>42751</v>
      </c>
      <c r="G13" s="179"/>
      <c r="H13" s="165"/>
    </row>
    <row r="14" spans="1:8" x14ac:dyDescent="0.15">
      <c r="A14" s="166"/>
      <c r="B14" s="167"/>
      <c r="C14" s="168"/>
      <c r="D14" s="169">
        <v>34679</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2.5499999999999998</v>
      </c>
      <c r="C19" s="180">
        <f>ROUND(VALUE(SUBSTITUTE(実質収支比率等に係る経年分析!G$48,"▲","-")),2)</f>
        <v>2.92</v>
      </c>
      <c r="D19" s="180">
        <f>ROUND(VALUE(SUBSTITUTE(実質収支比率等に係る経年分析!H$48,"▲","-")),2)</f>
        <v>2.27</v>
      </c>
      <c r="E19" s="180">
        <f>ROUND(VALUE(SUBSTITUTE(実質収支比率等に係る経年分析!I$48,"▲","-")),2)</f>
        <v>2.34</v>
      </c>
      <c r="F19" s="180">
        <f>ROUND(VALUE(SUBSTITUTE(実質収支比率等に係る経年分析!J$48,"▲","-")),2)</f>
        <v>2.92</v>
      </c>
    </row>
    <row r="20" spans="1:11" x14ac:dyDescent="0.15">
      <c r="A20" s="180" t="s">
        <v>55</v>
      </c>
      <c r="B20" s="180">
        <f>ROUND(VALUE(SUBSTITUTE(実質収支比率等に係る経年分析!F$47,"▲","-")),2)</f>
        <v>6.9</v>
      </c>
      <c r="C20" s="180">
        <f>ROUND(VALUE(SUBSTITUTE(実質収支比率等に係る経年分析!G$47,"▲","-")),2)</f>
        <v>7.76</v>
      </c>
      <c r="D20" s="180">
        <f>ROUND(VALUE(SUBSTITUTE(実質収支比率等に係る経年分析!H$47,"▲","-")),2)</f>
        <v>10.85</v>
      </c>
      <c r="E20" s="180">
        <f>ROUND(VALUE(SUBSTITUTE(実質収支比率等に係る経年分析!I$47,"▲","-")),2)</f>
        <v>13.45</v>
      </c>
      <c r="F20" s="180">
        <f>ROUND(VALUE(SUBSTITUTE(実質収支比率等に係る経年分析!J$47,"▲","-")),2)</f>
        <v>12.8</v>
      </c>
    </row>
    <row r="21" spans="1:11" x14ac:dyDescent="0.15">
      <c r="A21" s="180" t="s">
        <v>56</v>
      </c>
      <c r="B21" s="180">
        <f>IF(ISNUMBER(VALUE(SUBSTITUTE(実質収支比率等に係る経年分析!F$49,"▲","-"))),ROUND(VALUE(SUBSTITUTE(実質収支比率等に係る経年分析!F$49,"▲","-")),2),NA())</f>
        <v>2.09</v>
      </c>
      <c r="C21" s="180">
        <f>IF(ISNUMBER(VALUE(SUBSTITUTE(実質収支比率等に係る経年分析!G$49,"▲","-"))),ROUND(VALUE(SUBSTITUTE(実質収支比率等に係る経年分析!G$49,"▲","-")),2),NA())</f>
        <v>5.38</v>
      </c>
      <c r="D21" s="180">
        <f>IF(ISNUMBER(VALUE(SUBSTITUTE(実質収支比率等に係る経年分析!H$49,"▲","-"))),ROUND(VALUE(SUBSTITUTE(実質収支比率等に係る経年分析!H$49,"▲","-")),2),NA())</f>
        <v>2.68</v>
      </c>
      <c r="E21" s="180">
        <f>IF(ISNUMBER(VALUE(SUBSTITUTE(実質収支比率等に係る経年分析!I$49,"▲","-"))),ROUND(VALUE(SUBSTITUTE(実質収支比率等に係る経年分析!I$49,"▲","-")),2),NA())</f>
        <v>2.83</v>
      </c>
      <c r="F21" s="180">
        <f>IF(ISNUMBER(VALUE(SUBSTITUTE(実質収支比率等に係る経年分析!J$49,"▲","-"))),ROUND(VALUE(SUBSTITUTE(実質収支比率等に係る経年分析!J$49,"▲","-")),2),NA())</f>
        <v>1.67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7.0000000000000007E-2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2.2000000000000002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2.2400000000000002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2.79</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3.86</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17.170000000000002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9072</v>
      </c>
      <c r="E42" s="182"/>
      <c r="F42" s="182"/>
      <c r="G42" s="182">
        <f>'実質公債費比率（分子）の構造'!L$52</f>
        <v>9059</v>
      </c>
      <c r="H42" s="182"/>
      <c r="I42" s="182"/>
      <c r="J42" s="182">
        <f>'実質公債費比率（分子）の構造'!M$52</f>
        <v>8449</v>
      </c>
      <c r="K42" s="182"/>
      <c r="L42" s="182"/>
      <c r="M42" s="182">
        <f>'実質公債費比率（分子）の構造'!N$52</f>
        <v>8141</v>
      </c>
      <c r="N42" s="182"/>
      <c r="O42" s="182"/>
      <c r="P42" s="182">
        <f>'実質公債費比率（分子）の構造'!O$52</f>
        <v>7360</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2</v>
      </c>
      <c r="L43" s="182"/>
      <c r="M43" s="182"/>
      <c r="N43" s="182">
        <f>'実質公債費比率（分子）の構造'!O$51</f>
        <v>0</v>
      </c>
      <c r="O43" s="182"/>
      <c r="P43" s="182"/>
    </row>
    <row r="44" spans="1:16" x14ac:dyDescent="0.15">
      <c r="A44" s="182" t="s">
        <v>65</v>
      </c>
      <c r="B44" s="182">
        <f>'実質公債費比率（分子）の構造'!K$50</f>
        <v>24</v>
      </c>
      <c r="C44" s="182"/>
      <c r="D44" s="182"/>
      <c r="E44" s="182">
        <f>'実質公債費比率（分子）の構造'!L$50</f>
        <v>20</v>
      </c>
      <c r="F44" s="182"/>
      <c r="G44" s="182"/>
      <c r="H44" s="182">
        <f>'実質公債費比率（分子）の構造'!M$50</f>
        <v>21</v>
      </c>
      <c r="I44" s="182"/>
      <c r="J44" s="182"/>
      <c r="K44" s="182">
        <f>'実質公債費比率（分子）の構造'!N$50</f>
        <v>17</v>
      </c>
      <c r="L44" s="182"/>
      <c r="M44" s="182"/>
      <c r="N44" s="182">
        <f>'実質公債費比率（分子）の構造'!O$50</f>
        <v>5</v>
      </c>
      <c r="O44" s="182"/>
      <c r="P44" s="182"/>
    </row>
    <row r="45" spans="1:16" x14ac:dyDescent="0.15">
      <c r="A45" s="182" t="s">
        <v>66</v>
      </c>
      <c r="B45" s="182">
        <f>'実質公債費比率（分子）の構造'!K$49</f>
        <v>718</v>
      </c>
      <c r="C45" s="182"/>
      <c r="D45" s="182"/>
      <c r="E45" s="182">
        <f>'実質公債費比率（分子）の構造'!L$49</f>
        <v>703</v>
      </c>
      <c r="F45" s="182"/>
      <c r="G45" s="182"/>
      <c r="H45" s="182">
        <f>'実質公債費比率（分子）の構造'!M$49</f>
        <v>707</v>
      </c>
      <c r="I45" s="182"/>
      <c r="J45" s="182"/>
      <c r="K45" s="182">
        <f>'実質公債費比率（分子）の構造'!N$49</f>
        <v>410</v>
      </c>
      <c r="L45" s="182"/>
      <c r="M45" s="182"/>
      <c r="N45" s="182">
        <f>'実質公債費比率（分子）の構造'!O$49</f>
        <v>240</v>
      </c>
      <c r="O45" s="182"/>
      <c r="P45" s="182"/>
    </row>
    <row r="46" spans="1:16" x14ac:dyDescent="0.15">
      <c r="A46" s="182" t="s">
        <v>67</v>
      </c>
      <c r="B46" s="182">
        <f>'実質公債費比率（分子）の構造'!K$48</f>
        <v>1835</v>
      </c>
      <c r="C46" s="182"/>
      <c r="D46" s="182"/>
      <c r="E46" s="182">
        <f>'実質公債費比率（分子）の構造'!L$48</f>
        <v>1863</v>
      </c>
      <c r="F46" s="182"/>
      <c r="G46" s="182"/>
      <c r="H46" s="182">
        <f>'実質公債費比率（分子）の構造'!M$48</f>
        <v>1847</v>
      </c>
      <c r="I46" s="182"/>
      <c r="J46" s="182"/>
      <c r="K46" s="182">
        <f>'実質公債費比率（分子）の構造'!N$48</f>
        <v>1757</v>
      </c>
      <c r="L46" s="182"/>
      <c r="M46" s="182"/>
      <c r="N46" s="182">
        <f>'実質公債費比率（分子）の構造'!O$48</f>
        <v>1758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8580</v>
      </c>
      <c r="C49" s="182"/>
      <c r="D49" s="182"/>
      <c r="E49" s="182">
        <f>'実質公債費比率（分子）の構造'!L$45</f>
        <v>8526</v>
      </c>
      <c r="F49" s="182"/>
      <c r="G49" s="182"/>
      <c r="H49" s="182">
        <f>'実質公債費比率（分子）の構造'!M$45</f>
        <v>8108</v>
      </c>
      <c r="I49" s="182"/>
      <c r="J49" s="182"/>
      <c r="K49" s="182">
        <f>'実質公債費比率（分子）の構造'!N$45</f>
        <v>7559</v>
      </c>
      <c r="L49" s="182"/>
      <c r="M49" s="182"/>
      <c r="N49" s="182">
        <f>'実質公債費比率（分子）の構造'!O$45</f>
        <v>7145</v>
      </c>
      <c r="O49" s="182"/>
      <c r="P49" s="182"/>
    </row>
    <row r="50" spans="1:16" x14ac:dyDescent="0.15">
      <c r="A50" s="182" t="s">
        <v>71</v>
      </c>
      <c r="B50" s="182" t="e">
        <f>NA()</f>
        <v>#N/A</v>
      </c>
      <c r="C50" s="182">
        <f>IF(ISNUMBER('実質公債費比率（分子）の構造'!K$53),'実質公債費比率（分子）の構造'!K$53,NA())</f>
        <v>2086</v>
      </c>
      <c r="D50" s="182" t="e">
        <f>NA()</f>
        <v>#N/A</v>
      </c>
      <c r="E50" s="182" t="e">
        <f>NA()</f>
        <v>#N/A</v>
      </c>
      <c r="F50" s="182">
        <f>IF(ISNUMBER('実質公債費比率（分子）の構造'!L$53),'実質公債費比率（分子）の構造'!L$53,NA())</f>
        <v>2054</v>
      </c>
      <c r="G50" s="182" t="e">
        <f>NA()</f>
        <v>#N/A</v>
      </c>
      <c r="H50" s="182" t="e">
        <f>NA()</f>
        <v>#N/A</v>
      </c>
      <c r="I50" s="182">
        <f>IF(ISNUMBER('実質公債費比率（分子）の構造'!M$53),'実質公債費比率（分子）の構造'!M$53,NA())</f>
        <v>2235</v>
      </c>
      <c r="J50" s="182" t="e">
        <f>NA()</f>
        <v>#N/A</v>
      </c>
      <c r="K50" s="182" t="e">
        <f>NA()</f>
        <v>#N/A</v>
      </c>
      <c r="L50" s="182">
        <f>IF(ISNUMBER('実質公債費比率（分子）の構造'!N$53),'実質公債費比率（分子）の構造'!N$53,NA())</f>
        <v>1604</v>
      </c>
      <c r="M50" s="182" t="e">
        <f>NA()</f>
        <v>#N/A</v>
      </c>
      <c r="N50" s="182" t="e">
        <f>NA()</f>
        <v>#N/A</v>
      </c>
      <c r="O50" s="182">
        <f>IF(ISNUMBER('実質公債費比率（分子）の構造'!O$53),'実質公債費比率（分子）の構造'!O$53,NA())</f>
        <v>1788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67825</v>
      </c>
      <c r="E56" s="181"/>
      <c r="F56" s="181"/>
      <c r="G56" s="181">
        <f>'将来負担比率（分子）の構造'!J$52</f>
        <v>65007</v>
      </c>
      <c r="H56" s="181"/>
      <c r="I56" s="181"/>
      <c r="J56" s="181">
        <f>'将来負担比率（分子）の構造'!K$52</f>
        <v>62696</v>
      </c>
      <c r="K56" s="181"/>
      <c r="L56" s="181"/>
      <c r="M56" s="181">
        <f>'将来負担比率（分子）の構造'!L$52</f>
        <v>59396</v>
      </c>
      <c r="N56" s="181"/>
      <c r="O56" s="181"/>
      <c r="P56" s="181">
        <f>'将来負担比率（分子）の構造'!M$52</f>
        <v>57242</v>
      </c>
    </row>
    <row r="57" spans="1:16" x14ac:dyDescent="0.15">
      <c r="A57" s="181" t="s">
        <v>42</v>
      </c>
      <c r="B57" s="181"/>
      <c r="C57" s="181"/>
      <c r="D57" s="181">
        <f>'将来負担比率（分子）の構造'!I$51</f>
        <v>10147</v>
      </c>
      <c r="E57" s="181"/>
      <c r="F57" s="181"/>
      <c r="G57" s="181">
        <f>'将来負担比率（分子）の構造'!J$51</f>
        <v>9675</v>
      </c>
      <c r="H57" s="181"/>
      <c r="I57" s="181"/>
      <c r="J57" s="181">
        <f>'将来負担比率（分子）の構造'!K$51</f>
        <v>9106</v>
      </c>
      <c r="K57" s="181"/>
      <c r="L57" s="181"/>
      <c r="M57" s="181">
        <f>'将来負担比率（分子）の構造'!L$51</f>
        <v>9146</v>
      </c>
      <c r="N57" s="181"/>
      <c r="O57" s="181"/>
      <c r="P57" s="181">
        <f>'将来負担比率（分子）の構造'!M$51</f>
        <v>9491</v>
      </c>
    </row>
    <row r="58" spans="1:16" x14ac:dyDescent="0.15">
      <c r="A58" s="181" t="s">
        <v>41</v>
      </c>
      <c r="B58" s="181"/>
      <c r="C58" s="181"/>
      <c r="D58" s="181">
        <f>'将来負担比率（分子）の構造'!I$50</f>
        <v>21663</v>
      </c>
      <c r="E58" s="181"/>
      <c r="F58" s="181"/>
      <c r="G58" s="181">
        <f>'将来負担比率（分子）の構造'!J$50</f>
        <v>20605</v>
      </c>
      <c r="H58" s="181"/>
      <c r="I58" s="181"/>
      <c r="J58" s="181">
        <f>'将来負担比率（分子）の構造'!K$50</f>
        <v>21265</v>
      </c>
      <c r="K58" s="181"/>
      <c r="L58" s="181"/>
      <c r="M58" s="181">
        <f>'将来負担比率（分子）の構造'!L$50</f>
        <v>21195</v>
      </c>
      <c r="N58" s="181"/>
      <c r="O58" s="181"/>
      <c r="P58" s="181">
        <f>'将来負担比率（分子）の構造'!M$50</f>
        <v>20126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1198</v>
      </c>
      <c r="C61" s="181"/>
      <c r="D61" s="181"/>
      <c r="E61" s="181">
        <f>'将来負担比率（分子）の構造'!J$46</f>
        <v>550</v>
      </c>
      <c r="F61" s="181"/>
      <c r="G61" s="181"/>
      <c r="H61" s="181">
        <f>'将来負担比率（分子）の構造'!K$46</f>
        <v>335</v>
      </c>
      <c r="I61" s="181"/>
      <c r="J61" s="181"/>
      <c r="K61" s="181" t="str">
        <f>'将来負担比率（分子）の構造'!L$46</f>
        <v>-</v>
      </c>
      <c r="L61" s="181"/>
      <c r="M61" s="181"/>
      <c r="N61" s="181">
        <f>'将来負担比率（分子）の構造'!M$46</f>
        <v>978</v>
      </c>
      <c r="O61" s="181"/>
      <c r="P61" s="181"/>
    </row>
    <row r="62" spans="1:16" x14ac:dyDescent="0.15">
      <c r="A62" s="181" t="s">
        <v>35</v>
      </c>
      <c r="B62" s="181">
        <f>'将来負担比率（分子）の構造'!I$45</f>
        <v>7513</v>
      </c>
      <c r="C62" s="181"/>
      <c r="D62" s="181"/>
      <c r="E62" s="181">
        <f>'将来負担比率（分子）の構造'!J$45</f>
        <v>7207</v>
      </c>
      <c r="F62" s="181"/>
      <c r="G62" s="181"/>
      <c r="H62" s="181">
        <f>'将来負担比率（分子）の構造'!K$45</f>
        <v>6798</v>
      </c>
      <c r="I62" s="181"/>
      <c r="J62" s="181"/>
      <c r="K62" s="181">
        <f>'将来負担比率（分子）の構造'!L$45</f>
        <v>6792</v>
      </c>
      <c r="L62" s="181"/>
      <c r="M62" s="181"/>
      <c r="N62" s="181">
        <f>'将来負担比率（分子）の構造'!M$45</f>
        <v>6671</v>
      </c>
      <c r="O62" s="181"/>
      <c r="P62" s="181"/>
    </row>
    <row r="63" spans="1:16" x14ac:dyDescent="0.15">
      <c r="A63" s="181" t="s">
        <v>34</v>
      </c>
      <c r="B63" s="181">
        <f>'将来負担比率（分子）の構造'!I$44</f>
        <v>1867</v>
      </c>
      <c r="C63" s="181"/>
      <c r="D63" s="181"/>
      <c r="E63" s="181">
        <f>'将来負担比率（分子）の構造'!J$44</f>
        <v>1667</v>
      </c>
      <c r="F63" s="181"/>
      <c r="G63" s="181"/>
      <c r="H63" s="181">
        <f>'将来負担比率（分子）の構造'!K$44</f>
        <v>1451</v>
      </c>
      <c r="I63" s="181"/>
      <c r="J63" s="181"/>
      <c r="K63" s="181">
        <f>'将来負担比率（分子）の構造'!L$44</f>
        <v>1227</v>
      </c>
      <c r="L63" s="181"/>
      <c r="M63" s="181"/>
      <c r="N63" s="181">
        <f>'将来負担比率（分子）の構造'!M$44</f>
        <v>1019</v>
      </c>
      <c r="O63" s="181"/>
      <c r="P63" s="181"/>
    </row>
    <row r="64" spans="1:16" x14ac:dyDescent="0.15">
      <c r="A64" s="181" t="s">
        <v>33</v>
      </c>
      <c r="B64" s="181">
        <f>'将来負担比率（分子）の構造'!I$43</f>
        <v>23328</v>
      </c>
      <c r="C64" s="181"/>
      <c r="D64" s="181"/>
      <c r="E64" s="181">
        <f>'将来負担比率（分子）の構造'!J$43</f>
        <v>22473</v>
      </c>
      <c r="F64" s="181"/>
      <c r="G64" s="181"/>
      <c r="H64" s="181">
        <f>'将来負担比率（分子）の構造'!K$43</f>
        <v>21889</v>
      </c>
      <c r="I64" s="181"/>
      <c r="J64" s="181"/>
      <c r="K64" s="181">
        <f>'将来負担比率（分子）の構造'!L$43</f>
        <v>21318</v>
      </c>
      <c r="L64" s="181"/>
      <c r="M64" s="181"/>
      <c r="N64" s="181">
        <f>'将来負担比率（分子）の構造'!M$43</f>
        <v>20404</v>
      </c>
      <c r="O64" s="181"/>
      <c r="P64" s="181"/>
    </row>
    <row r="65" spans="1:16" x14ac:dyDescent="0.15">
      <c r="A65" s="181" t="s">
        <v>32</v>
      </c>
      <c r="B65" s="181">
        <f>'将来負担比率（分子）の構造'!I$42</f>
        <v>1498</v>
      </c>
      <c r="C65" s="181"/>
      <c r="D65" s="181"/>
      <c r="E65" s="181">
        <f>'将来負担比率（分子）の構造'!J$42</f>
        <v>1061</v>
      </c>
      <c r="F65" s="181"/>
      <c r="G65" s="181"/>
      <c r="H65" s="181">
        <f>'将来負担比率（分子）の構造'!K$42</f>
        <v>1033</v>
      </c>
      <c r="I65" s="181"/>
      <c r="J65" s="181"/>
      <c r="K65" s="181">
        <f>'将来負担比率（分子）の構造'!L$42</f>
        <v>1018</v>
      </c>
      <c r="L65" s="181"/>
      <c r="M65" s="181"/>
      <c r="N65" s="181">
        <f>'将来負担比率（分子）の構造'!M$42</f>
        <v>1015</v>
      </c>
      <c r="O65" s="181"/>
      <c r="P65" s="181"/>
    </row>
    <row r="66" spans="1:16" x14ac:dyDescent="0.15">
      <c r="A66" s="181" t="s">
        <v>31</v>
      </c>
      <c r="B66" s="181">
        <f>'将来負担比率（分子）の構造'!I$41</f>
        <v>60964</v>
      </c>
      <c r="C66" s="181"/>
      <c r="D66" s="181"/>
      <c r="E66" s="181">
        <f>'将来負担比率（分子）の構造'!J$41</f>
        <v>58290</v>
      </c>
      <c r="F66" s="181"/>
      <c r="G66" s="181"/>
      <c r="H66" s="181">
        <f>'将来負担比率（分子）の構造'!K$41</f>
        <v>55820</v>
      </c>
      <c r="I66" s="181"/>
      <c r="J66" s="181"/>
      <c r="K66" s="181">
        <f>'将来負担比率（分子）の構造'!L$41</f>
        <v>54432</v>
      </c>
      <c r="L66" s="181"/>
      <c r="M66" s="181"/>
      <c r="N66" s="181">
        <f>'将来負担比率（分子）の構造'!M$41</f>
        <v>53228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3781</v>
      </c>
      <c r="C72" s="185">
        <f>基金残高に係る経年分析!G55</f>
        <v>4531</v>
      </c>
      <c r="D72" s="185">
        <f>基金残高に係る経年分析!H55</f>
        <v>4414</v>
      </c>
    </row>
    <row r="73" spans="1:16" x14ac:dyDescent="0.15">
      <c r="A73" s="184" t="s">
        <v>78</v>
      </c>
      <c r="B73" s="185">
        <f>基金残高に係る経年分析!F56</f>
        <v>3544</v>
      </c>
      <c r="C73" s="185">
        <f>基金残高に係る経年分析!G56</f>
        <v>3353</v>
      </c>
      <c r="D73" s="185">
        <f>基金残高に係る経年分析!H56</f>
        <v>3044</v>
      </c>
    </row>
    <row r="74" spans="1:16" x14ac:dyDescent="0.15">
      <c r="A74" s="184" t="s">
        <v>79</v>
      </c>
      <c r="B74" s="185">
        <f>基金残高に係る経年分析!F57</f>
        <v>16899</v>
      </c>
      <c r="C74" s="185">
        <f>基金残高に係る経年分析!G57</f>
        <v>15914</v>
      </c>
      <c r="D74" s="185">
        <f>基金残高に係る経年分析!H57</f>
        <v>14896</v>
      </c>
    </row>
  </sheetData>
  <sheetProtection algorithmName="SHA-512" hashValue="OrrTiEcH17A+0LCsNzG2Hz2Pb/X6QhYd9Pt/6b8Dpk1mKYAcBQTl3tLoS9nT04/gckXlDbcsr+UtfHgnbQxIJw==" saltValue="V7osTlvtTd0rPL/s7pZo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229</v>
      </c>
      <c r="C5" s="747"/>
      <c r="D5" s="747"/>
      <c r="E5" s="747"/>
      <c r="F5" s="747"/>
      <c r="G5" s="747"/>
      <c r="H5" s="747"/>
      <c r="I5" s="747"/>
      <c r="J5" s="747"/>
      <c r="K5" s="747"/>
      <c r="L5" s="747"/>
      <c r="M5" s="747"/>
      <c r="N5" s="747"/>
      <c r="O5" s="747"/>
      <c r="P5" s="747"/>
      <c r="Q5" s="748"/>
      <c r="R5" s="735">
        <v>16772433</v>
      </c>
      <c r="S5" s="736"/>
      <c r="T5" s="736"/>
      <c r="U5" s="736"/>
      <c r="V5" s="736"/>
      <c r="W5" s="736"/>
      <c r="X5" s="736"/>
      <c r="Y5" s="779"/>
      <c r="Z5" s="797">
        <v>18.8</v>
      </c>
      <c r="AA5" s="797"/>
      <c r="AB5" s="797"/>
      <c r="AC5" s="797"/>
      <c r="AD5" s="798">
        <v>15800985</v>
      </c>
      <c r="AE5" s="798"/>
      <c r="AF5" s="798"/>
      <c r="AG5" s="798"/>
      <c r="AH5" s="798"/>
      <c r="AI5" s="798"/>
      <c r="AJ5" s="798"/>
      <c r="AK5" s="798"/>
      <c r="AL5" s="780">
        <v>49.1</v>
      </c>
      <c r="AM5" s="751"/>
      <c r="AN5" s="751"/>
      <c r="AO5" s="781"/>
      <c r="AP5" s="746" t="s">
        <v>230</v>
      </c>
      <c r="AQ5" s="747"/>
      <c r="AR5" s="747"/>
      <c r="AS5" s="747"/>
      <c r="AT5" s="747"/>
      <c r="AU5" s="747"/>
      <c r="AV5" s="747"/>
      <c r="AW5" s="747"/>
      <c r="AX5" s="747"/>
      <c r="AY5" s="747"/>
      <c r="AZ5" s="747"/>
      <c r="BA5" s="747"/>
      <c r="BB5" s="747"/>
      <c r="BC5" s="747"/>
      <c r="BD5" s="747"/>
      <c r="BE5" s="747"/>
      <c r="BF5" s="748"/>
      <c r="BG5" s="680">
        <v>15797688</v>
      </c>
      <c r="BH5" s="681"/>
      <c r="BI5" s="681"/>
      <c r="BJ5" s="681"/>
      <c r="BK5" s="681"/>
      <c r="BL5" s="681"/>
      <c r="BM5" s="681"/>
      <c r="BN5" s="682"/>
      <c r="BO5" s="713">
        <v>94.2</v>
      </c>
      <c r="BP5" s="713"/>
      <c r="BQ5" s="713"/>
      <c r="BR5" s="713"/>
      <c r="BS5" s="714">
        <v>156971</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x14ac:dyDescent="0.15">
      <c r="B6" s="677" t="s">
        <v>234</v>
      </c>
      <c r="C6" s="678"/>
      <c r="D6" s="678"/>
      <c r="E6" s="678"/>
      <c r="F6" s="678"/>
      <c r="G6" s="678"/>
      <c r="H6" s="678"/>
      <c r="I6" s="678"/>
      <c r="J6" s="678"/>
      <c r="K6" s="678"/>
      <c r="L6" s="678"/>
      <c r="M6" s="678"/>
      <c r="N6" s="678"/>
      <c r="O6" s="678"/>
      <c r="P6" s="678"/>
      <c r="Q6" s="679"/>
      <c r="R6" s="680">
        <v>515737</v>
      </c>
      <c r="S6" s="681"/>
      <c r="T6" s="681"/>
      <c r="U6" s="681"/>
      <c r="V6" s="681"/>
      <c r="W6" s="681"/>
      <c r="X6" s="681"/>
      <c r="Y6" s="682"/>
      <c r="Z6" s="713">
        <v>0.6</v>
      </c>
      <c r="AA6" s="713"/>
      <c r="AB6" s="713"/>
      <c r="AC6" s="713"/>
      <c r="AD6" s="714">
        <v>515737</v>
      </c>
      <c r="AE6" s="714"/>
      <c r="AF6" s="714"/>
      <c r="AG6" s="714"/>
      <c r="AH6" s="714"/>
      <c r="AI6" s="714"/>
      <c r="AJ6" s="714"/>
      <c r="AK6" s="714"/>
      <c r="AL6" s="683">
        <v>1.6</v>
      </c>
      <c r="AM6" s="684"/>
      <c r="AN6" s="684"/>
      <c r="AO6" s="715"/>
      <c r="AP6" s="677" t="s">
        <v>235</v>
      </c>
      <c r="AQ6" s="678"/>
      <c r="AR6" s="678"/>
      <c r="AS6" s="678"/>
      <c r="AT6" s="678"/>
      <c r="AU6" s="678"/>
      <c r="AV6" s="678"/>
      <c r="AW6" s="678"/>
      <c r="AX6" s="678"/>
      <c r="AY6" s="678"/>
      <c r="AZ6" s="678"/>
      <c r="BA6" s="678"/>
      <c r="BB6" s="678"/>
      <c r="BC6" s="678"/>
      <c r="BD6" s="678"/>
      <c r="BE6" s="678"/>
      <c r="BF6" s="679"/>
      <c r="BG6" s="680">
        <v>15797688</v>
      </c>
      <c r="BH6" s="681"/>
      <c r="BI6" s="681"/>
      <c r="BJ6" s="681"/>
      <c r="BK6" s="681"/>
      <c r="BL6" s="681"/>
      <c r="BM6" s="681"/>
      <c r="BN6" s="682"/>
      <c r="BO6" s="713">
        <v>94.2</v>
      </c>
      <c r="BP6" s="713"/>
      <c r="BQ6" s="713"/>
      <c r="BR6" s="713"/>
      <c r="BS6" s="714">
        <v>156971</v>
      </c>
      <c r="BT6" s="714"/>
      <c r="BU6" s="714"/>
      <c r="BV6" s="714"/>
      <c r="BW6" s="714"/>
      <c r="BX6" s="714"/>
      <c r="BY6" s="714"/>
      <c r="BZ6" s="714"/>
      <c r="CA6" s="714"/>
      <c r="CB6" s="777"/>
      <c r="CD6" s="738" t="s">
        <v>236</v>
      </c>
      <c r="CE6" s="739"/>
      <c r="CF6" s="739"/>
      <c r="CG6" s="739"/>
      <c r="CH6" s="739"/>
      <c r="CI6" s="739"/>
      <c r="CJ6" s="739"/>
      <c r="CK6" s="739"/>
      <c r="CL6" s="739"/>
      <c r="CM6" s="739"/>
      <c r="CN6" s="739"/>
      <c r="CO6" s="739"/>
      <c r="CP6" s="739"/>
      <c r="CQ6" s="740"/>
      <c r="CR6" s="680">
        <v>352387</v>
      </c>
      <c r="CS6" s="681"/>
      <c r="CT6" s="681"/>
      <c r="CU6" s="681"/>
      <c r="CV6" s="681"/>
      <c r="CW6" s="681"/>
      <c r="CX6" s="681"/>
      <c r="CY6" s="682"/>
      <c r="CZ6" s="780">
        <v>0.4</v>
      </c>
      <c r="DA6" s="751"/>
      <c r="DB6" s="751"/>
      <c r="DC6" s="783"/>
      <c r="DD6" s="686" t="s">
        <v>237</v>
      </c>
      <c r="DE6" s="681"/>
      <c r="DF6" s="681"/>
      <c r="DG6" s="681"/>
      <c r="DH6" s="681"/>
      <c r="DI6" s="681"/>
      <c r="DJ6" s="681"/>
      <c r="DK6" s="681"/>
      <c r="DL6" s="681"/>
      <c r="DM6" s="681"/>
      <c r="DN6" s="681"/>
      <c r="DO6" s="681"/>
      <c r="DP6" s="682"/>
      <c r="DQ6" s="686">
        <v>352378</v>
      </c>
      <c r="DR6" s="681"/>
      <c r="DS6" s="681"/>
      <c r="DT6" s="681"/>
      <c r="DU6" s="681"/>
      <c r="DV6" s="681"/>
      <c r="DW6" s="681"/>
      <c r="DX6" s="681"/>
      <c r="DY6" s="681"/>
      <c r="DZ6" s="681"/>
      <c r="EA6" s="681"/>
      <c r="EB6" s="681"/>
      <c r="EC6" s="727"/>
    </row>
    <row r="7" spans="2:143" ht="11.25" customHeight="1" x14ac:dyDescent="0.15">
      <c r="B7" s="677" t="s">
        <v>238</v>
      </c>
      <c r="C7" s="678"/>
      <c r="D7" s="678"/>
      <c r="E7" s="678"/>
      <c r="F7" s="678"/>
      <c r="G7" s="678"/>
      <c r="H7" s="678"/>
      <c r="I7" s="678"/>
      <c r="J7" s="678"/>
      <c r="K7" s="678"/>
      <c r="L7" s="678"/>
      <c r="M7" s="678"/>
      <c r="N7" s="678"/>
      <c r="O7" s="678"/>
      <c r="P7" s="678"/>
      <c r="Q7" s="679"/>
      <c r="R7" s="680">
        <v>9799</v>
      </c>
      <c r="S7" s="681"/>
      <c r="T7" s="681"/>
      <c r="U7" s="681"/>
      <c r="V7" s="681"/>
      <c r="W7" s="681"/>
      <c r="X7" s="681"/>
      <c r="Y7" s="682"/>
      <c r="Z7" s="713">
        <v>0</v>
      </c>
      <c r="AA7" s="713"/>
      <c r="AB7" s="713"/>
      <c r="AC7" s="713"/>
      <c r="AD7" s="714">
        <v>9799</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6966176</v>
      </c>
      <c r="BH7" s="681"/>
      <c r="BI7" s="681"/>
      <c r="BJ7" s="681"/>
      <c r="BK7" s="681"/>
      <c r="BL7" s="681"/>
      <c r="BM7" s="681"/>
      <c r="BN7" s="682"/>
      <c r="BO7" s="713">
        <v>41.5</v>
      </c>
      <c r="BP7" s="713"/>
      <c r="BQ7" s="713"/>
      <c r="BR7" s="713"/>
      <c r="BS7" s="714">
        <v>156971</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21721915</v>
      </c>
      <c r="CS7" s="681"/>
      <c r="CT7" s="681"/>
      <c r="CU7" s="681"/>
      <c r="CV7" s="681"/>
      <c r="CW7" s="681"/>
      <c r="CX7" s="681"/>
      <c r="CY7" s="682"/>
      <c r="CZ7" s="713">
        <v>24.9</v>
      </c>
      <c r="DA7" s="713"/>
      <c r="DB7" s="713"/>
      <c r="DC7" s="713"/>
      <c r="DD7" s="686">
        <v>88866</v>
      </c>
      <c r="DE7" s="681"/>
      <c r="DF7" s="681"/>
      <c r="DG7" s="681"/>
      <c r="DH7" s="681"/>
      <c r="DI7" s="681"/>
      <c r="DJ7" s="681"/>
      <c r="DK7" s="681"/>
      <c r="DL7" s="681"/>
      <c r="DM7" s="681"/>
      <c r="DN7" s="681"/>
      <c r="DO7" s="681"/>
      <c r="DP7" s="682"/>
      <c r="DQ7" s="686">
        <v>7524370</v>
      </c>
      <c r="DR7" s="681"/>
      <c r="DS7" s="681"/>
      <c r="DT7" s="681"/>
      <c r="DU7" s="681"/>
      <c r="DV7" s="681"/>
      <c r="DW7" s="681"/>
      <c r="DX7" s="681"/>
      <c r="DY7" s="681"/>
      <c r="DZ7" s="681"/>
      <c r="EA7" s="681"/>
      <c r="EB7" s="681"/>
      <c r="EC7" s="727"/>
    </row>
    <row r="8" spans="2:143" ht="11.25" customHeight="1" x14ac:dyDescent="0.15">
      <c r="B8" s="677" t="s">
        <v>241</v>
      </c>
      <c r="C8" s="678"/>
      <c r="D8" s="678"/>
      <c r="E8" s="678"/>
      <c r="F8" s="678"/>
      <c r="G8" s="678"/>
      <c r="H8" s="678"/>
      <c r="I8" s="678"/>
      <c r="J8" s="678"/>
      <c r="K8" s="678"/>
      <c r="L8" s="678"/>
      <c r="M8" s="678"/>
      <c r="N8" s="678"/>
      <c r="O8" s="678"/>
      <c r="P8" s="678"/>
      <c r="Q8" s="679"/>
      <c r="R8" s="680">
        <v>35105</v>
      </c>
      <c r="S8" s="681"/>
      <c r="T8" s="681"/>
      <c r="U8" s="681"/>
      <c r="V8" s="681"/>
      <c r="W8" s="681"/>
      <c r="X8" s="681"/>
      <c r="Y8" s="682"/>
      <c r="Z8" s="713">
        <v>0</v>
      </c>
      <c r="AA8" s="713"/>
      <c r="AB8" s="713"/>
      <c r="AC8" s="713"/>
      <c r="AD8" s="714">
        <v>35105</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231434</v>
      </c>
      <c r="BH8" s="681"/>
      <c r="BI8" s="681"/>
      <c r="BJ8" s="681"/>
      <c r="BK8" s="681"/>
      <c r="BL8" s="681"/>
      <c r="BM8" s="681"/>
      <c r="BN8" s="682"/>
      <c r="BO8" s="713">
        <v>1.4</v>
      </c>
      <c r="BP8" s="713"/>
      <c r="BQ8" s="713"/>
      <c r="BR8" s="713"/>
      <c r="BS8" s="686" t="s">
        <v>237</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26382837</v>
      </c>
      <c r="CS8" s="681"/>
      <c r="CT8" s="681"/>
      <c r="CU8" s="681"/>
      <c r="CV8" s="681"/>
      <c r="CW8" s="681"/>
      <c r="CX8" s="681"/>
      <c r="CY8" s="682"/>
      <c r="CZ8" s="713">
        <v>30.2</v>
      </c>
      <c r="DA8" s="713"/>
      <c r="DB8" s="713"/>
      <c r="DC8" s="713"/>
      <c r="DD8" s="686">
        <v>540776</v>
      </c>
      <c r="DE8" s="681"/>
      <c r="DF8" s="681"/>
      <c r="DG8" s="681"/>
      <c r="DH8" s="681"/>
      <c r="DI8" s="681"/>
      <c r="DJ8" s="681"/>
      <c r="DK8" s="681"/>
      <c r="DL8" s="681"/>
      <c r="DM8" s="681"/>
      <c r="DN8" s="681"/>
      <c r="DO8" s="681"/>
      <c r="DP8" s="682"/>
      <c r="DQ8" s="686">
        <v>10478934</v>
      </c>
      <c r="DR8" s="681"/>
      <c r="DS8" s="681"/>
      <c r="DT8" s="681"/>
      <c r="DU8" s="681"/>
      <c r="DV8" s="681"/>
      <c r="DW8" s="681"/>
      <c r="DX8" s="681"/>
      <c r="DY8" s="681"/>
      <c r="DZ8" s="681"/>
      <c r="EA8" s="681"/>
      <c r="EB8" s="681"/>
      <c r="EC8" s="727"/>
    </row>
    <row r="9" spans="2:143" ht="11.25" customHeight="1" x14ac:dyDescent="0.15">
      <c r="B9" s="677" t="s">
        <v>244</v>
      </c>
      <c r="C9" s="678"/>
      <c r="D9" s="678"/>
      <c r="E9" s="678"/>
      <c r="F9" s="678"/>
      <c r="G9" s="678"/>
      <c r="H9" s="678"/>
      <c r="I9" s="678"/>
      <c r="J9" s="678"/>
      <c r="K9" s="678"/>
      <c r="L9" s="678"/>
      <c r="M9" s="678"/>
      <c r="N9" s="678"/>
      <c r="O9" s="678"/>
      <c r="P9" s="678"/>
      <c r="Q9" s="679"/>
      <c r="R9" s="680">
        <v>44999</v>
      </c>
      <c r="S9" s="681"/>
      <c r="T9" s="681"/>
      <c r="U9" s="681"/>
      <c r="V9" s="681"/>
      <c r="W9" s="681"/>
      <c r="X9" s="681"/>
      <c r="Y9" s="682"/>
      <c r="Z9" s="713">
        <v>0.1</v>
      </c>
      <c r="AA9" s="713"/>
      <c r="AB9" s="713"/>
      <c r="AC9" s="713"/>
      <c r="AD9" s="714">
        <v>44999</v>
      </c>
      <c r="AE9" s="714"/>
      <c r="AF9" s="714"/>
      <c r="AG9" s="714"/>
      <c r="AH9" s="714"/>
      <c r="AI9" s="714"/>
      <c r="AJ9" s="714"/>
      <c r="AK9" s="714"/>
      <c r="AL9" s="683">
        <v>0.1</v>
      </c>
      <c r="AM9" s="684"/>
      <c r="AN9" s="684"/>
      <c r="AO9" s="715"/>
      <c r="AP9" s="677" t="s">
        <v>245</v>
      </c>
      <c r="AQ9" s="678"/>
      <c r="AR9" s="678"/>
      <c r="AS9" s="678"/>
      <c r="AT9" s="678"/>
      <c r="AU9" s="678"/>
      <c r="AV9" s="678"/>
      <c r="AW9" s="678"/>
      <c r="AX9" s="678"/>
      <c r="AY9" s="678"/>
      <c r="AZ9" s="678"/>
      <c r="BA9" s="678"/>
      <c r="BB9" s="678"/>
      <c r="BC9" s="678"/>
      <c r="BD9" s="678"/>
      <c r="BE9" s="678"/>
      <c r="BF9" s="679"/>
      <c r="BG9" s="680">
        <v>5705196</v>
      </c>
      <c r="BH9" s="681"/>
      <c r="BI9" s="681"/>
      <c r="BJ9" s="681"/>
      <c r="BK9" s="681"/>
      <c r="BL9" s="681"/>
      <c r="BM9" s="681"/>
      <c r="BN9" s="682"/>
      <c r="BO9" s="713">
        <v>34</v>
      </c>
      <c r="BP9" s="713"/>
      <c r="BQ9" s="713"/>
      <c r="BR9" s="713"/>
      <c r="BS9" s="686" t="s">
        <v>138</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4925354</v>
      </c>
      <c r="CS9" s="681"/>
      <c r="CT9" s="681"/>
      <c r="CU9" s="681"/>
      <c r="CV9" s="681"/>
      <c r="CW9" s="681"/>
      <c r="CX9" s="681"/>
      <c r="CY9" s="682"/>
      <c r="CZ9" s="713">
        <v>5.6</v>
      </c>
      <c r="DA9" s="713"/>
      <c r="DB9" s="713"/>
      <c r="DC9" s="713"/>
      <c r="DD9" s="686">
        <v>253834</v>
      </c>
      <c r="DE9" s="681"/>
      <c r="DF9" s="681"/>
      <c r="DG9" s="681"/>
      <c r="DH9" s="681"/>
      <c r="DI9" s="681"/>
      <c r="DJ9" s="681"/>
      <c r="DK9" s="681"/>
      <c r="DL9" s="681"/>
      <c r="DM9" s="681"/>
      <c r="DN9" s="681"/>
      <c r="DO9" s="681"/>
      <c r="DP9" s="682"/>
      <c r="DQ9" s="686">
        <v>3833633</v>
      </c>
      <c r="DR9" s="681"/>
      <c r="DS9" s="681"/>
      <c r="DT9" s="681"/>
      <c r="DU9" s="681"/>
      <c r="DV9" s="681"/>
      <c r="DW9" s="681"/>
      <c r="DX9" s="681"/>
      <c r="DY9" s="681"/>
      <c r="DZ9" s="681"/>
      <c r="EA9" s="681"/>
      <c r="EB9" s="681"/>
      <c r="EC9" s="727"/>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237</v>
      </c>
      <c r="AA10" s="713"/>
      <c r="AB10" s="713"/>
      <c r="AC10" s="713"/>
      <c r="AD10" s="714" t="s">
        <v>237</v>
      </c>
      <c r="AE10" s="714"/>
      <c r="AF10" s="714"/>
      <c r="AG10" s="714"/>
      <c r="AH10" s="714"/>
      <c r="AI10" s="714"/>
      <c r="AJ10" s="714"/>
      <c r="AK10" s="714"/>
      <c r="AL10" s="683" t="s">
        <v>237</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359210</v>
      </c>
      <c r="BH10" s="681"/>
      <c r="BI10" s="681"/>
      <c r="BJ10" s="681"/>
      <c r="BK10" s="681"/>
      <c r="BL10" s="681"/>
      <c r="BM10" s="681"/>
      <c r="BN10" s="682"/>
      <c r="BO10" s="713">
        <v>2.1</v>
      </c>
      <c r="BP10" s="713"/>
      <c r="BQ10" s="713"/>
      <c r="BR10" s="713"/>
      <c r="BS10" s="686" t="s">
        <v>237</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81811</v>
      </c>
      <c r="CS10" s="681"/>
      <c r="CT10" s="681"/>
      <c r="CU10" s="681"/>
      <c r="CV10" s="681"/>
      <c r="CW10" s="681"/>
      <c r="CX10" s="681"/>
      <c r="CY10" s="682"/>
      <c r="CZ10" s="713">
        <v>0.1</v>
      </c>
      <c r="DA10" s="713"/>
      <c r="DB10" s="713"/>
      <c r="DC10" s="713"/>
      <c r="DD10" s="686" t="s">
        <v>138</v>
      </c>
      <c r="DE10" s="681"/>
      <c r="DF10" s="681"/>
      <c r="DG10" s="681"/>
      <c r="DH10" s="681"/>
      <c r="DI10" s="681"/>
      <c r="DJ10" s="681"/>
      <c r="DK10" s="681"/>
      <c r="DL10" s="681"/>
      <c r="DM10" s="681"/>
      <c r="DN10" s="681"/>
      <c r="DO10" s="681"/>
      <c r="DP10" s="682"/>
      <c r="DQ10" s="686">
        <v>38183</v>
      </c>
      <c r="DR10" s="681"/>
      <c r="DS10" s="681"/>
      <c r="DT10" s="681"/>
      <c r="DU10" s="681"/>
      <c r="DV10" s="681"/>
      <c r="DW10" s="681"/>
      <c r="DX10" s="681"/>
      <c r="DY10" s="681"/>
      <c r="DZ10" s="681"/>
      <c r="EA10" s="681"/>
      <c r="EB10" s="681"/>
      <c r="EC10" s="727"/>
    </row>
    <row r="11" spans="2:143" ht="11.25" customHeight="1" x14ac:dyDescent="0.15">
      <c r="B11" s="677" t="s">
        <v>250</v>
      </c>
      <c r="C11" s="678"/>
      <c r="D11" s="678"/>
      <c r="E11" s="678"/>
      <c r="F11" s="678"/>
      <c r="G11" s="678"/>
      <c r="H11" s="678"/>
      <c r="I11" s="678"/>
      <c r="J11" s="678"/>
      <c r="K11" s="678"/>
      <c r="L11" s="678"/>
      <c r="M11" s="678"/>
      <c r="N11" s="678"/>
      <c r="O11" s="678"/>
      <c r="P11" s="678"/>
      <c r="Q11" s="679"/>
      <c r="R11" s="680">
        <v>2984630</v>
      </c>
      <c r="S11" s="681"/>
      <c r="T11" s="681"/>
      <c r="U11" s="681"/>
      <c r="V11" s="681"/>
      <c r="W11" s="681"/>
      <c r="X11" s="681"/>
      <c r="Y11" s="682"/>
      <c r="Z11" s="683">
        <v>3.3</v>
      </c>
      <c r="AA11" s="684"/>
      <c r="AB11" s="684"/>
      <c r="AC11" s="685"/>
      <c r="AD11" s="686">
        <v>2984630</v>
      </c>
      <c r="AE11" s="681"/>
      <c r="AF11" s="681"/>
      <c r="AG11" s="681"/>
      <c r="AH11" s="681"/>
      <c r="AI11" s="681"/>
      <c r="AJ11" s="681"/>
      <c r="AK11" s="682"/>
      <c r="AL11" s="683">
        <v>9.3000000000000007</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670336</v>
      </c>
      <c r="BH11" s="681"/>
      <c r="BI11" s="681"/>
      <c r="BJ11" s="681"/>
      <c r="BK11" s="681"/>
      <c r="BL11" s="681"/>
      <c r="BM11" s="681"/>
      <c r="BN11" s="682"/>
      <c r="BO11" s="713">
        <v>4</v>
      </c>
      <c r="BP11" s="713"/>
      <c r="BQ11" s="713"/>
      <c r="BR11" s="713"/>
      <c r="BS11" s="686">
        <v>156971</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2994008</v>
      </c>
      <c r="CS11" s="681"/>
      <c r="CT11" s="681"/>
      <c r="CU11" s="681"/>
      <c r="CV11" s="681"/>
      <c r="CW11" s="681"/>
      <c r="CX11" s="681"/>
      <c r="CY11" s="682"/>
      <c r="CZ11" s="713">
        <v>3.4</v>
      </c>
      <c r="DA11" s="713"/>
      <c r="DB11" s="713"/>
      <c r="DC11" s="713"/>
      <c r="DD11" s="686">
        <v>590056</v>
      </c>
      <c r="DE11" s="681"/>
      <c r="DF11" s="681"/>
      <c r="DG11" s="681"/>
      <c r="DH11" s="681"/>
      <c r="DI11" s="681"/>
      <c r="DJ11" s="681"/>
      <c r="DK11" s="681"/>
      <c r="DL11" s="681"/>
      <c r="DM11" s="681"/>
      <c r="DN11" s="681"/>
      <c r="DO11" s="681"/>
      <c r="DP11" s="682"/>
      <c r="DQ11" s="686">
        <v>1968816</v>
      </c>
      <c r="DR11" s="681"/>
      <c r="DS11" s="681"/>
      <c r="DT11" s="681"/>
      <c r="DU11" s="681"/>
      <c r="DV11" s="681"/>
      <c r="DW11" s="681"/>
      <c r="DX11" s="681"/>
      <c r="DY11" s="681"/>
      <c r="DZ11" s="681"/>
      <c r="EA11" s="681"/>
      <c r="EB11" s="681"/>
      <c r="EC11" s="727"/>
    </row>
    <row r="12" spans="2:143" ht="11.25" customHeight="1" x14ac:dyDescent="0.15">
      <c r="B12" s="677" t="s">
        <v>253</v>
      </c>
      <c r="C12" s="678"/>
      <c r="D12" s="678"/>
      <c r="E12" s="678"/>
      <c r="F12" s="678"/>
      <c r="G12" s="678"/>
      <c r="H12" s="678"/>
      <c r="I12" s="678"/>
      <c r="J12" s="678"/>
      <c r="K12" s="678"/>
      <c r="L12" s="678"/>
      <c r="M12" s="678"/>
      <c r="N12" s="678"/>
      <c r="O12" s="678"/>
      <c r="P12" s="678"/>
      <c r="Q12" s="679"/>
      <c r="R12" s="680">
        <v>33741</v>
      </c>
      <c r="S12" s="681"/>
      <c r="T12" s="681"/>
      <c r="U12" s="681"/>
      <c r="V12" s="681"/>
      <c r="W12" s="681"/>
      <c r="X12" s="681"/>
      <c r="Y12" s="682"/>
      <c r="Z12" s="713">
        <v>0</v>
      </c>
      <c r="AA12" s="713"/>
      <c r="AB12" s="713"/>
      <c r="AC12" s="713"/>
      <c r="AD12" s="714">
        <v>33741</v>
      </c>
      <c r="AE12" s="714"/>
      <c r="AF12" s="714"/>
      <c r="AG12" s="714"/>
      <c r="AH12" s="714"/>
      <c r="AI12" s="714"/>
      <c r="AJ12" s="714"/>
      <c r="AK12" s="714"/>
      <c r="AL12" s="683">
        <v>0.1</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7346783</v>
      </c>
      <c r="BH12" s="681"/>
      <c r="BI12" s="681"/>
      <c r="BJ12" s="681"/>
      <c r="BK12" s="681"/>
      <c r="BL12" s="681"/>
      <c r="BM12" s="681"/>
      <c r="BN12" s="682"/>
      <c r="BO12" s="713">
        <v>43.8</v>
      </c>
      <c r="BP12" s="713"/>
      <c r="BQ12" s="713"/>
      <c r="BR12" s="713"/>
      <c r="BS12" s="686" t="s">
        <v>237</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6822349</v>
      </c>
      <c r="CS12" s="681"/>
      <c r="CT12" s="681"/>
      <c r="CU12" s="681"/>
      <c r="CV12" s="681"/>
      <c r="CW12" s="681"/>
      <c r="CX12" s="681"/>
      <c r="CY12" s="682"/>
      <c r="CZ12" s="713">
        <v>7.8</v>
      </c>
      <c r="DA12" s="713"/>
      <c r="DB12" s="713"/>
      <c r="DC12" s="713"/>
      <c r="DD12" s="686">
        <v>1114688</v>
      </c>
      <c r="DE12" s="681"/>
      <c r="DF12" s="681"/>
      <c r="DG12" s="681"/>
      <c r="DH12" s="681"/>
      <c r="DI12" s="681"/>
      <c r="DJ12" s="681"/>
      <c r="DK12" s="681"/>
      <c r="DL12" s="681"/>
      <c r="DM12" s="681"/>
      <c r="DN12" s="681"/>
      <c r="DO12" s="681"/>
      <c r="DP12" s="682"/>
      <c r="DQ12" s="686">
        <v>2607897</v>
      </c>
      <c r="DR12" s="681"/>
      <c r="DS12" s="681"/>
      <c r="DT12" s="681"/>
      <c r="DU12" s="681"/>
      <c r="DV12" s="681"/>
      <c r="DW12" s="681"/>
      <c r="DX12" s="681"/>
      <c r="DY12" s="681"/>
      <c r="DZ12" s="681"/>
      <c r="EA12" s="681"/>
      <c r="EB12" s="681"/>
      <c r="EC12" s="727"/>
    </row>
    <row r="13" spans="2:143" ht="11.25" customHeight="1" x14ac:dyDescent="0.15">
      <c r="B13" s="677" t="s">
        <v>256</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138</v>
      </c>
      <c r="AA13" s="713"/>
      <c r="AB13" s="713"/>
      <c r="AC13" s="713"/>
      <c r="AD13" s="714" t="s">
        <v>138</v>
      </c>
      <c r="AE13" s="714"/>
      <c r="AF13" s="714"/>
      <c r="AG13" s="714"/>
      <c r="AH13" s="714"/>
      <c r="AI13" s="714"/>
      <c r="AJ13" s="714"/>
      <c r="AK13" s="714"/>
      <c r="AL13" s="683" t="s">
        <v>138</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7306377</v>
      </c>
      <c r="BH13" s="681"/>
      <c r="BI13" s="681"/>
      <c r="BJ13" s="681"/>
      <c r="BK13" s="681"/>
      <c r="BL13" s="681"/>
      <c r="BM13" s="681"/>
      <c r="BN13" s="682"/>
      <c r="BO13" s="713">
        <v>43.6</v>
      </c>
      <c r="BP13" s="713"/>
      <c r="BQ13" s="713"/>
      <c r="BR13" s="713"/>
      <c r="BS13" s="686" t="s">
        <v>237</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8194096</v>
      </c>
      <c r="CS13" s="681"/>
      <c r="CT13" s="681"/>
      <c r="CU13" s="681"/>
      <c r="CV13" s="681"/>
      <c r="CW13" s="681"/>
      <c r="CX13" s="681"/>
      <c r="CY13" s="682"/>
      <c r="CZ13" s="713">
        <v>9.4</v>
      </c>
      <c r="DA13" s="713"/>
      <c r="DB13" s="713"/>
      <c r="DC13" s="713"/>
      <c r="DD13" s="686">
        <v>5458232</v>
      </c>
      <c r="DE13" s="681"/>
      <c r="DF13" s="681"/>
      <c r="DG13" s="681"/>
      <c r="DH13" s="681"/>
      <c r="DI13" s="681"/>
      <c r="DJ13" s="681"/>
      <c r="DK13" s="681"/>
      <c r="DL13" s="681"/>
      <c r="DM13" s="681"/>
      <c r="DN13" s="681"/>
      <c r="DO13" s="681"/>
      <c r="DP13" s="682"/>
      <c r="DQ13" s="686">
        <v>3106841</v>
      </c>
      <c r="DR13" s="681"/>
      <c r="DS13" s="681"/>
      <c r="DT13" s="681"/>
      <c r="DU13" s="681"/>
      <c r="DV13" s="681"/>
      <c r="DW13" s="681"/>
      <c r="DX13" s="681"/>
      <c r="DY13" s="681"/>
      <c r="DZ13" s="681"/>
      <c r="EA13" s="681"/>
      <c r="EB13" s="681"/>
      <c r="EC13" s="727"/>
    </row>
    <row r="14" spans="2:143" ht="11.25" customHeight="1" x14ac:dyDescent="0.15">
      <c r="B14" s="677" t="s">
        <v>259</v>
      </c>
      <c r="C14" s="678"/>
      <c r="D14" s="678"/>
      <c r="E14" s="678"/>
      <c r="F14" s="678"/>
      <c r="G14" s="678"/>
      <c r="H14" s="678"/>
      <c r="I14" s="678"/>
      <c r="J14" s="678"/>
      <c r="K14" s="678"/>
      <c r="L14" s="678"/>
      <c r="M14" s="678"/>
      <c r="N14" s="678"/>
      <c r="O14" s="678"/>
      <c r="P14" s="678"/>
      <c r="Q14" s="679"/>
      <c r="R14" s="680">
        <v>12</v>
      </c>
      <c r="S14" s="681"/>
      <c r="T14" s="681"/>
      <c r="U14" s="681"/>
      <c r="V14" s="681"/>
      <c r="W14" s="681"/>
      <c r="X14" s="681"/>
      <c r="Y14" s="682"/>
      <c r="Z14" s="713">
        <v>0</v>
      </c>
      <c r="AA14" s="713"/>
      <c r="AB14" s="713"/>
      <c r="AC14" s="713"/>
      <c r="AD14" s="714">
        <v>12</v>
      </c>
      <c r="AE14" s="714"/>
      <c r="AF14" s="714"/>
      <c r="AG14" s="714"/>
      <c r="AH14" s="714"/>
      <c r="AI14" s="714"/>
      <c r="AJ14" s="714"/>
      <c r="AK14" s="714"/>
      <c r="AL14" s="683">
        <v>0</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517349</v>
      </c>
      <c r="BH14" s="681"/>
      <c r="BI14" s="681"/>
      <c r="BJ14" s="681"/>
      <c r="BK14" s="681"/>
      <c r="BL14" s="681"/>
      <c r="BM14" s="681"/>
      <c r="BN14" s="682"/>
      <c r="BO14" s="713">
        <v>3.1</v>
      </c>
      <c r="BP14" s="713"/>
      <c r="BQ14" s="713"/>
      <c r="BR14" s="713"/>
      <c r="BS14" s="686" t="s">
        <v>237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1859086</v>
      </c>
      <c r="CS14" s="681"/>
      <c r="CT14" s="681"/>
      <c r="CU14" s="681"/>
      <c r="CV14" s="681"/>
      <c r="CW14" s="681"/>
      <c r="CX14" s="681"/>
      <c r="CY14" s="682"/>
      <c r="CZ14" s="713">
        <v>2.1</v>
      </c>
      <c r="DA14" s="713"/>
      <c r="DB14" s="713"/>
      <c r="DC14" s="713"/>
      <c r="DD14" s="686">
        <v>94184</v>
      </c>
      <c r="DE14" s="681"/>
      <c r="DF14" s="681"/>
      <c r="DG14" s="681"/>
      <c r="DH14" s="681"/>
      <c r="DI14" s="681"/>
      <c r="DJ14" s="681"/>
      <c r="DK14" s="681"/>
      <c r="DL14" s="681"/>
      <c r="DM14" s="681"/>
      <c r="DN14" s="681"/>
      <c r="DO14" s="681"/>
      <c r="DP14" s="682"/>
      <c r="DQ14" s="686">
        <v>1736619</v>
      </c>
      <c r="DR14" s="681"/>
      <c r="DS14" s="681"/>
      <c r="DT14" s="681"/>
      <c r="DU14" s="681"/>
      <c r="DV14" s="681"/>
      <c r="DW14" s="681"/>
      <c r="DX14" s="681"/>
      <c r="DY14" s="681"/>
      <c r="DZ14" s="681"/>
      <c r="EA14" s="681"/>
      <c r="EB14" s="681"/>
      <c r="EC14" s="727"/>
    </row>
    <row r="15" spans="2:143" ht="11.25" customHeight="1" x14ac:dyDescent="0.15">
      <c r="B15" s="677" t="s">
        <v>262</v>
      </c>
      <c r="C15" s="678"/>
      <c r="D15" s="678"/>
      <c r="E15" s="678"/>
      <c r="F15" s="678"/>
      <c r="G15" s="678"/>
      <c r="H15" s="678"/>
      <c r="I15" s="678"/>
      <c r="J15" s="678"/>
      <c r="K15" s="678"/>
      <c r="L15" s="678"/>
      <c r="M15" s="678"/>
      <c r="N15" s="678"/>
      <c r="O15" s="678"/>
      <c r="P15" s="678"/>
      <c r="Q15" s="679"/>
      <c r="R15" s="680" t="s">
        <v>237</v>
      </c>
      <c r="S15" s="681"/>
      <c r="T15" s="681"/>
      <c r="U15" s="681"/>
      <c r="V15" s="681"/>
      <c r="W15" s="681"/>
      <c r="X15" s="681"/>
      <c r="Y15" s="682"/>
      <c r="Z15" s="713" t="s">
        <v>237</v>
      </c>
      <c r="AA15" s="713"/>
      <c r="AB15" s="713"/>
      <c r="AC15" s="713"/>
      <c r="AD15" s="714" t="s">
        <v>237</v>
      </c>
      <c r="AE15" s="714"/>
      <c r="AF15" s="714"/>
      <c r="AG15" s="714"/>
      <c r="AH15" s="714"/>
      <c r="AI15" s="714"/>
      <c r="AJ15" s="714"/>
      <c r="AK15" s="714"/>
      <c r="AL15" s="683" t="s">
        <v>138</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967380</v>
      </c>
      <c r="BH15" s="681"/>
      <c r="BI15" s="681"/>
      <c r="BJ15" s="681"/>
      <c r="BK15" s="681"/>
      <c r="BL15" s="681"/>
      <c r="BM15" s="681"/>
      <c r="BN15" s="682"/>
      <c r="BO15" s="713">
        <v>5.8</v>
      </c>
      <c r="BP15" s="713"/>
      <c r="BQ15" s="713"/>
      <c r="BR15" s="713"/>
      <c r="BS15" s="686" t="s">
        <v>237</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6125407</v>
      </c>
      <c r="CS15" s="681"/>
      <c r="CT15" s="681"/>
      <c r="CU15" s="681"/>
      <c r="CV15" s="681"/>
      <c r="CW15" s="681"/>
      <c r="CX15" s="681"/>
      <c r="CY15" s="682"/>
      <c r="CZ15" s="713">
        <v>7</v>
      </c>
      <c r="DA15" s="713"/>
      <c r="DB15" s="713"/>
      <c r="DC15" s="713"/>
      <c r="DD15" s="686">
        <v>1384955</v>
      </c>
      <c r="DE15" s="681"/>
      <c r="DF15" s="681"/>
      <c r="DG15" s="681"/>
      <c r="DH15" s="681"/>
      <c r="DI15" s="681"/>
      <c r="DJ15" s="681"/>
      <c r="DK15" s="681"/>
      <c r="DL15" s="681"/>
      <c r="DM15" s="681"/>
      <c r="DN15" s="681"/>
      <c r="DO15" s="681"/>
      <c r="DP15" s="682"/>
      <c r="DQ15" s="686">
        <v>3574172</v>
      </c>
      <c r="DR15" s="681"/>
      <c r="DS15" s="681"/>
      <c r="DT15" s="681"/>
      <c r="DU15" s="681"/>
      <c r="DV15" s="681"/>
      <c r="DW15" s="681"/>
      <c r="DX15" s="681"/>
      <c r="DY15" s="681"/>
      <c r="DZ15" s="681"/>
      <c r="EA15" s="681"/>
      <c r="EB15" s="681"/>
      <c r="EC15" s="727"/>
    </row>
    <row r="16" spans="2:143" ht="11.25" customHeight="1" x14ac:dyDescent="0.15">
      <c r="B16" s="677" t="s">
        <v>265</v>
      </c>
      <c r="C16" s="678"/>
      <c r="D16" s="678"/>
      <c r="E16" s="678"/>
      <c r="F16" s="678"/>
      <c r="G16" s="678"/>
      <c r="H16" s="678"/>
      <c r="I16" s="678"/>
      <c r="J16" s="678"/>
      <c r="K16" s="678"/>
      <c r="L16" s="678"/>
      <c r="M16" s="678"/>
      <c r="N16" s="678"/>
      <c r="O16" s="678"/>
      <c r="P16" s="678"/>
      <c r="Q16" s="679"/>
      <c r="R16" s="680">
        <v>27569</v>
      </c>
      <c r="S16" s="681"/>
      <c r="T16" s="681"/>
      <c r="U16" s="681"/>
      <c r="V16" s="681"/>
      <c r="W16" s="681"/>
      <c r="X16" s="681"/>
      <c r="Y16" s="682"/>
      <c r="Z16" s="713">
        <v>0</v>
      </c>
      <c r="AA16" s="713"/>
      <c r="AB16" s="713"/>
      <c r="AC16" s="713"/>
      <c r="AD16" s="714">
        <v>27569</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236161</v>
      </c>
      <c r="CS16" s="681"/>
      <c r="CT16" s="681"/>
      <c r="CU16" s="681"/>
      <c r="CV16" s="681"/>
      <c r="CW16" s="681"/>
      <c r="CX16" s="681"/>
      <c r="CY16" s="682"/>
      <c r="CZ16" s="713">
        <v>0.3</v>
      </c>
      <c r="DA16" s="713"/>
      <c r="DB16" s="713"/>
      <c r="DC16" s="713"/>
      <c r="DD16" s="686" t="s">
        <v>237</v>
      </c>
      <c r="DE16" s="681"/>
      <c r="DF16" s="681"/>
      <c r="DG16" s="681"/>
      <c r="DH16" s="681"/>
      <c r="DI16" s="681"/>
      <c r="DJ16" s="681"/>
      <c r="DK16" s="681"/>
      <c r="DL16" s="681"/>
      <c r="DM16" s="681"/>
      <c r="DN16" s="681"/>
      <c r="DO16" s="681"/>
      <c r="DP16" s="682"/>
      <c r="DQ16" s="686">
        <v>65492</v>
      </c>
      <c r="DR16" s="681"/>
      <c r="DS16" s="681"/>
      <c r="DT16" s="681"/>
      <c r="DU16" s="681"/>
      <c r="DV16" s="681"/>
      <c r="DW16" s="681"/>
      <c r="DX16" s="681"/>
      <c r="DY16" s="681"/>
      <c r="DZ16" s="681"/>
      <c r="EA16" s="681"/>
      <c r="EB16" s="681"/>
      <c r="EC16" s="727"/>
    </row>
    <row r="17" spans="2:133" ht="11.25" customHeight="1" x14ac:dyDescent="0.15">
      <c r="B17" s="677" t="s">
        <v>268</v>
      </c>
      <c r="C17" s="678"/>
      <c r="D17" s="678"/>
      <c r="E17" s="678"/>
      <c r="F17" s="678"/>
      <c r="G17" s="678"/>
      <c r="H17" s="678"/>
      <c r="I17" s="678"/>
      <c r="J17" s="678"/>
      <c r="K17" s="678"/>
      <c r="L17" s="678"/>
      <c r="M17" s="678"/>
      <c r="N17" s="678"/>
      <c r="O17" s="678"/>
      <c r="P17" s="678"/>
      <c r="Q17" s="679"/>
      <c r="R17" s="680">
        <v>107045</v>
      </c>
      <c r="S17" s="681"/>
      <c r="T17" s="681"/>
      <c r="U17" s="681"/>
      <c r="V17" s="681"/>
      <c r="W17" s="681"/>
      <c r="X17" s="681"/>
      <c r="Y17" s="682"/>
      <c r="Z17" s="713">
        <v>0.1</v>
      </c>
      <c r="AA17" s="713"/>
      <c r="AB17" s="713"/>
      <c r="AC17" s="713"/>
      <c r="AD17" s="714">
        <v>107045</v>
      </c>
      <c r="AE17" s="714"/>
      <c r="AF17" s="714"/>
      <c r="AG17" s="714"/>
      <c r="AH17" s="714"/>
      <c r="AI17" s="714"/>
      <c r="AJ17" s="714"/>
      <c r="AK17" s="714"/>
      <c r="AL17" s="683">
        <v>0.3</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138</v>
      </c>
      <c r="BH17" s="681"/>
      <c r="BI17" s="681"/>
      <c r="BJ17" s="681"/>
      <c r="BK17" s="681"/>
      <c r="BL17" s="681"/>
      <c r="BM17" s="681"/>
      <c r="BN17" s="682"/>
      <c r="BO17" s="713" t="s">
        <v>138</v>
      </c>
      <c r="BP17" s="713"/>
      <c r="BQ17" s="713"/>
      <c r="BR17" s="713"/>
      <c r="BS17" s="686" t="s">
        <v>138</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7622467</v>
      </c>
      <c r="CS17" s="681"/>
      <c r="CT17" s="681"/>
      <c r="CU17" s="681"/>
      <c r="CV17" s="681"/>
      <c r="CW17" s="681"/>
      <c r="CX17" s="681"/>
      <c r="CY17" s="682"/>
      <c r="CZ17" s="713">
        <v>8.6999999999999993</v>
      </c>
      <c r="DA17" s="713"/>
      <c r="DB17" s="713"/>
      <c r="DC17" s="713"/>
      <c r="DD17" s="686" t="s">
        <v>237</v>
      </c>
      <c r="DE17" s="681"/>
      <c r="DF17" s="681"/>
      <c r="DG17" s="681"/>
      <c r="DH17" s="681"/>
      <c r="DI17" s="681"/>
      <c r="DJ17" s="681"/>
      <c r="DK17" s="681"/>
      <c r="DL17" s="681"/>
      <c r="DM17" s="681"/>
      <c r="DN17" s="681"/>
      <c r="DO17" s="681"/>
      <c r="DP17" s="682"/>
      <c r="DQ17" s="686">
        <v>7435662</v>
      </c>
      <c r="DR17" s="681"/>
      <c r="DS17" s="681"/>
      <c r="DT17" s="681"/>
      <c r="DU17" s="681"/>
      <c r="DV17" s="681"/>
      <c r="DW17" s="681"/>
      <c r="DX17" s="681"/>
      <c r="DY17" s="681"/>
      <c r="DZ17" s="681"/>
      <c r="EA17" s="681"/>
      <c r="EB17" s="681"/>
      <c r="EC17" s="727"/>
    </row>
    <row r="18" spans="2:133" ht="11.25" customHeight="1" x14ac:dyDescent="0.15">
      <c r="B18" s="677" t="s">
        <v>271</v>
      </c>
      <c r="C18" s="678"/>
      <c r="D18" s="678"/>
      <c r="E18" s="678"/>
      <c r="F18" s="678"/>
      <c r="G18" s="678"/>
      <c r="H18" s="678"/>
      <c r="I18" s="678"/>
      <c r="J18" s="678"/>
      <c r="K18" s="678"/>
      <c r="L18" s="678"/>
      <c r="M18" s="678"/>
      <c r="N18" s="678"/>
      <c r="O18" s="678"/>
      <c r="P18" s="678"/>
      <c r="Q18" s="679"/>
      <c r="R18" s="680">
        <v>126764</v>
      </c>
      <c r="S18" s="681"/>
      <c r="T18" s="681"/>
      <c r="U18" s="681"/>
      <c r="V18" s="681"/>
      <c r="W18" s="681"/>
      <c r="X18" s="681"/>
      <c r="Y18" s="682"/>
      <c r="Z18" s="713">
        <v>0.1</v>
      </c>
      <c r="AA18" s="713"/>
      <c r="AB18" s="713"/>
      <c r="AC18" s="713"/>
      <c r="AD18" s="714">
        <v>126764</v>
      </c>
      <c r="AE18" s="714"/>
      <c r="AF18" s="714"/>
      <c r="AG18" s="714"/>
      <c r="AH18" s="714"/>
      <c r="AI18" s="714"/>
      <c r="AJ18" s="714"/>
      <c r="AK18" s="714"/>
      <c r="AL18" s="683">
        <v>0.4</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237</v>
      </c>
      <c r="BH18" s="681"/>
      <c r="BI18" s="681"/>
      <c r="BJ18" s="681"/>
      <c r="BK18" s="681"/>
      <c r="BL18" s="681"/>
      <c r="BM18" s="681"/>
      <c r="BN18" s="682"/>
      <c r="BO18" s="713" t="s">
        <v>138</v>
      </c>
      <c r="BP18" s="713"/>
      <c r="BQ18" s="713"/>
      <c r="BR18" s="713"/>
      <c r="BS18" s="686" t="s">
        <v>138</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237</v>
      </c>
      <c r="CS18" s="681"/>
      <c r="CT18" s="681"/>
      <c r="CU18" s="681"/>
      <c r="CV18" s="681"/>
      <c r="CW18" s="681"/>
      <c r="CX18" s="681"/>
      <c r="CY18" s="682"/>
      <c r="CZ18" s="713" t="s">
        <v>138</v>
      </c>
      <c r="DA18" s="713"/>
      <c r="DB18" s="713"/>
      <c r="DC18" s="713"/>
      <c r="DD18" s="686" t="s">
        <v>138</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x14ac:dyDescent="0.15">
      <c r="B19" s="677" t="s">
        <v>274</v>
      </c>
      <c r="C19" s="678"/>
      <c r="D19" s="678"/>
      <c r="E19" s="678"/>
      <c r="F19" s="678"/>
      <c r="G19" s="678"/>
      <c r="H19" s="678"/>
      <c r="I19" s="678"/>
      <c r="J19" s="678"/>
      <c r="K19" s="678"/>
      <c r="L19" s="678"/>
      <c r="M19" s="678"/>
      <c r="N19" s="678"/>
      <c r="O19" s="678"/>
      <c r="P19" s="678"/>
      <c r="Q19" s="679"/>
      <c r="R19" s="680">
        <v>104996</v>
      </c>
      <c r="S19" s="681"/>
      <c r="T19" s="681"/>
      <c r="U19" s="681"/>
      <c r="V19" s="681"/>
      <c r="W19" s="681"/>
      <c r="X19" s="681"/>
      <c r="Y19" s="682"/>
      <c r="Z19" s="713">
        <v>0.1</v>
      </c>
      <c r="AA19" s="713"/>
      <c r="AB19" s="713"/>
      <c r="AC19" s="713"/>
      <c r="AD19" s="714">
        <v>104996</v>
      </c>
      <c r="AE19" s="714"/>
      <c r="AF19" s="714"/>
      <c r="AG19" s="714"/>
      <c r="AH19" s="714"/>
      <c r="AI19" s="714"/>
      <c r="AJ19" s="714"/>
      <c r="AK19" s="714"/>
      <c r="AL19" s="683">
        <v>0.3</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v>974745</v>
      </c>
      <c r="BH19" s="681"/>
      <c r="BI19" s="681"/>
      <c r="BJ19" s="681"/>
      <c r="BK19" s="681"/>
      <c r="BL19" s="681"/>
      <c r="BM19" s="681"/>
      <c r="BN19" s="682"/>
      <c r="BO19" s="713">
        <v>5.8</v>
      </c>
      <c r="BP19" s="713"/>
      <c r="BQ19" s="713"/>
      <c r="BR19" s="713"/>
      <c r="BS19" s="686" t="s">
        <v>237</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138</v>
      </c>
      <c r="CS19" s="681"/>
      <c r="CT19" s="681"/>
      <c r="CU19" s="681"/>
      <c r="CV19" s="681"/>
      <c r="CW19" s="681"/>
      <c r="CX19" s="681"/>
      <c r="CY19" s="682"/>
      <c r="CZ19" s="713" t="s">
        <v>138</v>
      </c>
      <c r="DA19" s="713"/>
      <c r="DB19" s="713"/>
      <c r="DC19" s="713"/>
      <c r="DD19" s="686" t="s">
        <v>237</v>
      </c>
      <c r="DE19" s="681"/>
      <c r="DF19" s="681"/>
      <c r="DG19" s="681"/>
      <c r="DH19" s="681"/>
      <c r="DI19" s="681"/>
      <c r="DJ19" s="681"/>
      <c r="DK19" s="681"/>
      <c r="DL19" s="681"/>
      <c r="DM19" s="681"/>
      <c r="DN19" s="681"/>
      <c r="DO19" s="681"/>
      <c r="DP19" s="682"/>
      <c r="DQ19" s="686" t="s">
        <v>237</v>
      </c>
      <c r="DR19" s="681"/>
      <c r="DS19" s="681"/>
      <c r="DT19" s="681"/>
      <c r="DU19" s="681"/>
      <c r="DV19" s="681"/>
      <c r="DW19" s="681"/>
      <c r="DX19" s="681"/>
      <c r="DY19" s="681"/>
      <c r="DZ19" s="681"/>
      <c r="EA19" s="681"/>
      <c r="EB19" s="681"/>
      <c r="EC19" s="727"/>
    </row>
    <row r="20" spans="2:133" ht="11.25" customHeight="1" x14ac:dyDescent="0.15">
      <c r="B20" s="677" t="s">
        <v>277</v>
      </c>
      <c r="C20" s="678"/>
      <c r="D20" s="678"/>
      <c r="E20" s="678"/>
      <c r="F20" s="678"/>
      <c r="G20" s="678"/>
      <c r="H20" s="678"/>
      <c r="I20" s="678"/>
      <c r="J20" s="678"/>
      <c r="K20" s="678"/>
      <c r="L20" s="678"/>
      <c r="M20" s="678"/>
      <c r="N20" s="678"/>
      <c r="O20" s="678"/>
      <c r="P20" s="678"/>
      <c r="Q20" s="679"/>
      <c r="R20" s="680">
        <v>13108</v>
      </c>
      <c r="S20" s="681"/>
      <c r="T20" s="681"/>
      <c r="U20" s="681"/>
      <c r="V20" s="681"/>
      <c r="W20" s="681"/>
      <c r="X20" s="681"/>
      <c r="Y20" s="682"/>
      <c r="Z20" s="713">
        <v>0</v>
      </c>
      <c r="AA20" s="713"/>
      <c r="AB20" s="713"/>
      <c r="AC20" s="713"/>
      <c r="AD20" s="714">
        <v>13108</v>
      </c>
      <c r="AE20" s="714"/>
      <c r="AF20" s="714"/>
      <c r="AG20" s="714"/>
      <c r="AH20" s="714"/>
      <c r="AI20" s="714"/>
      <c r="AJ20" s="714"/>
      <c r="AK20" s="714"/>
      <c r="AL20" s="683">
        <v>0</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v>974745</v>
      </c>
      <c r="BH20" s="681"/>
      <c r="BI20" s="681"/>
      <c r="BJ20" s="681"/>
      <c r="BK20" s="681"/>
      <c r="BL20" s="681"/>
      <c r="BM20" s="681"/>
      <c r="BN20" s="682"/>
      <c r="BO20" s="713">
        <v>5.8</v>
      </c>
      <c r="BP20" s="713"/>
      <c r="BQ20" s="713"/>
      <c r="BR20" s="713"/>
      <c r="BS20" s="686" t="s">
        <v>237</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87317878</v>
      </c>
      <c r="CS20" s="681"/>
      <c r="CT20" s="681"/>
      <c r="CU20" s="681"/>
      <c r="CV20" s="681"/>
      <c r="CW20" s="681"/>
      <c r="CX20" s="681"/>
      <c r="CY20" s="682"/>
      <c r="CZ20" s="713">
        <v>100</v>
      </c>
      <c r="DA20" s="713"/>
      <c r="DB20" s="713"/>
      <c r="DC20" s="713"/>
      <c r="DD20" s="686">
        <v>9525591</v>
      </c>
      <c r="DE20" s="681"/>
      <c r="DF20" s="681"/>
      <c r="DG20" s="681"/>
      <c r="DH20" s="681"/>
      <c r="DI20" s="681"/>
      <c r="DJ20" s="681"/>
      <c r="DK20" s="681"/>
      <c r="DL20" s="681"/>
      <c r="DM20" s="681"/>
      <c r="DN20" s="681"/>
      <c r="DO20" s="681"/>
      <c r="DP20" s="682"/>
      <c r="DQ20" s="686">
        <v>42722997</v>
      </c>
      <c r="DR20" s="681"/>
      <c r="DS20" s="681"/>
      <c r="DT20" s="681"/>
      <c r="DU20" s="681"/>
      <c r="DV20" s="681"/>
      <c r="DW20" s="681"/>
      <c r="DX20" s="681"/>
      <c r="DY20" s="681"/>
      <c r="DZ20" s="681"/>
      <c r="EA20" s="681"/>
      <c r="EB20" s="681"/>
      <c r="EC20" s="727"/>
    </row>
    <row r="21" spans="2:133" ht="11.25" customHeight="1" x14ac:dyDescent="0.15">
      <c r="B21" s="677" t="s">
        <v>280</v>
      </c>
      <c r="C21" s="678"/>
      <c r="D21" s="678"/>
      <c r="E21" s="678"/>
      <c r="F21" s="678"/>
      <c r="G21" s="678"/>
      <c r="H21" s="678"/>
      <c r="I21" s="678"/>
      <c r="J21" s="678"/>
      <c r="K21" s="678"/>
      <c r="L21" s="678"/>
      <c r="M21" s="678"/>
      <c r="N21" s="678"/>
      <c r="O21" s="678"/>
      <c r="P21" s="678"/>
      <c r="Q21" s="679"/>
      <c r="R21" s="680">
        <v>8660</v>
      </c>
      <c r="S21" s="681"/>
      <c r="T21" s="681"/>
      <c r="U21" s="681"/>
      <c r="V21" s="681"/>
      <c r="W21" s="681"/>
      <c r="X21" s="681"/>
      <c r="Y21" s="682"/>
      <c r="Z21" s="713">
        <v>0</v>
      </c>
      <c r="AA21" s="713"/>
      <c r="AB21" s="713"/>
      <c r="AC21" s="713"/>
      <c r="AD21" s="714">
        <v>8660</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v>3297</v>
      </c>
      <c r="BH21" s="681"/>
      <c r="BI21" s="681"/>
      <c r="BJ21" s="681"/>
      <c r="BK21" s="681"/>
      <c r="BL21" s="681"/>
      <c r="BM21" s="681"/>
      <c r="BN21" s="682"/>
      <c r="BO21" s="713">
        <v>0</v>
      </c>
      <c r="BP21" s="713"/>
      <c r="BQ21" s="713"/>
      <c r="BR21" s="713"/>
      <c r="BS21" s="686" t="s">
        <v>237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282</v>
      </c>
      <c r="C22" s="678"/>
      <c r="D22" s="678"/>
      <c r="E22" s="678"/>
      <c r="F22" s="678"/>
      <c r="G22" s="678"/>
      <c r="H22" s="678"/>
      <c r="I22" s="678"/>
      <c r="J22" s="678"/>
      <c r="K22" s="678"/>
      <c r="L22" s="678"/>
      <c r="M22" s="678"/>
      <c r="N22" s="678"/>
      <c r="O22" s="678"/>
      <c r="P22" s="678"/>
      <c r="Q22" s="679"/>
      <c r="R22" s="680">
        <v>13778354</v>
      </c>
      <c r="S22" s="681"/>
      <c r="T22" s="681"/>
      <c r="U22" s="681"/>
      <c r="V22" s="681"/>
      <c r="W22" s="681"/>
      <c r="X22" s="681"/>
      <c r="Y22" s="682"/>
      <c r="Z22" s="713">
        <v>15.5</v>
      </c>
      <c r="AA22" s="713"/>
      <c r="AB22" s="713"/>
      <c r="AC22" s="713"/>
      <c r="AD22" s="714">
        <v>12373579</v>
      </c>
      <c r="AE22" s="714"/>
      <c r="AF22" s="714"/>
      <c r="AG22" s="714"/>
      <c r="AH22" s="714"/>
      <c r="AI22" s="714"/>
      <c r="AJ22" s="714"/>
      <c r="AK22" s="714"/>
      <c r="AL22" s="683">
        <v>38.4</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237</v>
      </c>
      <c r="BH22" s="681"/>
      <c r="BI22" s="681"/>
      <c r="BJ22" s="681"/>
      <c r="BK22" s="681"/>
      <c r="BL22" s="681"/>
      <c r="BM22" s="681"/>
      <c r="BN22" s="682"/>
      <c r="BO22" s="713" t="s">
        <v>237</v>
      </c>
      <c r="BP22" s="713"/>
      <c r="BQ22" s="713"/>
      <c r="BR22" s="713"/>
      <c r="BS22" s="686" t="s">
        <v>138</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285</v>
      </c>
      <c r="C23" s="678"/>
      <c r="D23" s="678"/>
      <c r="E23" s="678"/>
      <c r="F23" s="678"/>
      <c r="G23" s="678"/>
      <c r="H23" s="678"/>
      <c r="I23" s="678"/>
      <c r="J23" s="678"/>
      <c r="K23" s="678"/>
      <c r="L23" s="678"/>
      <c r="M23" s="678"/>
      <c r="N23" s="678"/>
      <c r="O23" s="678"/>
      <c r="P23" s="678"/>
      <c r="Q23" s="679"/>
      <c r="R23" s="680">
        <v>12373579</v>
      </c>
      <c r="S23" s="681"/>
      <c r="T23" s="681"/>
      <c r="U23" s="681"/>
      <c r="V23" s="681"/>
      <c r="W23" s="681"/>
      <c r="X23" s="681"/>
      <c r="Y23" s="682"/>
      <c r="Z23" s="713">
        <v>13.9</v>
      </c>
      <c r="AA23" s="713"/>
      <c r="AB23" s="713"/>
      <c r="AC23" s="713"/>
      <c r="AD23" s="714">
        <v>12373579</v>
      </c>
      <c r="AE23" s="714"/>
      <c r="AF23" s="714"/>
      <c r="AG23" s="714"/>
      <c r="AH23" s="714"/>
      <c r="AI23" s="714"/>
      <c r="AJ23" s="714"/>
      <c r="AK23" s="714"/>
      <c r="AL23" s="683">
        <v>38.4</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v>971448</v>
      </c>
      <c r="BH23" s="681"/>
      <c r="BI23" s="681"/>
      <c r="BJ23" s="681"/>
      <c r="BK23" s="681"/>
      <c r="BL23" s="681"/>
      <c r="BM23" s="681"/>
      <c r="BN23" s="682"/>
      <c r="BO23" s="713">
        <v>5.8</v>
      </c>
      <c r="BP23" s="713"/>
      <c r="BQ23" s="713"/>
      <c r="BR23" s="713"/>
      <c r="BS23" s="686" t="s">
        <v>138</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15">
      <c r="B24" s="677" t="s">
        <v>292</v>
      </c>
      <c r="C24" s="678"/>
      <c r="D24" s="678"/>
      <c r="E24" s="678"/>
      <c r="F24" s="678"/>
      <c r="G24" s="678"/>
      <c r="H24" s="678"/>
      <c r="I24" s="678"/>
      <c r="J24" s="678"/>
      <c r="K24" s="678"/>
      <c r="L24" s="678"/>
      <c r="M24" s="678"/>
      <c r="N24" s="678"/>
      <c r="O24" s="678"/>
      <c r="P24" s="678"/>
      <c r="Q24" s="679"/>
      <c r="R24" s="680">
        <v>1404775</v>
      </c>
      <c r="S24" s="681"/>
      <c r="T24" s="681"/>
      <c r="U24" s="681"/>
      <c r="V24" s="681"/>
      <c r="W24" s="681"/>
      <c r="X24" s="681"/>
      <c r="Y24" s="682"/>
      <c r="Z24" s="713">
        <v>1.6</v>
      </c>
      <c r="AA24" s="713"/>
      <c r="AB24" s="713"/>
      <c r="AC24" s="713"/>
      <c r="AD24" s="714" t="s">
        <v>138</v>
      </c>
      <c r="AE24" s="714"/>
      <c r="AF24" s="714"/>
      <c r="AG24" s="714"/>
      <c r="AH24" s="714"/>
      <c r="AI24" s="714"/>
      <c r="AJ24" s="714"/>
      <c r="AK24" s="714"/>
      <c r="AL24" s="683" t="s">
        <v>138</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138</v>
      </c>
      <c r="BH24" s="681"/>
      <c r="BI24" s="681"/>
      <c r="BJ24" s="681"/>
      <c r="BK24" s="681"/>
      <c r="BL24" s="681"/>
      <c r="BM24" s="681"/>
      <c r="BN24" s="682"/>
      <c r="BO24" s="713" t="s">
        <v>138</v>
      </c>
      <c r="BP24" s="713"/>
      <c r="BQ24" s="713"/>
      <c r="BR24" s="713"/>
      <c r="BS24" s="686" t="s">
        <v>138</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32465488</v>
      </c>
      <c r="CS24" s="736"/>
      <c r="CT24" s="736"/>
      <c r="CU24" s="736"/>
      <c r="CV24" s="736"/>
      <c r="CW24" s="736"/>
      <c r="CX24" s="736"/>
      <c r="CY24" s="779"/>
      <c r="CZ24" s="780">
        <v>37.200000000000003</v>
      </c>
      <c r="DA24" s="751"/>
      <c r="DB24" s="751"/>
      <c r="DC24" s="783"/>
      <c r="DD24" s="778">
        <v>18412834</v>
      </c>
      <c r="DE24" s="736"/>
      <c r="DF24" s="736"/>
      <c r="DG24" s="736"/>
      <c r="DH24" s="736"/>
      <c r="DI24" s="736"/>
      <c r="DJ24" s="736"/>
      <c r="DK24" s="779"/>
      <c r="DL24" s="778">
        <v>17819549</v>
      </c>
      <c r="DM24" s="736"/>
      <c r="DN24" s="736"/>
      <c r="DO24" s="736"/>
      <c r="DP24" s="736"/>
      <c r="DQ24" s="736"/>
      <c r="DR24" s="736"/>
      <c r="DS24" s="736"/>
      <c r="DT24" s="736"/>
      <c r="DU24" s="736"/>
      <c r="DV24" s="779"/>
      <c r="DW24" s="780">
        <v>52.6</v>
      </c>
      <c r="DX24" s="751"/>
      <c r="DY24" s="751"/>
      <c r="DZ24" s="751"/>
      <c r="EA24" s="751"/>
      <c r="EB24" s="751"/>
      <c r="EC24" s="781"/>
    </row>
    <row r="25" spans="2:133" ht="11.25" customHeight="1" x14ac:dyDescent="0.15">
      <c r="B25" s="677" t="s">
        <v>295</v>
      </c>
      <c r="C25" s="678"/>
      <c r="D25" s="678"/>
      <c r="E25" s="678"/>
      <c r="F25" s="678"/>
      <c r="G25" s="678"/>
      <c r="H25" s="678"/>
      <c r="I25" s="678"/>
      <c r="J25" s="678"/>
      <c r="K25" s="678"/>
      <c r="L25" s="678"/>
      <c r="M25" s="678"/>
      <c r="N25" s="678"/>
      <c r="O25" s="678"/>
      <c r="P25" s="678"/>
      <c r="Q25" s="679"/>
      <c r="R25" s="680" t="s">
        <v>138</v>
      </c>
      <c r="S25" s="681"/>
      <c r="T25" s="681"/>
      <c r="U25" s="681"/>
      <c r="V25" s="681"/>
      <c r="W25" s="681"/>
      <c r="X25" s="681"/>
      <c r="Y25" s="682"/>
      <c r="Z25" s="713" t="s">
        <v>138</v>
      </c>
      <c r="AA25" s="713"/>
      <c r="AB25" s="713"/>
      <c r="AC25" s="713"/>
      <c r="AD25" s="714" t="s">
        <v>138</v>
      </c>
      <c r="AE25" s="714"/>
      <c r="AF25" s="714"/>
      <c r="AG25" s="714"/>
      <c r="AH25" s="714"/>
      <c r="AI25" s="714"/>
      <c r="AJ25" s="714"/>
      <c r="AK25" s="714"/>
      <c r="AL25" s="683" t="s">
        <v>138</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138</v>
      </c>
      <c r="BH25" s="681"/>
      <c r="BI25" s="681"/>
      <c r="BJ25" s="681"/>
      <c r="BK25" s="681"/>
      <c r="BL25" s="681"/>
      <c r="BM25" s="681"/>
      <c r="BN25" s="682"/>
      <c r="BO25" s="713" t="s">
        <v>237</v>
      </c>
      <c r="BP25" s="713"/>
      <c r="BQ25" s="713"/>
      <c r="BR25" s="713"/>
      <c r="BS25" s="686" t="s">
        <v>138</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7229915</v>
      </c>
      <c r="CS25" s="699"/>
      <c r="CT25" s="699"/>
      <c r="CU25" s="699"/>
      <c r="CV25" s="699"/>
      <c r="CW25" s="699"/>
      <c r="CX25" s="699"/>
      <c r="CY25" s="700"/>
      <c r="CZ25" s="683">
        <v>8.3000000000000007</v>
      </c>
      <c r="DA25" s="701"/>
      <c r="DB25" s="701"/>
      <c r="DC25" s="702"/>
      <c r="DD25" s="686">
        <v>6588906</v>
      </c>
      <c r="DE25" s="699"/>
      <c r="DF25" s="699"/>
      <c r="DG25" s="699"/>
      <c r="DH25" s="699"/>
      <c r="DI25" s="699"/>
      <c r="DJ25" s="699"/>
      <c r="DK25" s="700"/>
      <c r="DL25" s="686">
        <v>6473248</v>
      </c>
      <c r="DM25" s="699"/>
      <c r="DN25" s="699"/>
      <c r="DO25" s="699"/>
      <c r="DP25" s="699"/>
      <c r="DQ25" s="699"/>
      <c r="DR25" s="699"/>
      <c r="DS25" s="699"/>
      <c r="DT25" s="699"/>
      <c r="DU25" s="699"/>
      <c r="DV25" s="700"/>
      <c r="DW25" s="683">
        <v>19.100000000000001</v>
      </c>
      <c r="DX25" s="701"/>
      <c r="DY25" s="701"/>
      <c r="DZ25" s="701"/>
      <c r="EA25" s="701"/>
      <c r="EB25" s="701"/>
      <c r="EC25" s="722"/>
    </row>
    <row r="26" spans="2:133" ht="11.25" customHeight="1" x14ac:dyDescent="0.15">
      <c r="B26" s="677" t="s">
        <v>298</v>
      </c>
      <c r="C26" s="678"/>
      <c r="D26" s="678"/>
      <c r="E26" s="678"/>
      <c r="F26" s="678"/>
      <c r="G26" s="678"/>
      <c r="H26" s="678"/>
      <c r="I26" s="678"/>
      <c r="J26" s="678"/>
      <c r="K26" s="678"/>
      <c r="L26" s="678"/>
      <c r="M26" s="678"/>
      <c r="N26" s="678"/>
      <c r="O26" s="678"/>
      <c r="P26" s="678"/>
      <c r="Q26" s="679"/>
      <c r="R26" s="680">
        <v>34436188</v>
      </c>
      <c r="S26" s="681"/>
      <c r="T26" s="681"/>
      <c r="U26" s="681"/>
      <c r="V26" s="681"/>
      <c r="W26" s="681"/>
      <c r="X26" s="681"/>
      <c r="Y26" s="682"/>
      <c r="Z26" s="713">
        <v>38.6</v>
      </c>
      <c r="AA26" s="713"/>
      <c r="AB26" s="713"/>
      <c r="AC26" s="713"/>
      <c r="AD26" s="714">
        <v>32059965</v>
      </c>
      <c r="AE26" s="714"/>
      <c r="AF26" s="714"/>
      <c r="AG26" s="714"/>
      <c r="AH26" s="714"/>
      <c r="AI26" s="714"/>
      <c r="AJ26" s="714"/>
      <c r="AK26" s="714"/>
      <c r="AL26" s="683">
        <v>99.6</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4433604</v>
      </c>
      <c r="CS26" s="681"/>
      <c r="CT26" s="681"/>
      <c r="CU26" s="681"/>
      <c r="CV26" s="681"/>
      <c r="CW26" s="681"/>
      <c r="CX26" s="681"/>
      <c r="CY26" s="682"/>
      <c r="CZ26" s="683">
        <v>5.0999999999999996</v>
      </c>
      <c r="DA26" s="701"/>
      <c r="DB26" s="701"/>
      <c r="DC26" s="702"/>
      <c r="DD26" s="686">
        <v>3998173</v>
      </c>
      <c r="DE26" s="681"/>
      <c r="DF26" s="681"/>
      <c r="DG26" s="681"/>
      <c r="DH26" s="681"/>
      <c r="DI26" s="681"/>
      <c r="DJ26" s="681"/>
      <c r="DK26" s="682"/>
      <c r="DL26" s="686" t="s">
        <v>138</v>
      </c>
      <c r="DM26" s="681"/>
      <c r="DN26" s="681"/>
      <c r="DO26" s="681"/>
      <c r="DP26" s="681"/>
      <c r="DQ26" s="681"/>
      <c r="DR26" s="681"/>
      <c r="DS26" s="681"/>
      <c r="DT26" s="681"/>
      <c r="DU26" s="681"/>
      <c r="DV26" s="682"/>
      <c r="DW26" s="683" t="s">
        <v>237</v>
      </c>
      <c r="DX26" s="701"/>
      <c r="DY26" s="701"/>
      <c r="DZ26" s="701"/>
      <c r="EA26" s="701"/>
      <c r="EB26" s="701"/>
      <c r="EC26" s="722"/>
    </row>
    <row r="27" spans="2:133" ht="11.25" customHeight="1" x14ac:dyDescent="0.15">
      <c r="B27" s="677" t="s">
        <v>301</v>
      </c>
      <c r="C27" s="678"/>
      <c r="D27" s="678"/>
      <c r="E27" s="678"/>
      <c r="F27" s="678"/>
      <c r="G27" s="678"/>
      <c r="H27" s="678"/>
      <c r="I27" s="678"/>
      <c r="J27" s="678"/>
      <c r="K27" s="678"/>
      <c r="L27" s="678"/>
      <c r="M27" s="678"/>
      <c r="N27" s="678"/>
      <c r="O27" s="678"/>
      <c r="P27" s="678"/>
      <c r="Q27" s="679"/>
      <c r="R27" s="680">
        <v>22800</v>
      </c>
      <c r="S27" s="681"/>
      <c r="T27" s="681"/>
      <c r="U27" s="681"/>
      <c r="V27" s="681"/>
      <c r="W27" s="681"/>
      <c r="X27" s="681"/>
      <c r="Y27" s="682"/>
      <c r="Z27" s="713">
        <v>0</v>
      </c>
      <c r="AA27" s="713"/>
      <c r="AB27" s="713"/>
      <c r="AC27" s="713"/>
      <c r="AD27" s="714">
        <v>22800</v>
      </c>
      <c r="AE27" s="714"/>
      <c r="AF27" s="714"/>
      <c r="AG27" s="714"/>
      <c r="AH27" s="714"/>
      <c r="AI27" s="714"/>
      <c r="AJ27" s="714"/>
      <c r="AK27" s="714"/>
      <c r="AL27" s="683">
        <v>0.1</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16772433</v>
      </c>
      <c r="BH27" s="681"/>
      <c r="BI27" s="681"/>
      <c r="BJ27" s="681"/>
      <c r="BK27" s="681"/>
      <c r="BL27" s="681"/>
      <c r="BM27" s="681"/>
      <c r="BN27" s="682"/>
      <c r="BO27" s="713">
        <v>100</v>
      </c>
      <c r="BP27" s="713"/>
      <c r="BQ27" s="713"/>
      <c r="BR27" s="713"/>
      <c r="BS27" s="686">
        <v>156971</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17613148</v>
      </c>
      <c r="CS27" s="699"/>
      <c r="CT27" s="699"/>
      <c r="CU27" s="699"/>
      <c r="CV27" s="699"/>
      <c r="CW27" s="699"/>
      <c r="CX27" s="699"/>
      <c r="CY27" s="700"/>
      <c r="CZ27" s="683">
        <v>20.2</v>
      </c>
      <c r="DA27" s="701"/>
      <c r="DB27" s="701"/>
      <c r="DC27" s="702"/>
      <c r="DD27" s="686">
        <v>4388308</v>
      </c>
      <c r="DE27" s="699"/>
      <c r="DF27" s="699"/>
      <c r="DG27" s="699"/>
      <c r="DH27" s="699"/>
      <c r="DI27" s="699"/>
      <c r="DJ27" s="699"/>
      <c r="DK27" s="700"/>
      <c r="DL27" s="686">
        <v>4387951</v>
      </c>
      <c r="DM27" s="699"/>
      <c r="DN27" s="699"/>
      <c r="DO27" s="699"/>
      <c r="DP27" s="699"/>
      <c r="DQ27" s="699"/>
      <c r="DR27" s="699"/>
      <c r="DS27" s="699"/>
      <c r="DT27" s="699"/>
      <c r="DU27" s="699"/>
      <c r="DV27" s="700"/>
      <c r="DW27" s="683">
        <v>13</v>
      </c>
      <c r="DX27" s="701"/>
      <c r="DY27" s="701"/>
      <c r="DZ27" s="701"/>
      <c r="EA27" s="701"/>
      <c r="EB27" s="701"/>
      <c r="EC27" s="722"/>
    </row>
    <row r="28" spans="2:133" ht="11.25" customHeight="1" x14ac:dyDescent="0.15">
      <c r="B28" s="677" t="s">
        <v>304</v>
      </c>
      <c r="C28" s="678"/>
      <c r="D28" s="678"/>
      <c r="E28" s="678"/>
      <c r="F28" s="678"/>
      <c r="G28" s="678"/>
      <c r="H28" s="678"/>
      <c r="I28" s="678"/>
      <c r="J28" s="678"/>
      <c r="K28" s="678"/>
      <c r="L28" s="678"/>
      <c r="M28" s="678"/>
      <c r="N28" s="678"/>
      <c r="O28" s="678"/>
      <c r="P28" s="678"/>
      <c r="Q28" s="679"/>
      <c r="R28" s="680">
        <v>390941</v>
      </c>
      <c r="S28" s="681"/>
      <c r="T28" s="681"/>
      <c r="U28" s="681"/>
      <c r="V28" s="681"/>
      <c r="W28" s="681"/>
      <c r="X28" s="681"/>
      <c r="Y28" s="682"/>
      <c r="Z28" s="713">
        <v>0.4</v>
      </c>
      <c r="AA28" s="713"/>
      <c r="AB28" s="713"/>
      <c r="AC28" s="713"/>
      <c r="AD28" s="714" t="s">
        <v>237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7622425</v>
      </c>
      <c r="CS28" s="681"/>
      <c r="CT28" s="681"/>
      <c r="CU28" s="681"/>
      <c r="CV28" s="681"/>
      <c r="CW28" s="681"/>
      <c r="CX28" s="681"/>
      <c r="CY28" s="682"/>
      <c r="CZ28" s="683">
        <v>8.6999999999999993</v>
      </c>
      <c r="DA28" s="701"/>
      <c r="DB28" s="701"/>
      <c r="DC28" s="702"/>
      <c r="DD28" s="686">
        <v>7435620</v>
      </c>
      <c r="DE28" s="681"/>
      <c r="DF28" s="681"/>
      <c r="DG28" s="681"/>
      <c r="DH28" s="681"/>
      <c r="DI28" s="681"/>
      <c r="DJ28" s="681"/>
      <c r="DK28" s="682"/>
      <c r="DL28" s="686">
        <v>6958350</v>
      </c>
      <c r="DM28" s="681"/>
      <c r="DN28" s="681"/>
      <c r="DO28" s="681"/>
      <c r="DP28" s="681"/>
      <c r="DQ28" s="681"/>
      <c r="DR28" s="681"/>
      <c r="DS28" s="681"/>
      <c r="DT28" s="681"/>
      <c r="DU28" s="681"/>
      <c r="DV28" s="682"/>
      <c r="DW28" s="683">
        <v>20.5</v>
      </c>
      <c r="DX28" s="701"/>
      <c r="DY28" s="701"/>
      <c r="DZ28" s="701"/>
      <c r="EA28" s="701"/>
      <c r="EB28" s="701"/>
      <c r="EC28" s="722"/>
    </row>
    <row r="29" spans="2:133" ht="11.25" customHeight="1" x14ac:dyDescent="0.15">
      <c r="B29" s="677" t="s">
        <v>306</v>
      </c>
      <c r="C29" s="678"/>
      <c r="D29" s="678"/>
      <c r="E29" s="678"/>
      <c r="F29" s="678"/>
      <c r="G29" s="678"/>
      <c r="H29" s="678"/>
      <c r="I29" s="678"/>
      <c r="J29" s="678"/>
      <c r="K29" s="678"/>
      <c r="L29" s="678"/>
      <c r="M29" s="678"/>
      <c r="N29" s="678"/>
      <c r="O29" s="678"/>
      <c r="P29" s="678"/>
      <c r="Q29" s="679"/>
      <c r="R29" s="680">
        <v>533175</v>
      </c>
      <c r="S29" s="681"/>
      <c r="T29" s="681"/>
      <c r="U29" s="681"/>
      <c r="V29" s="681"/>
      <c r="W29" s="681"/>
      <c r="X29" s="681"/>
      <c r="Y29" s="682"/>
      <c r="Z29" s="713">
        <v>0.6</v>
      </c>
      <c r="AA29" s="713"/>
      <c r="AB29" s="713"/>
      <c r="AC29" s="713"/>
      <c r="AD29" s="714">
        <v>46642</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70</v>
      </c>
      <c r="CG29" s="720"/>
      <c r="CH29" s="720"/>
      <c r="CI29" s="720"/>
      <c r="CJ29" s="720"/>
      <c r="CK29" s="720"/>
      <c r="CL29" s="720"/>
      <c r="CM29" s="720"/>
      <c r="CN29" s="720"/>
      <c r="CO29" s="720"/>
      <c r="CP29" s="720"/>
      <c r="CQ29" s="721"/>
      <c r="CR29" s="680">
        <v>7622194</v>
      </c>
      <c r="CS29" s="699"/>
      <c r="CT29" s="699"/>
      <c r="CU29" s="699"/>
      <c r="CV29" s="699"/>
      <c r="CW29" s="699"/>
      <c r="CX29" s="699"/>
      <c r="CY29" s="700"/>
      <c r="CZ29" s="683">
        <v>8.6999999999999993</v>
      </c>
      <c r="DA29" s="701"/>
      <c r="DB29" s="701"/>
      <c r="DC29" s="702"/>
      <c r="DD29" s="686">
        <v>7435389</v>
      </c>
      <c r="DE29" s="699"/>
      <c r="DF29" s="699"/>
      <c r="DG29" s="699"/>
      <c r="DH29" s="699"/>
      <c r="DI29" s="699"/>
      <c r="DJ29" s="699"/>
      <c r="DK29" s="700"/>
      <c r="DL29" s="686">
        <v>6958119</v>
      </c>
      <c r="DM29" s="699"/>
      <c r="DN29" s="699"/>
      <c r="DO29" s="699"/>
      <c r="DP29" s="699"/>
      <c r="DQ29" s="699"/>
      <c r="DR29" s="699"/>
      <c r="DS29" s="699"/>
      <c r="DT29" s="699"/>
      <c r="DU29" s="699"/>
      <c r="DV29" s="700"/>
      <c r="DW29" s="683">
        <v>20.5</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250397</v>
      </c>
      <c r="S30" s="681"/>
      <c r="T30" s="681"/>
      <c r="U30" s="681"/>
      <c r="V30" s="681"/>
      <c r="W30" s="681"/>
      <c r="X30" s="681"/>
      <c r="Y30" s="682"/>
      <c r="Z30" s="713">
        <v>0.3</v>
      </c>
      <c r="AA30" s="713"/>
      <c r="AB30" s="713"/>
      <c r="AC30" s="713"/>
      <c r="AD30" s="714" t="s">
        <v>237</v>
      </c>
      <c r="AE30" s="714"/>
      <c r="AF30" s="714"/>
      <c r="AG30" s="714"/>
      <c r="AH30" s="714"/>
      <c r="AI30" s="714"/>
      <c r="AJ30" s="714"/>
      <c r="AK30" s="714"/>
      <c r="AL30" s="683" t="s">
        <v>237</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7349245</v>
      </c>
      <c r="CS30" s="681"/>
      <c r="CT30" s="681"/>
      <c r="CU30" s="681"/>
      <c r="CV30" s="681"/>
      <c r="CW30" s="681"/>
      <c r="CX30" s="681"/>
      <c r="CY30" s="682"/>
      <c r="CZ30" s="683">
        <v>8.4</v>
      </c>
      <c r="DA30" s="701"/>
      <c r="DB30" s="701"/>
      <c r="DC30" s="702"/>
      <c r="DD30" s="686">
        <v>7178454</v>
      </c>
      <c r="DE30" s="681"/>
      <c r="DF30" s="681"/>
      <c r="DG30" s="681"/>
      <c r="DH30" s="681"/>
      <c r="DI30" s="681"/>
      <c r="DJ30" s="681"/>
      <c r="DK30" s="682"/>
      <c r="DL30" s="686">
        <v>6701416</v>
      </c>
      <c r="DM30" s="681"/>
      <c r="DN30" s="681"/>
      <c r="DO30" s="681"/>
      <c r="DP30" s="681"/>
      <c r="DQ30" s="681"/>
      <c r="DR30" s="681"/>
      <c r="DS30" s="681"/>
      <c r="DT30" s="681"/>
      <c r="DU30" s="681"/>
      <c r="DV30" s="682"/>
      <c r="DW30" s="683">
        <v>19.8</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28601712</v>
      </c>
      <c r="S31" s="681"/>
      <c r="T31" s="681"/>
      <c r="U31" s="681"/>
      <c r="V31" s="681"/>
      <c r="W31" s="681"/>
      <c r="X31" s="681"/>
      <c r="Y31" s="682"/>
      <c r="Z31" s="713">
        <v>32.1</v>
      </c>
      <c r="AA31" s="713"/>
      <c r="AB31" s="713"/>
      <c r="AC31" s="713"/>
      <c r="AD31" s="714" t="s">
        <v>138</v>
      </c>
      <c r="AE31" s="714"/>
      <c r="AF31" s="714"/>
      <c r="AG31" s="714"/>
      <c r="AH31" s="714"/>
      <c r="AI31" s="714"/>
      <c r="AJ31" s="714"/>
      <c r="AK31" s="714"/>
      <c r="AL31" s="683" t="s">
        <v>138</v>
      </c>
      <c r="AM31" s="684"/>
      <c r="AN31" s="684"/>
      <c r="AO31" s="715"/>
      <c r="AP31" s="756" t="s">
        <v>313</v>
      </c>
      <c r="AQ31" s="757"/>
      <c r="AR31" s="757"/>
      <c r="AS31" s="757"/>
      <c r="AT31" s="762" t="s">
        <v>314</v>
      </c>
      <c r="AU31" s="231"/>
      <c r="AV31" s="231"/>
      <c r="AW31" s="231"/>
      <c r="AX31" s="746" t="s">
        <v>188</v>
      </c>
      <c r="AY31" s="747"/>
      <c r="AZ31" s="747"/>
      <c r="BA31" s="747"/>
      <c r="BB31" s="747"/>
      <c r="BC31" s="747"/>
      <c r="BD31" s="747"/>
      <c r="BE31" s="747"/>
      <c r="BF31" s="748"/>
      <c r="BG31" s="749">
        <v>97.9</v>
      </c>
      <c r="BH31" s="750"/>
      <c r="BI31" s="750"/>
      <c r="BJ31" s="750"/>
      <c r="BK31" s="750"/>
      <c r="BL31" s="750"/>
      <c r="BM31" s="751">
        <v>95.6</v>
      </c>
      <c r="BN31" s="750"/>
      <c r="BO31" s="750"/>
      <c r="BP31" s="750"/>
      <c r="BQ31" s="752"/>
      <c r="BR31" s="749">
        <v>99.3</v>
      </c>
      <c r="BS31" s="750"/>
      <c r="BT31" s="750"/>
      <c r="BU31" s="750"/>
      <c r="BV31" s="750"/>
      <c r="BW31" s="750"/>
      <c r="BX31" s="751">
        <v>96.5</v>
      </c>
      <c r="BY31" s="750"/>
      <c r="BZ31" s="750"/>
      <c r="CA31" s="750"/>
      <c r="CB31" s="752"/>
      <c r="CD31" s="767"/>
      <c r="CE31" s="768"/>
      <c r="CF31" s="719" t="s">
        <v>315</v>
      </c>
      <c r="CG31" s="720"/>
      <c r="CH31" s="720"/>
      <c r="CI31" s="720"/>
      <c r="CJ31" s="720"/>
      <c r="CK31" s="720"/>
      <c r="CL31" s="720"/>
      <c r="CM31" s="720"/>
      <c r="CN31" s="720"/>
      <c r="CO31" s="720"/>
      <c r="CP31" s="720"/>
      <c r="CQ31" s="721"/>
      <c r="CR31" s="680">
        <v>272949</v>
      </c>
      <c r="CS31" s="699"/>
      <c r="CT31" s="699"/>
      <c r="CU31" s="699"/>
      <c r="CV31" s="699"/>
      <c r="CW31" s="699"/>
      <c r="CX31" s="699"/>
      <c r="CY31" s="700"/>
      <c r="CZ31" s="683">
        <v>0.3</v>
      </c>
      <c r="DA31" s="701"/>
      <c r="DB31" s="701"/>
      <c r="DC31" s="702"/>
      <c r="DD31" s="686">
        <v>256935</v>
      </c>
      <c r="DE31" s="699"/>
      <c r="DF31" s="699"/>
      <c r="DG31" s="699"/>
      <c r="DH31" s="699"/>
      <c r="DI31" s="699"/>
      <c r="DJ31" s="699"/>
      <c r="DK31" s="700"/>
      <c r="DL31" s="686">
        <v>256703</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316</v>
      </c>
      <c r="C32" s="772"/>
      <c r="D32" s="772"/>
      <c r="E32" s="772"/>
      <c r="F32" s="772"/>
      <c r="G32" s="772"/>
      <c r="H32" s="772"/>
      <c r="I32" s="772"/>
      <c r="J32" s="772"/>
      <c r="K32" s="772"/>
      <c r="L32" s="772"/>
      <c r="M32" s="772"/>
      <c r="N32" s="772"/>
      <c r="O32" s="772"/>
      <c r="P32" s="772"/>
      <c r="Q32" s="773"/>
      <c r="R32" s="680" t="s">
        <v>237</v>
      </c>
      <c r="S32" s="681"/>
      <c r="T32" s="681"/>
      <c r="U32" s="681"/>
      <c r="V32" s="681"/>
      <c r="W32" s="681"/>
      <c r="X32" s="681"/>
      <c r="Y32" s="682"/>
      <c r="Z32" s="713" t="s">
        <v>138</v>
      </c>
      <c r="AA32" s="713"/>
      <c r="AB32" s="713"/>
      <c r="AC32" s="713"/>
      <c r="AD32" s="714" t="s">
        <v>138</v>
      </c>
      <c r="AE32" s="714"/>
      <c r="AF32" s="714"/>
      <c r="AG32" s="714"/>
      <c r="AH32" s="714"/>
      <c r="AI32" s="714"/>
      <c r="AJ32" s="714"/>
      <c r="AK32" s="714"/>
      <c r="AL32" s="683" t="s">
        <v>237</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99.1</v>
      </c>
      <c r="BH32" s="699"/>
      <c r="BI32" s="699"/>
      <c r="BJ32" s="699"/>
      <c r="BK32" s="699"/>
      <c r="BL32" s="699"/>
      <c r="BM32" s="684">
        <v>96.9</v>
      </c>
      <c r="BN32" s="745"/>
      <c r="BO32" s="745"/>
      <c r="BP32" s="745"/>
      <c r="BQ32" s="726"/>
      <c r="BR32" s="753">
        <v>99.2</v>
      </c>
      <c r="BS32" s="699"/>
      <c r="BT32" s="699"/>
      <c r="BU32" s="699"/>
      <c r="BV32" s="699"/>
      <c r="BW32" s="699"/>
      <c r="BX32" s="684">
        <v>96.8</v>
      </c>
      <c r="BY32" s="745"/>
      <c r="BZ32" s="745"/>
      <c r="CA32" s="745"/>
      <c r="CB32" s="726"/>
      <c r="CD32" s="769"/>
      <c r="CE32" s="770"/>
      <c r="CF32" s="719" t="s">
        <v>319</v>
      </c>
      <c r="CG32" s="720"/>
      <c r="CH32" s="720"/>
      <c r="CI32" s="720"/>
      <c r="CJ32" s="720"/>
      <c r="CK32" s="720"/>
      <c r="CL32" s="720"/>
      <c r="CM32" s="720"/>
      <c r="CN32" s="720"/>
      <c r="CO32" s="720"/>
      <c r="CP32" s="720"/>
      <c r="CQ32" s="721"/>
      <c r="CR32" s="680">
        <v>231</v>
      </c>
      <c r="CS32" s="681"/>
      <c r="CT32" s="681"/>
      <c r="CU32" s="681"/>
      <c r="CV32" s="681"/>
      <c r="CW32" s="681"/>
      <c r="CX32" s="681"/>
      <c r="CY32" s="682"/>
      <c r="CZ32" s="683">
        <v>0</v>
      </c>
      <c r="DA32" s="701"/>
      <c r="DB32" s="701"/>
      <c r="DC32" s="702"/>
      <c r="DD32" s="686">
        <v>231</v>
      </c>
      <c r="DE32" s="681"/>
      <c r="DF32" s="681"/>
      <c r="DG32" s="681"/>
      <c r="DH32" s="681"/>
      <c r="DI32" s="681"/>
      <c r="DJ32" s="681"/>
      <c r="DK32" s="682"/>
      <c r="DL32" s="686">
        <v>231</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7080784</v>
      </c>
      <c r="S33" s="681"/>
      <c r="T33" s="681"/>
      <c r="U33" s="681"/>
      <c r="V33" s="681"/>
      <c r="W33" s="681"/>
      <c r="X33" s="681"/>
      <c r="Y33" s="682"/>
      <c r="Z33" s="713">
        <v>7.9</v>
      </c>
      <c r="AA33" s="713"/>
      <c r="AB33" s="713"/>
      <c r="AC33" s="713"/>
      <c r="AD33" s="714" t="s">
        <v>138</v>
      </c>
      <c r="AE33" s="714"/>
      <c r="AF33" s="714"/>
      <c r="AG33" s="714"/>
      <c r="AH33" s="714"/>
      <c r="AI33" s="714"/>
      <c r="AJ33" s="714"/>
      <c r="AK33" s="714"/>
      <c r="AL33" s="683" t="s">
        <v>237</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96.7</v>
      </c>
      <c r="BH33" s="665"/>
      <c r="BI33" s="665"/>
      <c r="BJ33" s="665"/>
      <c r="BK33" s="665"/>
      <c r="BL33" s="665"/>
      <c r="BM33" s="707">
        <v>94.2</v>
      </c>
      <c r="BN33" s="665"/>
      <c r="BO33" s="665"/>
      <c r="BP33" s="665"/>
      <c r="BQ33" s="709"/>
      <c r="BR33" s="744">
        <v>99.3</v>
      </c>
      <c r="BS33" s="665"/>
      <c r="BT33" s="665"/>
      <c r="BU33" s="665"/>
      <c r="BV33" s="665"/>
      <c r="BW33" s="665"/>
      <c r="BX33" s="707">
        <v>96</v>
      </c>
      <c r="BY33" s="665"/>
      <c r="BZ33" s="665"/>
      <c r="CA33" s="665"/>
      <c r="CB33" s="709"/>
      <c r="CD33" s="719" t="s">
        <v>322</v>
      </c>
      <c r="CE33" s="720"/>
      <c r="CF33" s="720"/>
      <c r="CG33" s="720"/>
      <c r="CH33" s="720"/>
      <c r="CI33" s="720"/>
      <c r="CJ33" s="720"/>
      <c r="CK33" s="720"/>
      <c r="CL33" s="720"/>
      <c r="CM33" s="720"/>
      <c r="CN33" s="720"/>
      <c r="CO33" s="720"/>
      <c r="CP33" s="720"/>
      <c r="CQ33" s="721"/>
      <c r="CR33" s="680">
        <v>45090638</v>
      </c>
      <c r="CS33" s="699"/>
      <c r="CT33" s="699"/>
      <c r="CU33" s="699"/>
      <c r="CV33" s="699"/>
      <c r="CW33" s="699"/>
      <c r="CX33" s="699"/>
      <c r="CY33" s="700"/>
      <c r="CZ33" s="683">
        <v>51.6</v>
      </c>
      <c r="DA33" s="701"/>
      <c r="DB33" s="701"/>
      <c r="DC33" s="702"/>
      <c r="DD33" s="686">
        <v>22542179</v>
      </c>
      <c r="DE33" s="699"/>
      <c r="DF33" s="699"/>
      <c r="DG33" s="699"/>
      <c r="DH33" s="699"/>
      <c r="DI33" s="699"/>
      <c r="DJ33" s="699"/>
      <c r="DK33" s="700"/>
      <c r="DL33" s="686">
        <v>13502528</v>
      </c>
      <c r="DM33" s="699"/>
      <c r="DN33" s="699"/>
      <c r="DO33" s="699"/>
      <c r="DP33" s="699"/>
      <c r="DQ33" s="699"/>
      <c r="DR33" s="699"/>
      <c r="DS33" s="699"/>
      <c r="DT33" s="699"/>
      <c r="DU33" s="699"/>
      <c r="DV33" s="700"/>
      <c r="DW33" s="683">
        <v>39.9</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1133103</v>
      </c>
      <c r="S34" s="681"/>
      <c r="T34" s="681"/>
      <c r="U34" s="681"/>
      <c r="V34" s="681"/>
      <c r="W34" s="681"/>
      <c r="X34" s="681"/>
      <c r="Y34" s="682"/>
      <c r="Z34" s="713">
        <v>1.3</v>
      </c>
      <c r="AA34" s="713"/>
      <c r="AB34" s="713"/>
      <c r="AC34" s="713"/>
      <c r="AD34" s="714">
        <v>74209</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6959062</v>
      </c>
      <c r="CS34" s="681"/>
      <c r="CT34" s="681"/>
      <c r="CU34" s="681"/>
      <c r="CV34" s="681"/>
      <c r="CW34" s="681"/>
      <c r="CX34" s="681"/>
      <c r="CY34" s="682"/>
      <c r="CZ34" s="683">
        <v>8</v>
      </c>
      <c r="DA34" s="701"/>
      <c r="DB34" s="701"/>
      <c r="DC34" s="702"/>
      <c r="DD34" s="686">
        <v>5184404</v>
      </c>
      <c r="DE34" s="681"/>
      <c r="DF34" s="681"/>
      <c r="DG34" s="681"/>
      <c r="DH34" s="681"/>
      <c r="DI34" s="681"/>
      <c r="DJ34" s="681"/>
      <c r="DK34" s="682"/>
      <c r="DL34" s="686">
        <v>4314261</v>
      </c>
      <c r="DM34" s="681"/>
      <c r="DN34" s="681"/>
      <c r="DO34" s="681"/>
      <c r="DP34" s="681"/>
      <c r="DQ34" s="681"/>
      <c r="DR34" s="681"/>
      <c r="DS34" s="681"/>
      <c r="DT34" s="681"/>
      <c r="DU34" s="681"/>
      <c r="DV34" s="682"/>
      <c r="DW34" s="683">
        <v>12.7</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226145</v>
      </c>
      <c r="S35" s="681"/>
      <c r="T35" s="681"/>
      <c r="U35" s="681"/>
      <c r="V35" s="681"/>
      <c r="W35" s="681"/>
      <c r="X35" s="681"/>
      <c r="Y35" s="682"/>
      <c r="Z35" s="713">
        <v>0.3</v>
      </c>
      <c r="AA35" s="713"/>
      <c r="AB35" s="713"/>
      <c r="AC35" s="713"/>
      <c r="AD35" s="714" t="s">
        <v>138</v>
      </c>
      <c r="AE35" s="714"/>
      <c r="AF35" s="714"/>
      <c r="AG35" s="714"/>
      <c r="AH35" s="714"/>
      <c r="AI35" s="714"/>
      <c r="AJ35" s="714"/>
      <c r="AK35" s="714"/>
      <c r="AL35" s="683" t="s">
        <v>237</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635361</v>
      </c>
      <c r="CS35" s="699"/>
      <c r="CT35" s="699"/>
      <c r="CU35" s="699"/>
      <c r="CV35" s="699"/>
      <c r="CW35" s="699"/>
      <c r="CX35" s="699"/>
      <c r="CY35" s="700"/>
      <c r="CZ35" s="683">
        <v>0.7</v>
      </c>
      <c r="DA35" s="701"/>
      <c r="DB35" s="701"/>
      <c r="DC35" s="702"/>
      <c r="DD35" s="686">
        <v>530813</v>
      </c>
      <c r="DE35" s="699"/>
      <c r="DF35" s="699"/>
      <c r="DG35" s="699"/>
      <c r="DH35" s="699"/>
      <c r="DI35" s="699"/>
      <c r="DJ35" s="699"/>
      <c r="DK35" s="700"/>
      <c r="DL35" s="686">
        <v>509550</v>
      </c>
      <c r="DM35" s="699"/>
      <c r="DN35" s="699"/>
      <c r="DO35" s="699"/>
      <c r="DP35" s="699"/>
      <c r="DQ35" s="699"/>
      <c r="DR35" s="699"/>
      <c r="DS35" s="699"/>
      <c r="DT35" s="699"/>
      <c r="DU35" s="699"/>
      <c r="DV35" s="700"/>
      <c r="DW35" s="683">
        <v>1.5</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5797760</v>
      </c>
      <c r="S36" s="681"/>
      <c r="T36" s="681"/>
      <c r="U36" s="681"/>
      <c r="V36" s="681"/>
      <c r="W36" s="681"/>
      <c r="X36" s="681"/>
      <c r="Y36" s="682"/>
      <c r="Z36" s="713">
        <v>6.5</v>
      </c>
      <c r="AA36" s="713"/>
      <c r="AB36" s="713"/>
      <c r="AC36" s="713"/>
      <c r="AD36" s="714" t="s">
        <v>237</v>
      </c>
      <c r="AE36" s="714"/>
      <c r="AF36" s="714"/>
      <c r="AG36" s="714"/>
      <c r="AH36" s="714"/>
      <c r="AI36" s="714"/>
      <c r="AJ36" s="714"/>
      <c r="AK36" s="714"/>
      <c r="AL36" s="683" t="s">
        <v>237</v>
      </c>
      <c r="AM36" s="684"/>
      <c r="AN36" s="684"/>
      <c r="AO36" s="715"/>
      <c r="AP36" s="235"/>
      <c r="AQ36" s="732" t="s">
        <v>330</v>
      </c>
      <c r="AR36" s="733"/>
      <c r="AS36" s="733"/>
      <c r="AT36" s="733"/>
      <c r="AU36" s="733"/>
      <c r="AV36" s="733"/>
      <c r="AW36" s="733"/>
      <c r="AX36" s="733"/>
      <c r="AY36" s="734"/>
      <c r="AZ36" s="735">
        <v>7691242</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73451</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24187065</v>
      </c>
      <c r="CS36" s="681"/>
      <c r="CT36" s="681"/>
      <c r="CU36" s="681"/>
      <c r="CV36" s="681"/>
      <c r="CW36" s="681"/>
      <c r="CX36" s="681"/>
      <c r="CY36" s="682"/>
      <c r="CZ36" s="683">
        <v>27.7</v>
      </c>
      <c r="DA36" s="701"/>
      <c r="DB36" s="701"/>
      <c r="DC36" s="702"/>
      <c r="DD36" s="686">
        <v>8339609</v>
      </c>
      <c r="DE36" s="681"/>
      <c r="DF36" s="681"/>
      <c r="DG36" s="681"/>
      <c r="DH36" s="681"/>
      <c r="DI36" s="681"/>
      <c r="DJ36" s="681"/>
      <c r="DK36" s="682"/>
      <c r="DL36" s="686">
        <v>4854596</v>
      </c>
      <c r="DM36" s="681"/>
      <c r="DN36" s="681"/>
      <c r="DO36" s="681"/>
      <c r="DP36" s="681"/>
      <c r="DQ36" s="681"/>
      <c r="DR36" s="681"/>
      <c r="DS36" s="681"/>
      <c r="DT36" s="681"/>
      <c r="DU36" s="681"/>
      <c r="DV36" s="682"/>
      <c r="DW36" s="683">
        <v>14.3</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930134</v>
      </c>
      <c r="S37" s="681"/>
      <c r="T37" s="681"/>
      <c r="U37" s="681"/>
      <c r="V37" s="681"/>
      <c r="W37" s="681"/>
      <c r="X37" s="681"/>
      <c r="Y37" s="682"/>
      <c r="Z37" s="713">
        <v>1</v>
      </c>
      <c r="AA37" s="713"/>
      <c r="AB37" s="713"/>
      <c r="AC37" s="713"/>
      <c r="AD37" s="714" t="s">
        <v>138</v>
      </c>
      <c r="AE37" s="714"/>
      <c r="AF37" s="714"/>
      <c r="AG37" s="714"/>
      <c r="AH37" s="714"/>
      <c r="AI37" s="714"/>
      <c r="AJ37" s="714"/>
      <c r="AK37" s="714"/>
      <c r="AL37" s="683" t="s">
        <v>138</v>
      </c>
      <c r="AM37" s="684"/>
      <c r="AN37" s="684"/>
      <c r="AO37" s="715"/>
      <c r="AQ37" s="723" t="s">
        <v>334</v>
      </c>
      <c r="AR37" s="724"/>
      <c r="AS37" s="724"/>
      <c r="AT37" s="724"/>
      <c r="AU37" s="724"/>
      <c r="AV37" s="724"/>
      <c r="AW37" s="724"/>
      <c r="AX37" s="724"/>
      <c r="AY37" s="725"/>
      <c r="AZ37" s="680">
        <v>1773285</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-209311</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3227262</v>
      </c>
      <c r="CS37" s="699"/>
      <c r="CT37" s="699"/>
      <c r="CU37" s="699"/>
      <c r="CV37" s="699"/>
      <c r="CW37" s="699"/>
      <c r="CX37" s="699"/>
      <c r="CY37" s="700"/>
      <c r="CZ37" s="683">
        <v>3.7</v>
      </c>
      <c r="DA37" s="701"/>
      <c r="DB37" s="701"/>
      <c r="DC37" s="702"/>
      <c r="DD37" s="686">
        <v>3197350</v>
      </c>
      <c r="DE37" s="699"/>
      <c r="DF37" s="699"/>
      <c r="DG37" s="699"/>
      <c r="DH37" s="699"/>
      <c r="DI37" s="699"/>
      <c r="DJ37" s="699"/>
      <c r="DK37" s="700"/>
      <c r="DL37" s="686">
        <v>2254446</v>
      </c>
      <c r="DM37" s="699"/>
      <c r="DN37" s="699"/>
      <c r="DO37" s="699"/>
      <c r="DP37" s="699"/>
      <c r="DQ37" s="699"/>
      <c r="DR37" s="699"/>
      <c r="DS37" s="699"/>
      <c r="DT37" s="699"/>
      <c r="DU37" s="699"/>
      <c r="DV37" s="700"/>
      <c r="DW37" s="683">
        <v>6.7</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3603392</v>
      </c>
      <c r="S38" s="681"/>
      <c r="T38" s="681"/>
      <c r="U38" s="681"/>
      <c r="V38" s="681"/>
      <c r="W38" s="681"/>
      <c r="X38" s="681"/>
      <c r="Y38" s="682"/>
      <c r="Z38" s="713">
        <v>4</v>
      </c>
      <c r="AA38" s="713"/>
      <c r="AB38" s="713"/>
      <c r="AC38" s="713"/>
      <c r="AD38" s="714">
        <v>65</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498946</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18594</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5419011</v>
      </c>
      <c r="CS38" s="681"/>
      <c r="CT38" s="681"/>
      <c r="CU38" s="681"/>
      <c r="CV38" s="681"/>
      <c r="CW38" s="681"/>
      <c r="CX38" s="681"/>
      <c r="CY38" s="682"/>
      <c r="CZ38" s="683">
        <v>6.2</v>
      </c>
      <c r="DA38" s="701"/>
      <c r="DB38" s="701"/>
      <c r="DC38" s="702"/>
      <c r="DD38" s="686">
        <v>4259281</v>
      </c>
      <c r="DE38" s="681"/>
      <c r="DF38" s="681"/>
      <c r="DG38" s="681"/>
      <c r="DH38" s="681"/>
      <c r="DI38" s="681"/>
      <c r="DJ38" s="681"/>
      <c r="DK38" s="682"/>
      <c r="DL38" s="686">
        <v>3824121</v>
      </c>
      <c r="DM38" s="681"/>
      <c r="DN38" s="681"/>
      <c r="DO38" s="681"/>
      <c r="DP38" s="681"/>
      <c r="DQ38" s="681"/>
      <c r="DR38" s="681"/>
      <c r="DS38" s="681"/>
      <c r="DT38" s="681"/>
      <c r="DU38" s="681"/>
      <c r="DV38" s="682"/>
      <c r="DW38" s="683">
        <v>11.3</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6145400</v>
      </c>
      <c r="S39" s="681"/>
      <c r="T39" s="681"/>
      <c r="U39" s="681"/>
      <c r="V39" s="681"/>
      <c r="W39" s="681"/>
      <c r="X39" s="681"/>
      <c r="Y39" s="682"/>
      <c r="Z39" s="713">
        <v>6.9</v>
      </c>
      <c r="AA39" s="713"/>
      <c r="AB39" s="713"/>
      <c r="AC39" s="713"/>
      <c r="AD39" s="714" t="s">
        <v>138</v>
      </c>
      <c r="AE39" s="714"/>
      <c r="AF39" s="714"/>
      <c r="AG39" s="714"/>
      <c r="AH39" s="714"/>
      <c r="AI39" s="714"/>
      <c r="AJ39" s="714"/>
      <c r="AK39" s="714"/>
      <c r="AL39" s="683" t="s">
        <v>237</v>
      </c>
      <c r="AM39" s="684"/>
      <c r="AN39" s="684"/>
      <c r="AO39" s="715"/>
      <c r="AQ39" s="723" t="s">
        <v>342</v>
      </c>
      <c r="AR39" s="724"/>
      <c r="AS39" s="724"/>
      <c r="AT39" s="724"/>
      <c r="AU39" s="724"/>
      <c r="AV39" s="724"/>
      <c r="AW39" s="724"/>
      <c r="AX39" s="724"/>
      <c r="AY39" s="725"/>
      <c r="AZ39" s="680">
        <v>318</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29195</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4353761</v>
      </c>
      <c r="CS39" s="699"/>
      <c r="CT39" s="699"/>
      <c r="CU39" s="699"/>
      <c r="CV39" s="699"/>
      <c r="CW39" s="699"/>
      <c r="CX39" s="699"/>
      <c r="CY39" s="700"/>
      <c r="CZ39" s="683">
        <v>5</v>
      </c>
      <c r="DA39" s="701"/>
      <c r="DB39" s="701"/>
      <c r="DC39" s="702"/>
      <c r="DD39" s="686">
        <v>4120894</v>
      </c>
      <c r="DE39" s="699"/>
      <c r="DF39" s="699"/>
      <c r="DG39" s="699"/>
      <c r="DH39" s="699"/>
      <c r="DI39" s="699"/>
      <c r="DJ39" s="699"/>
      <c r="DK39" s="700"/>
      <c r="DL39" s="686" t="s">
        <v>237</v>
      </c>
      <c r="DM39" s="699"/>
      <c r="DN39" s="699"/>
      <c r="DO39" s="699"/>
      <c r="DP39" s="699"/>
      <c r="DQ39" s="699"/>
      <c r="DR39" s="699"/>
      <c r="DS39" s="699"/>
      <c r="DT39" s="699"/>
      <c r="DU39" s="699"/>
      <c r="DV39" s="700"/>
      <c r="DW39" s="683" t="s">
        <v>138</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237</v>
      </c>
      <c r="S40" s="681"/>
      <c r="T40" s="681"/>
      <c r="U40" s="681"/>
      <c r="V40" s="681"/>
      <c r="W40" s="681"/>
      <c r="X40" s="681"/>
      <c r="Y40" s="682"/>
      <c r="Z40" s="713" t="s">
        <v>138</v>
      </c>
      <c r="AA40" s="713"/>
      <c r="AB40" s="713"/>
      <c r="AC40" s="713"/>
      <c r="AD40" s="714" t="s">
        <v>138</v>
      </c>
      <c r="AE40" s="714"/>
      <c r="AF40" s="714"/>
      <c r="AG40" s="714"/>
      <c r="AH40" s="714"/>
      <c r="AI40" s="714"/>
      <c r="AJ40" s="714"/>
      <c r="AK40" s="714"/>
      <c r="AL40" s="683" t="s">
        <v>237</v>
      </c>
      <c r="AM40" s="684"/>
      <c r="AN40" s="684"/>
      <c r="AO40" s="715"/>
      <c r="AQ40" s="723" t="s">
        <v>346</v>
      </c>
      <c r="AR40" s="724"/>
      <c r="AS40" s="724"/>
      <c r="AT40" s="724"/>
      <c r="AU40" s="724"/>
      <c r="AV40" s="724"/>
      <c r="AW40" s="724"/>
      <c r="AX40" s="724"/>
      <c r="AY40" s="725"/>
      <c r="AZ40" s="680" t="s">
        <v>138</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110</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3536378</v>
      </c>
      <c r="CS40" s="681"/>
      <c r="CT40" s="681"/>
      <c r="CU40" s="681"/>
      <c r="CV40" s="681"/>
      <c r="CW40" s="681"/>
      <c r="CX40" s="681"/>
      <c r="CY40" s="682"/>
      <c r="CZ40" s="683">
        <v>4.0999999999999996</v>
      </c>
      <c r="DA40" s="701"/>
      <c r="DB40" s="701"/>
      <c r="DC40" s="702"/>
      <c r="DD40" s="686">
        <v>107178</v>
      </c>
      <c r="DE40" s="681"/>
      <c r="DF40" s="681"/>
      <c r="DG40" s="681"/>
      <c r="DH40" s="681"/>
      <c r="DI40" s="681"/>
      <c r="DJ40" s="681"/>
      <c r="DK40" s="682"/>
      <c r="DL40" s="686" t="s">
        <v>138</v>
      </c>
      <c r="DM40" s="681"/>
      <c r="DN40" s="681"/>
      <c r="DO40" s="681"/>
      <c r="DP40" s="681"/>
      <c r="DQ40" s="681"/>
      <c r="DR40" s="681"/>
      <c r="DS40" s="681"/>
      <c r="DT40" s="681"/>
      <c r="DU40" s="681"/>
      <c r="DV40" s="682"/>
      <c r="DW40" s="683" t="s">
        <v>237</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v>200000</v>
      </c>
      <c r="S41" s="681"/>
      <c r="T41" s="681"/>
      <c r="U41" s="681"/>
      <c r="V41" s="681"/>
      <c r="W41" s="681"/>
      <c r="X41" s="681"/>
      <c r="Y41" s="682"/>
      <c r="Z41" s="713">
        <v>0.2</v>
      </c>
      <c r="AA41" s="713"/>
      <c r="AB41" s="713"/>
      <c r="AC41" s="713"/>
      <c r="AD41" s="714" t="s">
        <v>237</v>
      </c>
      <c r="AE41" s="714"/>
      <c r="AF41" s="714"/>
      <c r="AG41" s="714"/>
      <c r="AH41" s="714"/>
      <c r="AI41" s="714"/>
      <c r="AJ41" s="714"/>
      <c r="AK41" s="714"/>
      <c r="AL41" s="683" t="s">
        <v>138</v>
      </c>
      <c r="AM41" s="684"/>
      <c r="AN41" s="684"/>
      <c r="AO41" s="715"/>
      <c r="AQ41" s="723" t="s">
        <v>351</v>
      </c>
      <c r="AR41" s="724"/>
      <c r="AS41" s="724"/>
      <c r="AT41" s="724"/>
      <c r="AU41" s="724"/>
      <c r="AV41" s="724"/>
      <c r="AW41" s="724"/>
      <c r="AX41" s="724"/>
      <c r="AY41" s="725"/>
      <c r="AZ41" s="680">
        <v>1562582</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138</v>
      </c>
      <c r="CS41" s="699"/>
      <c r="CT41" s="699"/>
      <c r="CU41" s="699"/>
      <c r="CV41" s="699"/>
      <c r="CW41" s="699"/>
      <c r="CX41" s="699"/>
      <c r="CY41" s="700"/>
      <c r="CZ41" s="683" t="s">
        <v>138</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1472200</v>
      </c>
      <c r="S42" s="681"/>
      <c r="T42" s="681"/>
      <c r="U42" s="681"/>
      <c r="V42" s="681"/>
      <c r="W42" s="681"/>
      <c r="X42" s="681"/>
      <c r="Y42" s="682"/>
      <c r="Z42" s="713">
        <v>1.7</v>
      </c>
      <c r="AA42" s="713"/>
      <c r="AB42" s="713"/>
      <c r="AC42" s="713"/>
      <c r="AD42" s="714" t="s">
        <v>237</v>
      </c>
      <c r="AE42" s="714"/>
      <c r="AF42" s="714"/>
      <c r="AG42" s="714"/>
      <c r="AH42" s="714"/>
      <c r="AI42" s="714"/>
      <c r="AJ42" s="714"/>
      <c r="AK42" s="714"/>
      <c r="AL42" s="683" t="s">
        <v>138</v>
      </c>
      <c r="AM42" s="684"/>
      <c r="AN42" s="684"/>
      <c r="AO42" s="715"/>
      <c r="AQ42" s="716" t="s">
        <v>355</v>
      </c>
      <c r="AR42" s="717"/>
      <c r="AS42" s="717"/>
      <c r="AT42" s="717"/>
      <c r="AU42" s="717"/>
      <c r="AV42" s="717"/>
      <c r="AW42" s="717"/>
      <c r="AX42" s="717"/>
      <c r="AY42" s="718"/>
      <c r="AZ42" s="664">
        <v>3856111</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414</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9761752</v>
      </c>
      <c r="CS42" s="681"/>
      <c r="CT42" s="681"/>
      <c r="CU42" s="681"/>
      <c r="CV42" s="681"/>
      <c r="CW42" s="681"/>
      <c r="CX42" s="681"/>
      <c r="CY42" s="682"/>
      <c r="CZ42" s="683">
        <v>11.2</v>
      </c>
      <c r="DA42" s="684"/>
      <c r="DB42" s="684"/>
      <c r="DC42" s="685"/>
      <c r="DD42" s="686">
        <v>1767984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89151931</v>
      </c>
      <c r="S43" s="703"/>
      <c r="T43" s="703"/>
      <c r="U43" s="703"/>
      <c r="V43" s="703"/>
      <c r="W43" s="703"/>
      <c r="X43" s="703"/>
      <c r="Y43" s="704"/>
      <c r="Z43" s="705">
        <v>100</v>
      </c>
      <c r="AA43" s="705"/>
      <c r="AB43" s="705"/>
      <c r="AC43" s="705"/>
      <c r="AD43" s="706">
        <v>32203681</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357301</v>
      </c>
      <c r="CS43" s="699"/>
      <c r="CT43" s="699"/>
      <c r="CU43" s="699"/>
      <c r="CV43" s="699"/>
      <c r="CW43" s="699"/>
      <c r="CX43" s="699"/>
      <c r="CY43" s="700"/>
      <c r="CZ43" s="683">
        <v>0.4</v>
      </c>
      <c r="DA43" s="701"/>
      <c r="DB43" s="701"/>
      <c r="DC43" s="702"/>
      <c r="DD43" s="686">
        <v>357301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360</v>
      </c>
      <c r="CG44" s="678"/>
      <c r="CH44" s="678"/>
      <c r="CI44" s="678"/>
      <c r="CJ44" s="678"/>
      <c r="CK44" s="678"/>
      <c r="CL44" s="678"/>
      <c r="CM44" s="678"/>
      <c r="CN44" s="678"/>
      <c r="CO44" s="678"/>
      <c r="CP44" s="678"/>
      <c r="CQ44" s="679"/>
      <c r="CR44" s="680">
        <v>9525591</v>
      </c>
      <c r="CS44" s="681"/>
      <c r="CT44" s="681"/>
      <c r="CU44" s="681"/>
      <c r="CV44" s="681"/>
      <c r="CW44" s="681"/>
      <c r="CX44" s="681"/>
      <c r="CY44" s="682"/>
      <c r="CZ44" s="683">
        <v>10.9</v>
      </c>
      <c r="DA44" s="684"/>
      <c r="DB44" s="684"/>
      <c r="DC44" s="685"/>
      <c r="DD44" s="686">
        <v>1702492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5072288</v>
      </c>
      <c r="CS45" s="699"/>
      <c r="CT45" s="699"/>
      <c r="CU45" s="699"/>
      <c r="CV45" s="699"/>
      <c r="CW45" s="699"/>
      <c r="CX45" s="699"/>
      <c r="CY45" s="700"/>
      <c r="CZ45" s="683">
        <v>5.8</v>
      </c>
      <c r="DA45" s="701"/>
      <c r="DB45" s="701"/>
      <c r="DC45" s="702"/>
      <c r="DD45" s="686">
        <v>630918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4206366</v>
      </c>
      <c r="CS46" s="681"/>
      <c r="CT46" s="681"/>
      <c r="CU46" s="681"/>
      <c r="CV46" s="681"/>
      <c r="CW46" s="681"/>
      <c r="CX46" s="681"/>
      <c r="CY46" s="682"/>
      <c r="CZ46" s="683">
        <v>4.8</v>
      </c>
      <c r="DA46" s="684"/>
      <c r="DB46" s="684"/>
      <c r="DC46" s="685"/>
      <c r="DD46" s="686">
        <v>1042300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236161</v>
      </c>
      <c r="CS47" s="699"/>
      <c r="CT47" s="699"/>
      <c r="CU47" s="699"/>
      <c r="CV47" s="699"/>
      <c r="CW47" s="699"/>
      <c r="CX47" s="699"/>
      <c r="CY47" s="700"/>
      <c r="CZ47" s="683">
        <v>0.3</v>
      </c>
      <c r="DA47" s="701"/>
      <c r="DB47" s="701"/>
      <c r="DC47" s="702"/>
      <c r="DD47" s="686">
        <v>65492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138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87317878</v>
      </c>
      <c r="CS49" s="665"/>
      <c r="CT49" s="665"/>
      <c r="CU49" s="665"/>
      <c r="CV49" s="665"/>
      <c r="CW49" s="665"/>
      <c r="CX49" s="665"/>
      <c r="CY49" s="666"/>
      <c r="CZ49" s="667">
        <v>100</v>
      </c>
      <c r="DA49" s="668"/>
      <c r="DB49" s="668"/>
      <c r="DC49" s="669"/>
      <c r="DD49" s="670">
        <v>42722997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4fFHzVFsuLo26oHRwmxAC+zfsnELqIscvomHrrgFbSP/lU0soVGb8uVKKOy2aN22OmhMysF0tz9OvwsBxaXAw==" saltValue="szCpmGj37p8iIW0ot9UJ9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V73" sqref="V73:Z7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370</v>
      </c>
      <c r="DK2" s="1205"/>
      <c r="DL2" s="1205"/>
      <c r="DM2" s="1205"/>
      <c r="DN2" s="1205"/>
      <c r="DO2" s="1206"/>
      <c r="DP2" s="251"/>
      <c r="DQ2" s="1204" t="s">
        <v>371</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7" t="s">
        <v>372</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7"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2" t="s">
        <v>388</v>
      </c>
      <c r="DH5" s="1193"/>
      <c r="DI5" s="1193"/>
      <c r="DJ5" s="1193"/>
      <c r="DK5" s="1194"/>
      <c r="DL5" s="1192" t="s">
        <v>389</v>
      </c>
      <c r="DM5" s="1193"/>
      <c r="DN5" s="1193"/>
      <c r="DO5" s="1193"/>
      <c r="DP5" s="1194"/>
      <c r="DQ5" s="1096" t="s">
        <v>390</v>
      </c>
      <c r="DR5" s="1097"/>
      <c r="DS5" s="1097"/>
      <c r="DT5" s="1097"/>
      <c r="DU5" s="1098"/>
      <c r="DV5" s="1096" t="s">
        <v>381</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4" t="s">
        <v>391</v>
      </c>
      <c r="C7" s="1145"/>
      <c r="D7" s="1145"/>
      <c r="E7" s="1145"/>
      <c r="F7" s="1145"/>
      <c r="G7" s="1145"/>
      <c r="H7" s="1145"/>
      <c r="I7" s="1145"/>
      <c r="J7" s="1145"/>
      <c r="K7" s="1145"/>
      <c r="L7" s="1145"/>
      <c r="M7" s="1145"/>
      <c r="N7" s="1145"/>
      <c r="O7" s="1145"/>
      <c r="P7" s="1146"/>
      <c r="Q7" s="1198">
        <v>89117</v>
      </c>
      <c r="R7" s="1199"/>
      <c r="S7" s="1199"/>
      <c r="T7" s="1199"/>
      <c r="U7" s="1199"/>
      <c r="V7" s="1199">
        <v>87325</v>
      </c>
      <c r="W7" s="1199"/>
      <c r="X7" s="1199"/>
      <c r="Y7" s="1199"/>
      <c r="Z7" s="1199"/>
      <c r="AA7" s="1199">
        <v>1792</v>
      </c>
      <c r="AB7" s="1199"/>
      <c r="AC7" s="1199"/>
      <c r="AD7" s="1199"/>
      <c r="AE7" s="1200"/>
      <c r="AF7" s="1201">
        <v>965</v>
      </c>
      <c r="AG7" s="1202"/>
      <c r="AH7" s="1202"/>
      <c r="AI7" s="1202"/>
      <c r="AJ7" s="1203"/>
      <c r="AK7" s="1185">
        <v>5798</v>
      </c>
      <c r="AL7" s="1186"/>
      <c r="AM7" s="1186"/>
      <c r="AN7" s="1186"/>
      <c r="AO7" s="1186"/>
      <c r="AP7" s="1186">
        <v>53228</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584</v>
      </c>
      <c r="BT7" s="1190"/>
      <c r="BU7" s="1190"/>
      <c r="BV7" s="1190"/>
      <c r="BW7" s="1190"/>
      <c r="BX7" s="1190"/>
      <c r="BY7" s="1190"/>
      <c r="BZ7" s="1190"/>
      <c r="CA7" s="1190"/>
      <c r="CB7" s="1190"/>
      <c r="CC7" s="1190"/>
      <c r="CD7" s="1190"/>
      <c r="CE7" s="1190"/>
      <c r="CF7" s="1190"/>
      <c r="CG7" s="1191"/>
      <c r="CH7" s="1182">
        <v>3</v>
      </c>
      <c r="CI7" s="1183"/>
      <c r="CJ7" s="1183"/>
      <c r="CK7" s="1183"/>
      <c r="CL7" s="1184"/>
      <c r="CM7" s="1182">
        <v>128</v>
      </c>
      <c r="CN7" s="1183"/>
      <c r="CO7" s="1183"/>
      <c r="CP7" s="1183"/>
      <c r="CQ7" s="1184"/>
      <c r="CR7" s="1182">
        <v>5</v>
      </c>
      <c r="CS7" s="1183"/>
      <c r="CT7" s="1183"/>
      <c r="CU7" s="1183"/>
      <c r="CV7" s="1184"/>
      <c r="CW7" s="1182">
        <v>18</v>
      </c>
      <c r="CX7" s="1183"/>
      <c r="CY7" s="1183"/>
      <c r="CZ7" s="1183"/>
      <c r="DA7" s="1184"/>
      <c r="DB7" s="1182" t="s">
        <v>578</v>
      </c>
      <c r="DC7" s="1183"/>
      <c r="DD7" s="1183"/>
      <c r="DE7" s="1183"/>
      <c r="DF7" s="1184"/>
      <c r="DG7" s="1182" t="s">
        <v>578</v>
      </c>
      <c r="DH7" s="1183"/>
      <c r="DI7" s="1183"/>
      <c r="DJ7" s="1183"/>
      <c r="DK7" s="1184"/>
      <c r="DL7" s="1182" t="s">
        <v>578</v>
      </c>
      <c r="DM7" s="1183"/>
      <c r="DN7" s="1183"/>
      <c r="DO7" s="1183"/>
      <c r="DP7" s="1184"/>
      <c r="DQ7" s="1182" t="s">
        <v>578</v>
      </c>
      <c r="DR7" s="1183"/>
      <c r="DS7" s="1183"/>
      <c r="DT7" s="1183"/>
      <c r="DU7" s="1184"/>
      <c r="DV7" s="1209"/>
      <c r="DW7" s="1210"/>
      <c r="DX7" s="1210"/>
      <c r="DY7" s="1210"/>
      <c r="DZ7" s="1211"/>
      <c r="EA7" s="256"/>
    </row>
    <row r="8" spans="1:131" s="257" customFormat="1" ht="26.25" customHeight="1" x14ac:dyDescent="0.15">
      <c r="A8" s="263">
        <v>2</v>
      </c>
      <c r="B8" s="1132" t="s">
        <v>392</v>
      </c>
      <c r="C8" s="1133"/>
      <c r="D8" s="1133"/>
      <c r="E8" s="1133"/>
      <c r="F8" s="1133"/>
      <c r="G8" s="1133"/>
      <c r="H8" s="1133"/>
      <c r="I8" s="1133"/>
      <c r="J8" s="1133"/>
      <c r="K8" s="1133"/>
      <c r="L8" s="1133"/>
      <c r="M8" s="1133"/>
      <c r="N8" s="1133"/>
      <c r="O8" s="1133"/>
      <c r="P8" s="1134"/>
      <c r="Q8" s="1138">
        <v>53</v>
      </c>
      <c r="R8" s="1139"/>
      <c r="S8" s="1139"/>
      <c r="T8" s="1139"/>
      <c r="U8" s="1139"/>
      <c r="V8" s="1139">
        <v>11</v>
      </c>
      <c r="W8" s="1139"/>
      <c r="X8" s="1139"/>
      <c r="Y8" s="1139"/>
      <c r="Z8" s="1139"/>
      <c r="AA8" s="1139">
        <v>42</v>
      </c>
      <c r="AB8" s="1139"/>
      <c r="AC8" s="1139"/>
      <c r="AD8" s="1139"/>
      <c r="AE8" s="1140"/>
      <c r="AF8" s="1114">
        <v>42</v>
      </c>
      <c r="AG8" s="1115"/>
      <c r="AH8" s="1115"/>
      <c r="AI8" s="1115"/>
      <c r="AJ8" s="1116"/>
      <c r="AK8" s="1180" t="s">
        <v>578</v>
      </c>
      <c r="AL8" s="1181"/>
      <c r="AM8" s="1181"/>
      <c r="AN8" s="1181"/>
      <c r="AO8" s="1181"/>
      <c r="AP8" s="1181" t="s">
        <v>578</v>
      </c>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585</v>
      </c>
      <c r="BT8" s="1110"/>
      <c r="BU8" s="1110"/>
      <c r="BV8" s="1110"/>
      <c r="BW8" s="1110"/>
      <c r="BX8" s="1110"/>
      <c r="BY8" s="1110"/>
      <c r="BZ8" s="1110"/>
      <c r="CA8" s="1110"/>
      <c r="CB8" s="1110"/>
      <c r="CC8" s="1110"/>
      <c r="CD8" s="1110"/>
      <c r="CE8" s="1110"/>
      <c r="CF8" s="1110"/>
      <c r="CG8" s="1111"/>
      <c r="CH8" s="1084">
        <v>1</v>
      </c>
      <c r="CI8" s="1085"/>
      <c r="CJ8" s="1085"/>
      <c r="CK8" s="1085"/>
      <c r="CL8" s="1086"/>
      <c r="CM8" s="1084">
        <v>55</v>
      </c>
      <c r="CN8" s="1085"/>
      <c r="CO8" s="1085"/>
      <c r="CP8" s="1085"/>
      <c r="CQ8" s="1086"/>
      <c r="CR8" s="1084">
        <v>25</v>
      </c>
      <c r="CS8" s="1085"/>
      <c r="CT8" s="1085"/>
      <c r="CU8" s="1085"/>
      <c r="CV8" s="1086"/>
      <c r="CW8" s="1084">
        <v>4</v>
      </c>
      <c r="CX8" s="1085"/>
      <c r="CY8" s="1085"/>
      <c r="CZ8" s="1085"/>
      <c r="DA8" s="1086"/>
      <c r="DB8" s="1084" t="s">
        <v>578</v>
      </c>
      <c r="DC8" s="1085"/>
      <c r="DD8" s="1085"/>
      <c r="DE8" s="1085"/>
      <c r="DF8" s="1086"/>
      <c r="DG8" s="1084" t="s">
        <v>578</v>
      </c>
      <c r="DH8" s="1085"/>
      <c r="DI8" s="1085"/>
      <c r="DJ8" s="1085"/>
      <c r="DK8" s="1086"/>
      <c r="DL8" s="1084" t="s">
        <v>578</v>
      </c>
      <c r="DM8" s="1085"/>
      <c r="DN8" s="1085"/>
      <c r="DO8" s="1085"/>
      <c r="DP8" s="1086"/>
      <c r="DQ8" s="1084" t="s">
        <v>578</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t="s">
        <v>586</v>
      </c>
      <c r="BT9" s="1110"/>
      <c r="BU9" s="1110"/>
      <c r="BV9" s="1110"/>
      <c r="BW9" s="1110"/>
      <c r="BX9" s="1110"/>
      <c r="BY9" s="1110"/>
      <c r="BZ9" s="1110"/>
      <c r="CA9" s="1110"/>
      <c r="CB9" s="1110"/>
      <c r="CC9" s="1110"/>
      <c r="CD9" s="1110"/>
      <c r="CE9" s="1110"/>
      <c r="CF9" s="1110"/>
      <c r="CG9" s="1111"/>
      <c r="CH9" s="1084">
        <v>1016</v>
      </c>
      <c r="CI9" s="1085"/>
      <c r="CJ9" s="1085"/>
      <c r="CK9" s="1085"/>
      <c r="CL9" s="1086"/>
      <c r="CM9" s="1084">
        <v>656</v>
      </c>
      <c r="CN9" s="1085"/>
      <c r="CO9" s="1085"/>
      <c r="CP9" s="1085"/>
      <c r="CQ9" s="1086"/>
      <c r="CR9" s="1084">
        <v>5</v>
      </c>
      <c r="CS9" s="1085"/>
      <c r="CT9" s="1085"/>
      <c r="CU9" s="1085"/>
      <c r="CV9" s="1086"/>
      <c r="CW9" s="1084">
        <v>1005</v>
      </c>
      <c r="CX9" s="1085"/>
      <c r="CY9" s="1085"/>
      <c r="CZ9" s="1085"/>
      <c r="DA9" s="1086"/>
      <c r="DB9" s="1084">
        <v>1012</v>
      </c>
      <c r="DC9" s="1085"/>
      <c r="DD9" s="1085"/>
      <c r="DE9" s="1085"/>
      <c r="DF9" s="1086"/>
      <c r="DG9" s="1084">
        <v>2649</v>
      </c>
      <c r="DH9" s="1085"/>
      <c r="DI9" s="1085"/>
      <c r="DJ9" s="1085"/>
      <c r="DK9" s="1086"/>
      <c r="DL9" s="1084" t="s">
        <v>578</v>
      </c>
      <c r="DM9" s="1085"/>
      <c r="DN9" s="1085"/>
      <c r="DO9" s="1085"/>
      <c r="DP9" s="1086"/>
      <c r="DQ9" s="1084">
        <v>978</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t="s">
        <v>587</v>
      </c>
      <c r="BT10" s="1110"/>
      <c r="BU10" s="1110"/>
      <c r="BV10" s="1110"/>
      <c r="BW10" s="1110"/>
      <c r="BX10" s="1110"/>
      <c r="BY10" s="1110"/>
      <c r="BZ10" s="1110"/>
      <c r="CA10" s="1110"/>
      <c r="CB10" s="1110"/>
      <c r="CC10" s="1110"/>
      <c r="CD10" s="1110"/>
      <c r="CE10" s="1110"/>
      <c r="CF10" s="1110"/>
      <c r="CG10" s="1111"/>
      <c r="CH10" s="1084">
        <v>2</v>
      </c>
      <c r="CI10" s="1085"/>
      <c r="CJ10" s="1085"/>
      <c r="CK10" s="1085"/>
      <c r="CL10" s="1086"/>
      <c r="CM10" s="1084">
        <v>36</v>
      </c>
      <c r="CN10" s="1085"/>
      <c r="CO10" s="1085"/>
      <c r="CP10" s="1085"/>
      <c r="CQ10" s="1086"/>
      <c r="CR10" s="1084">
        <v>3</v>
      </c>
      <c r="CS10" s="1085"/>
      <c r="CT10" s="1085"/>
      <c r="CU10" s="1085"/>
      <c r="CV10" s="1086"/>
      <c r="CW10" s="1084" t="s">
        <v>578</v>
      </c>
      <c r="CX10" s="1085"/>
      <c r="CY10" s="1085"/>
      <c r="CZ10" s="1085"/>
      <c r="DA10" s="1086"/>
      <c r="DB10" s="1084" t="s">
        <v>578</v>
      </c>
      <c r="DC10" s="1085"/>
      <c r="DD10" s="1085"/>
      <c r="DE10" s="1085"/>
      <c r="DF10" s="1086"/>
      <c r="DG10" s="1084" t="s">
        <v>578</v>
      </c>
      <c r="DH10" s="1085"/>
      <c r="DI10" s="1085"/>
      <c r="DJ10" s="1085"/>
      <c r="DK10" s="1086"/>
      <c r="DL10" s="1084" t="s">
        <v>578</v>
      </c>
      <c r="DM10" s="1085"/>
      <c r="DN10" s="1085"/>
      <c r="DO10" s="1085"/>
      <c r="DP10" s="1086"/>
      <c r="DQ10" s="1084" t="s">
        <v>578</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393</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394</v>
      </c>
      <c r="B23" s="1039" t="s">
        <v>395</v>
      </c>
      <c r="C23" s="1040"/>
      <c r="D23" s="1040"/>
      <c r="E23" s="1040"/>
      <c r="F23" s="1040"/>
      <c r="G23" s="1040"/>
      <c r="H23" s="1040"/>
      <c r="I23" s="1040"/>
      <c r="J23" s="1040"/>
      <c r="K23" s="1040"/>
      <c r="L23" s="1040"/>
      <c r="M23" s="1040"/>
      <c r="N23" s="1040"/>
      <c r="O23" s="1040"/>
      <c r="P23" s="1041"/>
      <c r="Q23" s="1162">
        <v>89170</v>
      </c>
      <c r="R23" s="1163"/>
      <c r="S23" s="1163"/>
      <c r="T23" s="1163"/>
      <c r="U23" s="1163"/>
      <c r="V23" s="1163">
        <v>87336</v>
      </c>
      <c r="W23" s="1163"/>
      <c r="X23" s="1163"/>
      <c r="Y23" s="1163"/>
      <c r="Z23" s="1163"/>
      <c r="AA23" s="1163">
        <v>1834</v>
      </c>
      <c r="AB23" s="1163"/>
      <c r="AC23" s="1163"/>
      <c r="AD23" s="1163"/>
      <c r="AE23" s="1164"/>
      <c r="AF23" s="1165">
        <v>1007</v>
      </c>
      <c r="AG23" s="1163"/>
      <c r="AH23" s="1163"/>
      <c r="AI23" s="1163"/>
      <c r="AJ23" s="1166"/>
      <c r="AK23" s="1167"/>
      <c r="AL23" s="1168"/>
      <c r="AM23" s="1168"/>
      <c r="AN23" s="1168"/>
      <c r="AO23" s="1168"/>
      <c r="AP23" s="1163">
        <v>53228</v>
      </c>
      <c r="AQ23" s="1163"/>
      <c r="AR23" s="1163"/>
      <c r="AS23" s="1163"/>
      <c r="AT23" s="1163"/>
      <c r="AU23" s="1169"/>
      <c r="AV23" s="1169"/>
      <c r="AW23" s="1169"/>
      <c r="AX23" s="1169"/>
      <c r="AY23" s="1170"/>
      <c r="AZ23" s="1159" t="s">
        <v>138</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8" t="s">
        <v>396</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7" t="s">
        <v>397</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374</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3" t="s">
        <v>401</v>
      </c>
      <c r="AG26" s="1103"/>
      <c r="AH26" s="1103"/>
      <c r="AI26" s="1103"/>
      <c r="AJ26" s="1154"/>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4" t="s">
        <v>406</v>
      </c>
      <c r="C28" s="1145"/>
      <c r="D28" s="1145"/>
      <c r="E28" s="1145"/>
      <c r="F28" s="1145"/>
      <c r="G28" s="1145"/>
      <c r="H28" s="1145"/>
      <c r="I28" s="1145"/>
      <c r="J28" s="1145"/>
      <c r="K28" s="1145"/>
      <c r="L28" s="1145"/>
      <c r="M28" s="1145"/>
      <c r="N28" s="1145"/>
      <c r="O28" s="1145"/>
      <c r="P28" s="1146"/>
      <c r="Q28" s="1147">
        <v>17255</v>
      </c>
      <c r="R28" s="1148"/>
      <c r="S28" s="1148"/>
      <c r="T28" s="1148"/>
      <c r="U28" s="1148"/>
      <c r="V28" s="1148">
        <v>17177</v>
      </c>
      <c r="W28" s="1148"/>
      <c r="X28" s="1148"/>
      <c r="Y28" s="1148"/>
      <c r="Z28" s="1148"/>
      <c r="AA28" s="1148">
        <v>78</v>
      </c>
      <c r="AB28" s="1148"/>
      <c r="AC28" s="1148"/>
      <c r="AD28" s="1148"/>
      <c r="AE28" s="1149"/>
      <c r="AF28" s="1150">
        <v>78</v>
      </c>
      <c r="AG28" s="1148"/>
      <c r="AH28" s="1148"/>
      <c r="AI28" s="1148"/>
      <c r="AJ28" s="1151"/>
      <c r="AK28" s="1152">
        <v>1426</v>
      </c>
      <c r="AL28" s="1141"/>
      <c r="AM28" s="1141"/>
      <c r="AN28" s="1141"/>
      <c r="AO28" s="1141"/>
      <c r="AP28" s="1141" t="s">
        <v>578</v>
      </c>
      <c r="AQ28" s="1141"/>
      <c r="AR28" s="1141"/>
      <c r="AS28" s="1141"/>
      <c r="AT28" s="1141"/>
      <c r="AU28" s="1141" t="s">
        <v>578</v>
      </c>
      <c r="AV28" s="1141"/>
      <c r="AW28" s="1141"/>
      <c r="AX28" s="1141"/>
      <c r="AY28" s="1141"/>
      <c r="AZ28" s="1141" t="s">
        <v>578</v>
      </c>
      <c r="BA28" s="1141"/>
      <c r="BB28" s="1141"/>
      <c r="BC28" s="1141"/>
      <c r="BD28" s="1141"/>
      <c r="BE28" s="1142"/>
      <c r="BF28" s="1142"/>
      <c r="BG28" s="1142"/>
      <c r="BH28" s="1142"/>
      <c r="BI28" s="1143"/>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407</v>
      </c>
      <c r="C29" s="1133"/>
      <c r="D29" s="1133"/>
      <c r="E29" s="1133"/>
      <c r="F29" s="1133"/>
      <c r="G29" s="1133"/>
      <c r="H29" s="1133"/>
      <c r="I29" s="1133"/>
      <c r="J29" s="1133"/>
      <c r="K29" s="1133"/>
      <c r="L29" s="1133"/>
      <c r="M29" s="1133"/>
      <c r="N29" s="1133"/>
      <c r="O29" s="1133"/>
      <c r="P29" s="1134"/>
      <c r="Q29" s="1138">
        <v>13047</v>
      </c>
      <c r="R29" s="1139"/>
      <c r="S29" s="1139"/>
      <c r="T29" s="1139"/>
      <c r="U29" s="1139"/>
      <c r="V29" s="1139">
        <v>11712</v>
      </c>
      <c r="W29" s="1139"/>
      <c r="X29" s="1139"/>
      <c r="Y29" s="1139"/>
      <c r="Z29" s="1139"/>
      <c r="AA29" s="1139">
        <v>1335</v>
      </c>
      <c r="AB29" s="1139"/>
      <c r="AC29" s="1139"/>
      <c r="AD29" s="1139"/>
      <c r="AE29" s="1140"/>
      <c r="AF29" s="1114">
        <v>1335</v>
      </c>
      <c r="AG29" s="1115"/>
      <c r="AH29" s="1115"/>
      <c r="AI29" s="1115"/>
      <c r="AJ29" s="1116"/>
      <c r="AK29" s="1075">
        <v>1863</v>
      </c>
      <c r="AL29" s="1066"/>
      <c r="AM29" s="1066"/>
      <c r="AN29" s="1066"/>
      <c r="AO29" s="1066"/>
      <c r="AP29" s="1066" t="s">
        <v>578</v>
      </c>
      <c r="AQ29" s="1066"/>
      <c r="AR29" s="1066"/>
      <c r="AS29" s="1066"/>
      <c r="AT29" s="1066"/>
      <c r="AU29" s="1066" t="s">
        <v>578</v>
      </c>
      <c r="AV29" s="1066"/>
      <c r="AW29" s="1066"/>
      <c r="AX29" s="1066"/>
      <c r="AY29" s="1066"/>
      <c r="AZ29" s="1066" t="s">
        <v>578</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408</v>
      </c>
      <c r="C30" s="1133"/>
      <c r="D30" s="1133"/>
      <c r="E30" s="1133"/>
      <c r="F30" s="1133"/>
      <c r="G30" s="1133"/>
      <c r="H30" s="1133"/>
      <c r="I30" s="1133"/>
      <c r="J30" s="1133"/>
      <c r="K30" s="1133"/>
      <c r="L30" s="1133"/>
      <c r="M30" s="1133"/>
      <c r="N30" s="1133"/>
      <c r="O30" s="1133"/>
      <c r="P30" s="1134"/>
      <c r="Q30" s="1138">
        <v>1838</v>
      </c>
      <c r="R30" s="1139"/>
      <c r="S30" s="1139"/>
      <c r="T30" s="1139"/>
      <c r="U30" s="1139"/>
      <c r="V30" s="1139">
        <v>1750</v>
      </c>
      <c r="W30" s="1139"/>
      <c r="X30" s="1139"/>
      <c r="Y30" s="1139"/>
      <c r="Z30" s="1139"/>
      <c r="AA30" s="1139">
        <v>88</v>
      </c>
      <c r="AB30" s="1139"/>
      <c r="AC30" s="1139"/>
      <c r="AD30" s="1139"/>
      <c r="AE30" s="1140"/>
      <c r="AF30" s="1114">
        <v>88</v>
      </c>
      <c r="AG30" s="1115"/>
      <c r="AH30" s="1115"/>
      <c r="AI30" s="1115"/>
      <c r="AJ30" s="1116"/>
      <c r="AK30" s="1075">
        <v>450</v>
      </c>
      <c r="AL30" s="1066"/>
      <c r="AM30" s="1066"/>
      <c r="AN30" s="1066"/>
      <c r="AO30" s="1066"/>
      <c r="AP30" s="1066" t="s">
        <v>578</v>
      </c>
      <c r="AQ30" s="1066"/>
      <c r="AR30" s="1066"/>
      <c r="AS30" s="1066"/>
      <c r="AT30" s="1066"/>
      <c r="AU30" s="1066" t="s">
        <v>578</v>
      </c>
      <c r="AV30" s="1066"/>
      <c r="AW30" s="1066"/>
      <c r="AX30" s="1066"/>
      <c r="AY30" s="1066"/>
      <c r="AZ30" s="1066" t="s">
        <v>578</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409</v>
      </c>
      <c r="C31" s="1133"/>
      <c r="D31" s="1133"/>
      <c r="E31" s="1133"/>
      <c r="F31" s="1133"/>
      <c r="G31" s="1133"/>
      <c r="H31" s="1133"/>
      <c r="I31" s="1133"/>
      <c r="J31" s="1133"/>
      <c r="K31" s="1133"/>
      <c r="L31" s="1133"/>
      <c r="M31" s="1133"/>
      <c r="N31" s="1133"/>
      <c r="O31" s="1133"/>
      <c r="P31" s="1134"/>
      <c r="Q31" s="1138">
        <v>32</v>
      </c>
      <c r="R31" s="1139"/>
      <c r="S31" s="1139"/>
      <c r="T31" s="1139"/>
      <c r="U31" s="1139"/>
      <c r="V31" s="1139">
        <v>32</v>
      </c>
      <c r="W31" s="1139"/>
      <c r="X31" s="1139"/>
      <c r="Y31" s="1139"/>
      <c r="Z31" s="1139"/>
      <c r="AA31" s="1139" t="s">
        <v>578</v>
      </c>
      <c r="AB31" s="1139"/>
      <c r="AC31" s="1139"/>
      <c r="AD31" s="1139"/>
      <c r="AE31" s="1140"/>
      <c r="AF31" s="1114" t="s">
        <v>410</v>
      </c>
      <c r="AG31" s="1115"/>
      <c r="AH31" s="1115"/>
      <c r="AI31" s="1115"/>
      <c r="AJ31" s="1116"/>
      <c r="AK31" s="1075">
        <v>0</v>
      </c>
      <c r="AL31" s="1066"/>
      <c r="AM31" s="1066"/>
      <c r="AN31" s="1066"/>
      <c r="AO31" s="1066"/>
      <c r="AP31" s="1066" t="s">
        <v>578</v>
      </c>
      <c r="AQ31" s="1066"/>
      <c r="AR31" s="1066"/>
      <c r="AS31" s="1066"/>
      <c r="AT31" s="1066"/>
      <c r="AU31" s="1066" t="s">
        <v>578</v>
      </c>
      <c r="AV31" s="1066"/>
      <c r="AW31" s="1066"/>
      <c r="AX31" s="1066"/>
      <c r="AY31" s="1066"/>
      <c r="AZ31" s="1066" t="s">
        <v>578</v>
      </c>
      <c r="BA31" s="1066"/>
      <c r="BB31" s="1066"/>
      <c r="BC31" s="1066"/>
      <c r="BD31" s="1066"/>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411</v>
      </c>
      <c r="C32" s="1133"/>
      <c r="D32" s="1133"/>
      <c r="E32" s="1133"/>
      <c r="F32" s="1133"/>
      <c r="G32" s="1133"/>
      <c r="H32" s="1133"/>
      <c r="I32" s="1133"/>
      <c r="J32" s="1133"/>
      <c r="K32" s="1133"/>
      <c r="L32" s="1133"/>
      <c r="M32" s="1133"/>
      <c r="N32" s="1133"/>
      <c r="O32" s="1133"/>
      <c r="P32" s="1134"/>
      <c r="Q32" s="1138">
        <v>2560</v>
      </c>
      <c r="R32" s="1139"/>
      <c r="S32" s="1139"/>
      <c r="T32" s="1139"/>
      <c r="U32" s="1139"/>
      <c r="V32" s="1139">
        <v>2322</v>
      </c>
      <c r="W32" s="1139"/>
      <c r="X32" s="1139"/>
      <c r="Y32" s="1139"/>
      <c r="Z32" s="1139"/>
      <c r="AA32" s="1139">
        <v>238</v>
      </c>
      <c r="AB32" s="1139"/>
      <c r="AC32" s="1139"/>
      <c r="AD32" s="1139"/>
      <c r="AE32" s="1140"/>
      <c r="AF32" s="1114">
        <v>5923</v>
      </c>
      <c r="AG32" s="1115"/>
      <c r="AH32" s="1115"/>
      <c r="AI32" s="1115"/>
      <c r="AJ32" s="1116"/>
      <c r="AK32" s="1075">
        <v>497</v>
      </c>
      <c r="AL32" s="1066"/>
      <c r="AM32" s="1066"/>
      <c r="AN32" s="1066"/>
      <c r="AO32" s="1066"/>
      <c r="AP32" s="1066">
        <v>7080</v>
      </c>
      <c r="AQ32" s="1066"/>
      <c r="AR32" s="1066"/>
      <c r="AS32" s="1066"/>
      <c r="AT32" s="1066"/>
      <c r="AU32" s="1066">
        <v>1558</v>
      </c>
      <c r="AV32" s="1066"/>
      <c r="AW32" s="1066"/>
      <c r="AX32" s="1066"/>
      <c r="AY32" s="1066"/>
      <c r="AZ32" s="1066" t="s">
        <v>578</v>
      </c>
      <c r="BA32" s="1066"/>
      <c r="BB32" s="1066"/>
      <c r="BC32" s="1066"/>
      <c r="BD32" s="1066"/>
      <c r="BE32" s="1127" t="s">
        <v>412</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413</v>
      </c>
      <c r="C33" s="1133"/>
      <c r="D33" s="1133"/>
      <c r="E33" s="1133"/>
      <c r="F33" s="1133"/>
      <c r="G33" s="1133"/>
      <c r="H33" s="1133"/>
      <c r="I33" s="1133"/>
      <c r="J33" s="1133"/>
      <c r="K33" s="1133"/>
      <c r="L33" s="1133"/>
      <c r="M33" s="1133"/>
      <c r="N33" s="1133"/>
      <c r="O33" s="1133"/>
      <c r="P33" s="1134"/>
      <c r="Q33" s="1138">
        <v>379</v>
      </c>
      <c r="R33" s="1139"/>
      <c r="S33" s="1139"/>
      <c r="T33" s="1139"/>
      <c r="U33" s="1139"/>
      <c r="V33" s="1139">
        <v>275</v>
      </c>
      <c r="W33" s="1139"/>
      <c r="X33" s="1139"/>
      <c r="Y33" s="1139"/>
      <c r="Z33" s="1139"/>
      <c r="AA33" s="1139">
        <v>104</v>
      </c>
      <c r="AB33" s="1139"/>
      <c r="AC33" s="1139"/>
      <c r="AD33" s="1139"/>
      <c r="AE33" s="1140"/>
      <c r="AF33" s="1114">
        <v>485</v>
      </c>
      <c r="AG33" s="1115"/>
      <c r="AH33" s="1115"/>
      <c r="AI33" s="1115"/>
      <c r="AJ33" s="1116"/>
      <c r="AK33" s="1075">
        <v>109</v>
      </c>
      <c r="AL33" s="1066"/>
      <c r="AM33" s="1066"/>
      <c r="AN33" s="1066"/>
      <c r="AO33" s="1066"/>
      <c r="AP33" s="1066">
        <v>677</v>
      </c>
      <c r="AQ33" s="1066"/>
      <c r="AR33" s="1066"/>
      <c r="AS33" s="1066"/>
      <c r="AT33" s="1066"/>
      <c r="AU33" s="1066" t="s">
        <v>578</v>
      </c>
      <c r="AV33" s="1066"/>
      <c r="AW33" s="1066"/>
      <c r="AX33" s="1066"/>
      <c r="AY33" s="1066"/>
      <c r="AZ33" s="1066" t="s">
        <v>578</v>
      </c>
      <c r="BA33" s="1066"/>
      <c r="BB33" s="1066"/>
      <c r="BC33" s="1066"/>
      <c r="BD33" s="1066"/>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414</v>
      </c>
      <c r="C34" s="1133"/>
      <c r="D34" s="1133"/>
      <c r="E34" s="1133"/>
      <c r="F34" s="1133"/>
      <c r="G34" s="1133"/>
      <c r="H34" s="1133"/>
      <c r="I34" s="1133"/>
      <c r="J34" s="1133"/>
      <c r="K34" s="1133"/>
      <c r="L34" s="1133"/>
      <c r="M34" s="1133"/>
      <c r="N34" s="1133"/>
      <c r="O34" s="1133"/>
      <c r="P34" s="1134"/>
      <c r="Q34" s="1138">
        <v>4901</v>
      </c>
      <c r="R34" s="1139"/>
      <c r="S34" s="1139"/>
      <c r="T34" s="1139"/>
      <c r="U34" s="1139"/>
      <c r="V34" s="1139">
        <v>4304</v>
      </c>
      <c r="W34" s="1139"/>
      <c r="X34" s="1139"/>
      <c r="Y34" s="1139"/>
      <c r="Z34" s="1139"/>
      <c r="AA34" s="1139">
        <v>597</v>
      </c>
      <c r="AB34" s="1139"/>
      <c r="AC34" s="1139"/>
      <c r="AD34" s="1139"/>
      <c r="AE34" s="1140"/>
      <c r="AF34" s="1114">
        <v>1469</v>
      </c>
      <c r="AG34" s="1115"/>
      <c r="AH34" s="1115"/>
      <c r="AI34" s="1115"/>
      <c r="AJ34" s="1116"/>
      <c r="AK34" s="1075">
        <v>1766</v>
      </c>
      <c r="AL34" s="1066"/>
      <c r="AM34" s="1066"/>
      <c r="AN34" s="1066"/>
      <c r="AO34" s="1066"/>
      <c r="AP34" s="1066">
        <v>30795</v>
      </c>
      <c r="AQ34" s="1066"/>
      <c r="AR34" s="1066"/>
      <c r="AS34" s="1066"/>
      <c r="AT34" s="1066"/>
      <c r="AU34" s="1066">
        <v>18846</v>
      </c>
      <c r="AV34" s="1066"/>
      <c r="AW34" s="1066"/>
      <c r="AX34" s="1066"/>
      <c r="AY34" s="1066"/>
      <c r="AZ34" s="1066" t="s">
        <v>578</v>
      </c>
      <c r="BA34" s="1066"/>
      <c r="BB34" s="1066"/>
      <c r="BC34" s="1066"/>
      <c r="BD34" s="1066"/>
      <c r="BE34" s="1127" t="s">
        <v>412</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415</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394</v>
      </c>
      <c r="B63" s="1039" t="s">
        <v>416</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9378</v>
      </c>
      <c r="AG63" s="1054"/>
      <c r="AH63" s="1054"/>
      <c r="AI63" s="1054"/>
      <c r="AJ63" s="1125"/>
      <c r="AK63" s="1126"/>
      <c r="AL63" s="1058"/>
      <c r="AM63" s="1058"/>
      <c r="AN63" s="1058"/>
      <c r="AO63" s="1058"/>
      <c r="AP63" s="1054">
        <v>38552</v>
      </c>
      <c r="AQ63" s="1054"/>
      <c r="AR63" s="1054"/>
      <c r="AS63" s="1054"/>
      <c r="AT63" s="1054"/>
      <c r="AU63" s="1054">
        <v>20404</v>
      </c>
      <c r="AV63" s="1054"/>
      <c r="AW63" s="1054"/>
      <c r="AX63" s="1054"/>
      <c r="AY63" s="1054"/>
      <c r="AZ63" s="1120"/>
      <c r="BA63" s="1120"/>
      <c r="BB63" s="1120"/>
      <c r="BC63" s="1120"/>
      <c r="BD63" s="1120"/>
      <c r="BE63" s="1055"/>
      <c r="BF63" s="1055"/>
      <c r="BG63" s="1055"/>
      <c r="BH63" s="1055"/>
      <c r="BI63" s="1056"/>
      <c r="BJ63" s="1121" t="s">
        <v>417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419</v>
      </c>
      <c r="B66" s="1091"/>
      <c r="C66" s="1091"/>
      <c r="D66" s="1091"/>
      <c r="E66" s="1091"/>
      <c r="F66" s="1091"/>
      <c r="G66" s="1091"/>
      <c r="H66" s="1091"/>
      <c r="I66" s="1091"/>
      <c r="J66" s="1091"/>
      <c r="K66" s="1091"/>
      <c r="L66" s="1091"/>
      <c r="M66" s="1091"/>
      <c r="N66" s="1091"/>
      <c r="O66" s="1091"/>
      <c r="P66" s="1092"/>
      <c r="Q66" s="1096" t="s">
        <v>398</v>
      </c>
      <c r="R66" s="1097"/>
      <c r="S66" s="1097"/>
      <c r="T66" s="1097"/>
      <c r="U66" s="1098"/>
      <c r="V66" s="1096" t="s">
        <v>399</v>
      </c>
      <c r="W66" s="1097"/>
      <c r="X66" s="1097"/>
      <c r="Y66" s="1097"/>
      <c r="Z66" s="1098"/>
      <c r="AA66" s="1096" t="s">
        <v>400</v>
      </c>
      <c r="AB66" s="1097"/>
      <c r="AC66" s="1097"/>
      <c r="AD66" s="1097"/>
      <c r="AE66" s="1098"/>
      <c r="AF66" s="1102" t="s">
        <v>420</v>
      </c>
      <c r="AG66" s="1103"/>
      <c r="AH66" s="1103"/>
      <c r="AI66" s="1103"/>
      <c r="AJ66" s="1104"/>
      <c r="AK66" s="1096" t="s">
        <v>421</v>
      </c>
      <c r="AL66" s="1091"/>
      <c r="AM66" s="1091"/>
      <c r="AN66" s="1091"/>
      <c r="AO66" s="1092"/>
      <c r="AP66" s="1096" t="s">
        <v>403</v>
      </c>
      <c r="AQ66" s="1097"/>
      <c r="AR66" s="1097"/>
      <c r="AS66" s="1097"/>
      <c r="AT66" s="1098"/>
      <c r="AU66" s="1096" t="s">
        <v>422</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579</v>
      </c>
      <c r="C68" s="1081"/>
      <c r="D68" s="1081"/>
      <c r="E68" s="1081"/>
      <c r="F68" s="1081"/>
      <c r="G68" s="1081"/>
      <c r="H68" s="1081"/>
      <c r="I68" s="1081"/>
      <c r="J68" s="1081"/>
      <c r="K68" s="1081"/>
      <c r="L68" s="1081"/>
      <c r="M68" s="1081"/>
      <c r="N68" s="1081"/>
      <c r="O68" s="1081"/>
      <c r="P68" s="1082"/>
      <c r="Q68" s="1083">
        <v>3538</v>
      </c>
      <c r="R68" s="1077"/>
      <c r="S68" s="1077"/>
      <c r="T68" s="1077"/>
      <c r="U68" s="1077"/>
      <c r="V68" s="1077">
        <v>3356</v>
      </c>
      <c r="W68" s="1077"/>
      <c r="X68" s="1077"/>
      <c r="Y68" s="1077"/>
      <c r="Z68" s="1077"/>
      <c r="AA68" s="1077">
        <v>182</v>
      </c>
      <c r="AB68" s="1077"/>
      <c r="AC68" s="1077"/>
      <c r="AD68" s="1077"/>
      <c r="AE68" s="1077"/>
      <c r="AF68" s="1077">
        <v>182</v>
      </c>
      <c r="AG68" s="1077"/>
      <c r="AH68" s="1077"/>
      <c r="AI68" s="1077"/>
      <c r="AJ68" s="1077"/>
      <c r="AK68" s="1077">
        <v>230</v>
      </c>
      <c r="AL68" s="1077"/>
      <c r="AM68" s="1077"/>
      <c r="AN68" s="1077"/>
      <c r="AO68" s="1077"/>
      <c r="AP68" s="1077">
        <v>2084</v>
      </c>
      <c r="AQ68" s="1077"/>
      <c r="AR68" s="1077"/>
      <c r="AS68" s="1077"/>
      <c r="AT68" s="1077"/>
      <c r="AU68" s="1077">
        <v>1019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580</v>
      </c>
      <c r="C69" s="1070"/>
      <c r="D69" s="1070"/>
      <c r="E69" s="1070"/>
      <c r="F69" s="1070"/>
      <c r="G69" s="1070"/>
      <c r="H69" s="1070"/>
      <c r="I69" s="1070"/>
      <c r="J69" s="1070"/>
      <c r="K69" s="1070"/>
      <c r="L69" s="1070"/>
      <c r="M69" s="1070"/>
      <c r="N69" s="1070"/>
      <c r="O69" s="1070"/>
      <c r="P69" s="1071"/>
      <c r="Q69" s="1072">
        <v>8549</v>
      </c>
      <c r="R69" s="1066"/>
      <c r="S69" s="1066"/>
      <c r="T69" s="1066"/>
      <c r="U69" s="1066"/>
      <c r="V69" s="1066">
        <v>5857</v>
      </c>
      <c r="W69" s="1066"/>
      <c r="X69" s="1066"/>
      <c r="Y69" s="1066"/>
      <c r="Z69" s="1066"/>
      <c r="AA69" s="1066">
        <v>2692</v>
      </c>
      <c r="AB69" s="1066"/>
      <c r="AC69" s="1066"/>
      <c r="AD69" s="1066"/>
      <c r="AE69" s="1066"/>
      <c r="AF69" s="1066">
        <v>504</v>
      </c>
      <c r="AG69" s="1066"/>
      <c r="AH69" s="1066"/>
      <c r="AI69" s="1066"/>
      <c r="AJ69" s="1066"/>
      <c r="AK69" s="1066">
        <v>2800</v>
      </c>
      <c r="AL69" s="1066"/>
      <c r="AM69" s="1066"/>
      <c r="AN69" s="1066"/>
      <c r="AO69" s="1066"/>
      <c r="AP69" s="1066" t="s">
        <v>578</v>
      </c>
      <c r="AQ69" s="1066"/>
      <c r="AR69" s="1066"/>
      <c r="AS69" s="1066"/>
      <c r="AT69" s="1066"/>
      <c r="AU69" s="1066" t="s">
        <v>578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581</v>
      </c>
      <c r="C70" s="1070"/>
      <c r="D70" s="1070"/>
      <c r="E70" s="1070"/>
      <c r="F70" s="1070"/>
      <c r="G70" s="1070"/>
      <c r="H70" s="1070"/>
      <c r="I70" s="1070"/>
      <c r="J70" s="1070"/>
      <c r="K70" s="1070"/>
      <c r="L70" s="1070"/>
      <c r="M70" s="1070"/>
      <c r="N70" s="1070"/>
      <c r="O70" s="1070"/>
      <c r="P70" s="1071"/>
      <c r="Q70" s="1072">
        <v>311</v>
      </c>
      <c r="R70" s="1066"/>
      <c r="S70" s="1066"/>
      <c r="T70" s="1066"/>
      <c r="U70" s="1066"/>
      <c r="V70" s="1066">
        <v>292</v>
      </c>
      <c r="W70" s="1066"/>
      <c r="X70" s="1066"/>
      <c r="Y70" s="1066"/>
      <c r="Z70" s="1066"/>
      <c r="AA70" s="1066">
        <v>19</v>
      </c>
      <c r="AB70" s="1066"/>
      <c r="AC70" s="1066"/>
      <c r="AD70" s="1066"/>
      <c r="AE70" s="1066"/>
      <c r="AF70" s="1066">
        <v>19</v>
      </c>
      <c r="AG70" s="1066"/>
      <c r="AH70" s="1066"/>
      <c r="AI70" s="1066"/>
      <c r="AJ70" s="1066"/>
      <c r="AK70" s="1066">
        <v>21</v>
      </c>
      <c r="AL70" s="1066"/>
      <c r="AM70" s="1066"/>
      <c r="AN70" s="1066"/>
      <c r="AO70" s="1066"/>
      <c r="AP70" s="1066" t="s">
        <v>578</v>
      </c>
      <c r="AQ70" s="1066"/>
      <c r="AR70" s="1066"/>
      <c r="AS70" s="1066"/>
      <c r="AT70" s="1066"/>
      <c r="AU70" s="1066" t="s">
        <v>578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582</v>
      </c>
      <c r="C71" s="1070"/>
      <c r="D71" s="1070"/>
      <c r="E71" s="1070"/>
      <c r="F71" s="1070"/>
      <c r="G71" s="1070"/>
      <c r="H71" s="1070"/>
      <c r="I71" s="1070"/>
      <c r="J71" s="1070"/>
      <c r="K71" s="1070"/>
      <c r="L71" s="1070"/>
      <c r="M71" s="1070"/>
      <c r="N71" s="1070"/>
      <c r="O71" s="1070"/>
      <c r="P71" s="1071"/>
      <c r="Q71" s="1072">
        <v>229800</v>
      </c>
      <c r="R71" s="1066"/>
      <c r="S71" s="1066"/>
      <c r="T71" s="1066"/>
      <c r="U71" s="1066"/>
      <c r="V71" s="1066">
        <v>217808</v>
      </c>
      <c r="W71" s="1066"/>
      <c r="X71" s="1066"/>
      <c r="Y71" s="1066"/>
      <c r="Z71" s="1066"/>
      <c r="AA71" s="1066">
        <v>11992</v>
      </c>
      <c r="AB71" s="1066"/>
      <c r="AC71" s="1066"/>
      <c r="AD71" s="1066"/>
      <c r="AE71" s="1066"/>
      <c r="AF71" s="1066">
        <v>11992</v>
      </c>
      <c r="AG71" s="1066"/>
      <c r="AH71" s="1066"/>
      <c r="AI71" s="1066"/>
      <c r="AJ71" s="1066"/>
      <c r="AK71" s="1066">
        <v>83</v>
      </c>
      <c r="AL71" s="1066"/>
      <c r="AM71" s="1066"/>
      <c r="AN71" s="1066"/>
      <c r="AO71" s="1066"/>
      <c r="AP71" s="1066" t="s">
        <v>578</v>
      </c>
      <c r="AQ71" s="1066"/>
      <c r="AR71" s="1066"/>
      <c r="AS71" s="1066"/>
      <c r="AT71" s="1066"/>
      <c r="AU71" s="1066" t="s">
        <v>578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583</v>
      </c>
      <c r="C72" s="1070"/>
      <c r="D72" s="1070"/>
      <c r="E72" s="1070"/>
      <c r="F72" s="1070"/>
      <c r="G72" s="1070"/>
      <c r="H72" s="1070"/>
      <c r="I72" s="1070"/>
      <c r="J72" s="1070"/>
      <c r="K72" s="1070"/>
      <c r="L72" s="1070"/>
      <c r="M72" s="1070"/>
      <c r="N72" s="1070"/>
      <c r="O72" s="1070"/>
      <c r="P72" s="1071"/>
      <c r="Q72" s="1072">
        <v>11669</v>
      </c>
      <c r="R72" s="1066"/>
      <c r="S72" s="1066"/>
      <c r="T72" s="1066"/>
      <c r="U72" s="1066"/>
      <c r="V72" s="1066">
        <v>11387</v>
      </c>
      <c r="W72" s="1066"/>
      <c r="X72" s="1066"/>
      <c r="Y72" s="1066"/>
      <c r="Z72" s="1066"/>
      <c r="AA72" s="1066">
        <v>282</v>
      </c>
      <c r="AB72" s="1066"/>
      <c r="AC72" s="1066"/>
      <c r="AD72" s="1066"/>
      <c r="AE72" s="1066"/>
      <c r="AF72" s="1066">
        <v>282</v>
      </c>
      <c r="AG72" s="1066"/>
      <c r="AH72" s="1066"/>
      <c r="AI72" s="1066"/>
      <c r="AJ72" s="1066"/>
      <c r="AK72" s="1066">
        <v>5893</v>
      </c>
      <c r="AL72" s="1066"/>
      <c r="AM72" s="1066"/>
      <c r="AN72" s="1066"/>
      <c r="AO72" s="1066"/>
      <c r="AP72" s="1066" t="s">
        <v>578</v>
      </c>
      <c r="AQ72" s="1066"/>
      <c r="AR72" s="1066"/>
      <c r="AS72" s="1066"/>
      <c r="AT72" s="1066"/>
      <c r="AU72" s="1066" t="s">
        <v>578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394</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12979</v>
      </c>
      <c r="AG88" s="1054"/>
      <c r="AH88" s="1054"/>
      <c r="AI88" s="1054"/>
      <c r="AJ88" s="1054"/>
      <c r="AK88" s="1058"/>
      <c r="AL88" s="1058"/>
      <c r="AM88" s="1058"/>
      <c r="AN88" s="1058"/>
      <c r="AO88" s="1058"/>
      <c r="AP88" s="1054">
        <v>2084</v>
      </c>
      <c r="AQ88" s="1054"/>
      <c r="AR88" s="1054"/>
      <c r="AS88" s="1054"/>
      <c r="AT88" s="1054"/>
      <c r="AU88" s="1054">
        <v>1019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38</v>
      </c>
      <c r="CS102" s="1046"/>
      <c r="CT102" s="1046"/>
      <c r="CU102" s="1046"/>
      <c r="CV102" s="1047"/>
      <c r="CW102" s="1045">
        <v>1027</v>
      </c>
      <c r="CX102" s="1046"/>
      <c r="CY102" s="1046"/>
      <c r="CZ102" s="1046"/>
      <c r="DA102" s="1047"/>
      <c r="DB102" s="1045">
        <v>1012</v>
      </c>
      <c r="DC102" s="1046"/>
      <c r="DD102" s="1046"/>
      <c r="DE102" s="1046"/>
      <c r="DF102" s="1047"/>
      <c r="DG102" s="1045">
        <v>2649</v>
      </c>
      <c r="DH102" s="1046"/>
      <c r="DI102" s="1046"/>
      <c r="DJ102" s="1046"/>
      <c r="DK102" s="1047"/>
      <c r="DL102" s="1045"/>
      <c r="DM102" s="1046"/>
      <c r="DN102" s="1046"/>
      <c r="DO102" s="1046"/>
      <c r="DP102" s="1047"/>
      <c r="DQ102" s="1045">
        <v>978</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309</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309</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309</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8108168</v>
      </c>
      <c r="AB110" s="982"/>
      <c r="AC110" s="982"/>
      <c r="AD110" s="982"/>
      <c r="AE110" s="983"/>
      <c r="AF110" s="984">
        <v>7558959</v>
      </c>
      <c r="AG110" s="982"/>
      <c r="AH110" s="982"/>
      <c r="AI110" s="982"/>
      <c r="AJ110" s="983"/>
      <c r="AK110" s="984">
        <v>7144517</v>
      </c>
      <c r="AL110" s="982"/>
      <c r="AM110" s="982"/>
      <c r="AN110" s="982"/>
      <c r="AO110" s="983"/>
      <c r="AP110" s="985">
        <v>25.6</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55819872</v>
      </c>
      <c r="BR110" s="929"/>
      <c r="BS110" s="929"/>
      <c r="BT110" s="929"/>
      <c r="BU110" s="929"/>
      <c r="BV110" s="929">
        <v>54432335</v>
      </c>
      <c r="BW110" s="929"/>
      <c r="BX110" s="929"/>
      <c r="BY110" s="929"/>
      <c r="BZ110" s="929"/>
      <c r="CA110" s="929">
        <v>53228490</v>
      </c>
      <c r="CB110" s="929"/>
      <c r="CC110" s="929"/>
      <c r="CD110" s="929"/>
      <c r="CE110" s="929"/>
      <c r="CF110" s="953">
        <v>190.7</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138</v>
      </c>
      <c r="DH110" s="929"/>
      <c r="DI110" s="929"/>
      <c r="DJ110" s="929"/>
      <c r="DK110" s="929"/>
      <c r="DL110" s="929" t="s">
        <v>138</v>
      </c>
      <c r="DM110" s="929"/>
      <c r="DN110" s="929"/>
      <c r="DO110" s="929"/>
      <c r="DP110" s="929"/>
      <c r="DQ110" s="929" t="s">
        <v>138</v>
      </c>
      <c r="DR110" s="929"/>
      <c r="DS110" s="929"/>
      <c r="DT110" s="929"/>
      <c r="DU110" s="929"/>
      <c r="DV110" s="930" t="s">
        <v>138</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138</v>
      </c>
      <c r="AB111" s="1010"/>
      <c r="AC111" s="1010"/>
      <c r="AD111" s="1010"/>
      <c r="AE111" s="1011"/>
      <c r="AF111" s="1012" t="s">
        <v>441</v>
      </c>
      <c r="AG111" s="1010"/>
      <c r="AH111" s="1010"/>
      <c r="AI111" s="1010"/>
      <c r="AJ111" s="1011"/>
      <c r="AK111" s="1012" t="s">
        <v>138</v>
      </c>
      <c r="AL111" s="1010"/>
      <c r="AM111" s="1010"/>
      <c r="AN111" s="1010"/>
      <c r="AO111" s="1011"/>
      <c r="AP111" s="1013" t="s">
        <v>138</v>
      </c>
      <c r="AQ111" s="1014"/>
      <c r="AR111" s="1014"/>
      <c r="AS111" s="1014"/>
      <c r="AT111" s="1015"/>
      <c r="AU111" s="1023"/>
      <c r="AV111" s="1024"/>
      <c r="AW111" s="1024"/>
      <c r="AX111" s="1024"/>
      <c r="AY111" s="1024"/>
      <c r="AZ111" s="899" t="s">
        <v>442</v>
      </c>
      <c r="BA111" s="834"/>
      <c r="BB111" s="834"/>
      <c r="BC111" s="834"/>
      <c r="BD111" s="834"/>
      <c r="BE111" s="834"/>
      <c r="BF111" s="834"/>
      <c r="BG111" s="834"/>
      <c r="BH111" s="834"/>
      <c r="BI111" s="834"/>
      <c r="BJ111" s="834"/>
      <c r="BK111" s="834"/>
      <c r="BL111" s="834"/>
      <c r="BM111" s="834"/>
      <c r="BN111" s="834"/>
      <c r="BO111" s="834"/>
      <c r="BP111" s="835"/>
      <c r="BQ111" s="900">
        <v>1032864</v>
      </c>
      <c r="BR111" s="901"/>
      <c r="BS111" s="901"/>
      <c r="BT111" s="901"/>
      <c r="BU111" s="901"/>
      <c r="BV111" s="901">
        <v>1018426</v>
      </c>
      <c r="BW111" s="901"/>
      <c r="BX111" s="901"/>
      <c r="BY111" s="901"/>
      <c r="BZ111" s="901"/>
      <c r="CA111" s="901">
        <v>1015442</v>
      </c>
      <c r="CB111" s="901"/>
      <c r="CC111" s="901"/>
      <c r="CD111" s="901"/>
      <c r="CE111" s="901"/>
      <c r="CF111" s="962">
        <v>3.6</v>
      </c>
      <c r="CG111" s="963"/>
      <c r="CH111" s="963"/>
      <c r="CI111" s="963"/>
      <c r="CJ111" s="963"/>
      <c r="CK111" s="1018"/>
      <c r="CL111" s="905"/>
      <c r="CM111" s="908" t="s">
        <v>443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138</v>
      </c>
      <c r="DH111" s="901"/>
      <c r="DI111" s="901"/>
      <c r="DJ111" s="901"/>
      <c r="DK111" s="901"/>
      <c r="DL111" s="901" t="s">
        <v>138</v>
      </c>
      <c r="DM111" s="901"/>
      <c r="DN111" s="901"/>
      <c r="DO111" s="901"/>
      <c r="DP111" s="901"/>
      <c r="DQ111" s="901" t="s">
        <v>138</v>
      </c>
      <c r="DR111" s="901"/>
      <c r="DS111" s="901"/>
      <c r="DT111" s="901"/>
      <c r="DU111" s="901"/>
      <c r="DV111" s="878" t="s">
        <v>138</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138</v>
      </c>
      <c r="AB112" s="864"/>
      <c r="AC112" s="864"/>
      <c r="AD112" s="864"/>
      <c r="AE112" s="865"/>
      <c r="AF112" s="866" t="s">
        <v>138</v>
      </c>
      <c r="AG112" s="864"/>
      <c r="AH112" s="864"/>
      <c r="AI112" s="864"/>
      <c r="AJ112" s="865"/>
      <c r="AK112" s="866" t="s">
        <v>138</v>
      </c>
      <c r="AL112" s="864"/>
      <c r="AM112" s="864"/>
      <c r="AN112" s="864"/>
      <c r="AO112" s="865"/>
      <c r="AP112" s="911" t="s">
        <v>138</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21888799</v>
      </c>
      <c r="BR112" s="901"/>
      <c r="BS112" s="901"/>
      <c r="BT112" s="901"/>
      <c r="BU112" s="901"/>
      <c r="BV112" s="901">
        <v>21317588</v>
      </c>
      <c r="BW112" s="901"/>
      <c r="BX112" s="901"/>
      <c r="BY112" s="901"/>
      <c r="BZ112" s="901"/>
      <c r="CA112" s="901">
        <v>20404065</v>
      </c>
      <c r="CB112" s="901"/>
      <c r="CC112" s="901"/>
      <c r="CD112" s="901"/>
      <c r="CE112" s="901"/>
      <c r="CF112" s="962">
        <v>73.099999999999994</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138</v>
      </c>
      <c r="DH112" s="901"/>
      <c r="DI112" s="901"/>
      <c r="DJ112" s="901"/>
      <c r="DK112" s="901"/>
      <c r="DL112" s="901" t="s">
        <v>441</v>
      </c>
      <c r="DM112" s="901"/>
      <c r="DN112" s="901"/>
      <c r="DO112" s="901"/>
      <c r="DP112" s="901"/>
      <c r="DQ112" s="901" t="s">
        <v>441</v>
      </c>
      <c r="DR112" s="901"/>
      <c r="DS112" s="901"/>
      <c r="DT112" s="901"/>
      <c r="DU112" s="901"/>
      <c r="DV112" s="878" t="s">
        <v>138</v>
      </c>
      <c r="DW112" s="878"/>
      <c r="DX112" s="878"/>
      <c r="DY112" s="878"/>
      <c r="DZ112" s="879"/>
    </row>
    <row r="113" spans="1:130" s="248" customFormat="1" ht="26.25" customHeight="1" x14ac:dyDescent="0.15">
      <c r="A113" s="1005"/>
      <c r="B113" s="1006"/>
      <c r="C113" s="834" t="s">
        <v>448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1847251</v>
      </c>
      <c r="AB113" s="1010"/>
      <c r="AC113" s="1010"/>
      <c r="AD113" s="1010"/>
      <c r="AE113" s="1011"/>
      <c r="AF113" s="1012">
        <v>1757437</v>
      </c>
      <c r="AG113" s="1010"/>
      <c r="AH113" s="1010"/>
      <c r="AI113" s="1010"/>
      <c r="AJ113" s="1011"/>
      <c r="AK113" s="1012">
        <v>1758365</v>
      </c>
      <c r="AL113" s="1010"/>
      <c r="AM113" s="1010"/>
      <c r="AN113" s="1010"/>
      <c r="AO113" s="1011"/>
      <c r="AP113" s="1013">
        <v>6.3</v>
      </c>
      <c r="AQ113" s="1014"/>
      <c r="AR113" s="1014"/>
      <c r="AS113" s="1014"/>
      <c r="AT113" s="1015"/>
      <c r="AU113" s="1023"/>
      <c r="AV113" s="1024"/>
      <c r="AW113" s="1024"/>
      <c r="AX113" s="1024"/>
      <c r="AY113" s="1024"/>
      <c r="AZ113" s="899" t="s">
        <v>449</v>
      </c>
      <c r="BA113" s="834"/>
      <c r="BB113" s="834"/>
      <c r="BC113" s="834"/>
      <c r="BD113" s="834"/>
      <c r="BE113" s="834"/>
      <c r="BF113" s="834"/>
      <c r="BG113" s="834"/>
      <c r="BH113" s="834"/>
      <c r="BI113" s="834"/>
      <c r="BJ113" s="834"/>
      <c r="BK113" s="834"/>
      <c r="BL113" s="834"/>
      <c r="BM113" s="834"/>
      <c r="BN113" s="834"/>
      <c r="BO113" s="834"/>
      <c r="BP113" s="835"/>
      <c r="BQ113" s="900">
        <v>1450736</v>
      </c>
      <c r="BR113" s="901"/>
      <c r="BS113" s="901"/>
      <c r="BT113" s="901"/>
      <c r="BU113" s="901"/>
      <c r="BV113" s="901">
        <v>1226619</v>
      </c>
      <c r="BW113" s="901"/>
      <c r="BX113" s="901"/>
      <c r="BY113" s="901"/>
      <c r="BZ113" s="901"/>
      <c r="CA113" s="901">
        <v>1019301</v>
      </c>
      <c r="CB113" s="901"/>
      <c r="CC113" s="901"/>
      <c r="CD113" s="901"/>
      <c r="CE113" s="901"/>
      <c r="CF113" s="962">
        <v>3.7</v>
      </c>
      <c r="CG113" s="963"/>
      <c r="CH113" s="963"/>
      <c r="CI113" s="963"/>
      <c r="CJ113" s="963"/>
      <c r="CK113" s="1018"/>
      <c r="CL113" s="905"/>
      <c r="CM113" s="908" t="s">
        <v>450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138</v>
      </c>
      <c r="DH113" s="864"/>
      <c r="DI113" s="864"/>
      <c r="DJ113" s="864"/>
      <c r="DK113" s="865"/>
      <c r="DL113" s="866" t="s">
        <v>138</v>
      </c>
      <c r="DM113" s="864"/>
      <c r="DN113" s="864"/>
      <c r="DO113" s="864"/>
      <c r="DP113" s="865"/>
      <c r="DQ113" s="866" t="s">
        <v>138</v>
      </c>
      <c r="DR113" s="864"/>
      <c r="DS113" s="864"/>
      <c r="DT113" s="864"/>
      <c r="DU113" s="865"/>
      <c r="DV113" s="911" t="s">
        <v>138</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707048</v>
      </c>
      <c r="AB114" s="864"/>
      <c r="AC114" s="864"/>
      <c r="AD114" s="864"/>
      <c r="AE114" s="865"/>
      <c r="AF114" s="866">
        <v>409612</v>
      </c>
      <c r="AG114" s="864"/>
      <c r="AH114" s="864"/>
      <c r="AI114" s="864"/>
      <c r="AJ114" s="865"/>
      <c r="AK114" s="866">
        <v>240113</v>
      </c>
      <c r="AL114" s="864"/>
      <c r="AM114" s="864"/>
      <c r="AN114" s="864"/>
      <c r="AO114" s="865"/>
      <c r="AP114" s="911">
        <v>0.9</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6797852</v>
      </c>
      <c r="BR114" s="901"/>
      <c r="BS114" s="901"/>
      <c r="BT114" s="901"/>
      <c r="BU114" s="901"/>
      <c r="BV114" s="901">
        <v>6791577</v>
      </c>
      <c r="BW114" s="901"/>
      <c r="BX114" s="901"/>
      <c r="BY114" s="901"/>
      <c r="BZ114" s="901"/>
      <c r="CA114" s="901">
        <v>6671012</v>
      </c>
      <c r="CB114" s="901"/>
      <c r="CC114" s="901"/>
      <c r="CD114" s="901"/>
      <c r="CE114" s="901"/>
      <c r="CF114" s="962">
        <v>23.9</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138</v>
      </c>
      <c r="DH114" s="864"/>
      <c r="DI114" s="864"/>
      <c r="DJ114" s="864"/>
      <c r="DK114" s="865"/>
      <c r="DL114" s="866" t="s">
        <v>138</v>
      </c>
      <c r="DM114" s="864"/>
      <c r="DN114" s="864"/>
      <c r="DO114" s="864"/>
      <c r="DP114" s="865"/>
      <c r="DQ114" s="866" t="s">
        <v>138</v>
      </c>
      <c r="DR114" s="864"/>
      <c r="DS114" s="864"/>
      <c r="DT114" s="864"/>
      <c r="DU114" s="865"/>
      <c r="DV114" s="911" t="s">
        <v>138</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20667</v>
      </c>
      <c r="AB115" s="1010"/>
      <c r="AC115" s="1010"/>
      <c r="AD115" s="1010"/>
      <c r="AE115" s="1011"/>
      <c r="AF115" s="1012">
        <v>16816</v>
      </c>
      <c r="AG115" s="1010"/>
      <c r="AH115" s="1010"/>
      <c r="AI115" s="1010"/>
      <c r="AJ115" s="1011"/>
      <c r="AK115" s="1012">
        <v>4644</v>
      </c>
      <c r="AL115" s="1010"/>
      <c r="AM115" s="1010"/>
      <c r="AN115" s="1010"/>
      <c r="AO115" s="1011"/>
      <c r="AP115" s="1013">
        <v>0</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v>334920</v>
      </c>
      <c r="BR115" s="901"/>
      <c r="BS115" s="901"/>
      <c r="BT115" s="901"/>
      <c r="BU115" s="901"/>
      <c r="BV115" s="901" t="s">
        <v>138</v>
      </c>
      <c r="BW115" s="901"/>
      <c r="BX115" s="901"/>
      <c r="BY115" s="901"/>
      <c r="BZ115" s="901"/>
      <c r="CA115" s="901">
        <v>978316</v>
      </c>
      <c r="CB115" s="901"/>
      <c r="CC115" s="901"/>
      <c r="CD115" s="901"/>
      <c r="CE115" s="901"/>
      <c r="CF115" s="962">
        <v>3.5</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1012524</v>
      </c>
      <c r="DH115" s="864"/>
      <c r="DI115" s="864"/>
      <c r="DJ115" s="864"/>
      <c r="DK115" s="865"/>
      <c r="DL115" s="866">
        <v>1012524</v>
      </c>
      <c r="DM115" s="864"/>
      <c r="DN115" s="864"/>
      <c r="DO115" s="864"/>
      <c r="DP115" s="865"/>
      <c r="DQ115" s="866">
        <v>1012524</v>
      </c>
      <c r="DR115" s="864"/>
      <c r="DS115" s="864"/>
      <c r="DT115" s="864"/>
      <c r="DU115" s="865"/>
      <c r="DV115" s="911">
        <v>3.6</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1332</v>
      </c>
      <c r="AB116" s="864"/>
      <c r="AC116" s="864"/>
      <c r="AD116" s="864"/>
      <c r="AE116" s="865"/>
      <c r="AF116" s="866">
        <v>1627</v>
      </c>
      <c r="AG116" s="864"/>
      <c r="AH116" s="864"/>
      <c r="AI116" s="864"/>
      <c r="AJ116" s="865"/>
      <c r="AK116" s="866">
        <v>407</v>
      </c>
      <c r="AL116" s="864"/>
      <c r="AM116" s="864"/>
      <c r="AN116" s="864"/>
      <c r="AO116" s="865"/>
      <c r="AP116" s="911">
        <v>0</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138</v>
      </c>
      <c r="BR116" s="901"/>
      <c r="BS116" s="901"/>
      <c r="BT116" s="901"/>
      <c r="BU116" s="901"/>
      <c r="BV116" s="901" t="s">
        <v>138</v>
      </c>
      <c r="BW116" s="901"/>
      <c r="BX116" s="901"/>
      <c r="BY116" s="901"/>
      <c r="BZ116" s="901"/>
      <c r="CA116" s="901" t="s">
        <v>138</v>
      </c>
      <c r="CB116" s="901"/>
      <c r="CC116" s="901"/>
      <c r="CD116" s="901"/>
      <c r="CE116" s="901"/>
      <c r="CF116" s="962" t="s">
        <v>138</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8500</v>
      </c>
      <c r="DH116" s="864"/>
      <c r="DI116" s="864"/>
      <c r="DJ116" s="864"/>
      <c r="DK116" s="865"/>
      <c r="DL116" s="866" t="s">
        <v>138</v>
      </c>
      <c r="DM116" s="864"/>
      <c r="DN116" s="864"/>
      <c r="DO116" s="864"/>
      <c r="DP116" s="865"/>
      <c r="DQ116" s="866" t="s">
        <v>460</v>
      </c>
      <c r="DR116" s="864"/>
      <c r="DS116" s="864"/>
      <c r="DT116" s="864"/>
      <c r="DU116" s="865"/>
      <c r="DV116" s="911" t="s">
        <v>138</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10684466</v>
      </c>
      <c r="AB117" s="996"/>
      <c r="AC117" s="996"/>
      <c r="AD117" s="996"/>
      <c r="AE117" s="997"/>
      <c r="AF117" s="998">
        <v>9744451</v>
      </c>
      <c r="AG117" s="996"/>
      <c r="AH117" s="996"/>
      <c r="AI117" s="996"/>
      <c r="AJ117" s="997"/>
      <c r="AK117" s="998">
        <v>9148046</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138</v>
      </c>
      <c r="BR117" s="901"/>
      <c r="BS117" s="901"/>
      <c r="BT117" s="901"/>
      <c r="BU117" s="901"/>
      <c r="BV117" s="901" t="s">
        <v>138</v>
      </c>
      <c r="BW117" s="901"/>
      <c r="BX117" s="901"/>
      <c r="BY117" s="901"/>
      <c r="BZ117" s="901"/>
      <c r="CA117" s="901" t="s">
        <v>138</v>
      </c>
      <c r="CB117" s="901"/>
      <c r="CC117" s="901"/>
      <c r="CD117" s="901"/>
      <c r="CE117" s="901"/>
      <c r="CF117" s="962" t="s">
        <v>138</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138</v>
      </c>
      <c r="DH117" s="864"/>
      <c r="DI117" s="864"/>
      <c r="DJ117" s="864"/>
      <c r="DK117" s="865"/>
      <c r="DL117" s="866" t="s">
        <v>138</v>
      </c>
      <c r="DM117" s="864"/>
      <c r="DN117" s="864"/>
      <c r="DO117" s="864"/>
      <c r="DP117" s="865"/>
      <c r="DQ117" s="866" t="s">
        <v>138</v>
      </c>
      <c r="DR117" s="864"/>
      <c r="DS117" s="864"/>
      <c r="DT117" s="864"/>
      <c r="DU117" s="865"/>
      <c r="DV117" s="911" t="s">
        <v>138</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309</v>
      </c>
      <c r="AL118" s="989"/>
      <c r="AM118" s="989"/>
      <c r="AN118" s="989"/>
      <c r="AO118" s="990"/>
      <c r="AP118" s="992" t="s">
        <v>434</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138</v>
      </c>
      <c r="BR118" s="932"/>
      <c r="BS118" s="932"/>
      <c r="BT118" s="932"/>
      <c r="BU118" s="932"/>
      <c r="BV118" s="932" t="s">
        <v>138</v>
      </c>
      <c r="BW118" s="932"/>
      <c r="BX118" s="932"/>
      <c r="BY118" s="932"/>
      <c r="BZ118" s="932"/>
      <c r="CA118" s="932" t="s">
        <v>138</v>
      </c>
      <c r="CB118" s="932"/>
      <c r="CC118" s="932"/>
      <c r="CD118" s="932"/>
      <c r="CE118" s="932"/>
      <c r="CF118" s="962" t="s">
        <v>138</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138</v>
      </c>
      <c r="DH118" s="864"/>
      <c r="DI118" s="864"/>
      <c r="DJ118" s="864"/>
      <c r="DK118" s="865"/>
      <c r="DL118" s="866" t="s">
        <v>138</v>
      </c>
      <c r="DM118" s="864"/>
      <c r="DN118" s="864"/>
      <c r="DO118" s="864"/>
      <c r="DP118" s="865"/>
      <c r="DQ118" s="866" t="s">
        <v>138</v>
      </c>
      <c r="DR118" s="864"/>
      <c r="DS118" s="864"/>
      <c r="DT118" s="864"/>
      <c r="DU118" s="865"/>
      <c r="DV118" s="911" t="s">
        <v>138</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441</v>
      </c>
      <c r="AB119" s="982"/>
      <c r="AC119" s="982"/>
      <c r="AD119" s="982"/>
      <c r="AE119" s="983"/>
      <c r="AF119" s="984" t="s">
        <v>138</v>
      </c>
      <c r="AG119" s="982"/>
      <c r="AH119" s="982"/>
      <c r="AI119" s="982"/>
      <c r="AJ119" s="983"/>
      <c r="AK119" s="984" t="s">
        <v>138</v>
      </c>
      <c r="AL119" s="982"/>
      <c r="AM119" s="982"/>
      <c r="AN119" s="982"/>
      <c r="AO119" s="983"/>
      <c r="AP119" s="985" t="s">
        <v>138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466</v>
      </c>
      <c r="BP119" s="965"/>
      <c r="BQ119" s="969">
        <v>87325043</v>
      </c>
      <c r="BR119" s="932"/>
      <c r="BS119" s="932"/>
      <c r="BT119" s="932"/>
      <c r="BU119" s="932"/>
      <c r="BV119" s="932">
        <v>84786545</v>
      </c>
      <c r="BW119" s="932"/>
      <c r="BX119" s="932"/>
      <c r="BY119" s="932"/>
      <c r="BZ119" s="932"/>
      <c r="CA119" s="932">
        <v>83316626</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11840</v>
      </c>
      <c r="DH119" s="847"/>
      <c r="DI119" s="847"/>
      <c r="DJ119" s="847"/>
      <c r="DK119" s="848"/>
      <c r="DL119" s="849">
        <v>5902</v>
      </c>
      <c r="DM119" s="847"/>
      <c r="DN119" s="847"/>
      <c r="DO119" s="847"/>
      <c r="DP119" s="848"/>
      <c r="DQ119" s="849">
        <v>2918</v>
      </c>
      <c r="DR119" s="847"/>
      <c r="DS119" s="847"/>
      <c r="DT119" s="847"/>
      <c r="DU119" s="848"/>
      <c r="DV119" s="935">
        <v>0</v>
      </c>
      <c r="DW119" s="936"/>
      <c r="DX119" s="936"/>
      <c r="DY119" s="936"/>
      <c r="DZ119" s="937"/>
    </row>
    <row r="120" spans="1:130" s="248" customFormat="1" ht="26.25" customHeight="1" x14ac:dyDescent="0.15">
      <c r="A120" s="904"/>
      <c r="B120" s="905"/>
      <c r="C120" s="908" t="s">
        <v>443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138</v>
      </c>
      <c r="AB120" s="864"/>
      <c r="AC120" s="864"/>
      <c r="AD120" s="864"/>
      <c r="AE120" s="865"/>
      <c r="AF120" s="866" t="s">
        <v>138</v>
      </c>
      <c r="AG120" s="864"/>
      <c r="AH120" s="864"/>
      <c r="AI120" s="864"/>
      <c r="AJ120" s="865"/>
      <c r="AK120" s="866" t="s">
        <v>138</v>
      </c>
      <c r="AL120" s="864"/>
      <c r="AM120" s="864"/>
      <c r="AN120" s="864"/>
      <c r="AO120" s="865"/>
      <c r="AP120" s="911" t="s">
        <v>441</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21265320</v>
      </c>
      <c r="BR120" s="929"/>
      <c r="BS120" s="929"/>
      <c r="BT120" s="929"/>
      <c r="BU120" s="929"/>
      <c r="BV120" s="929">
        <v>21194616</v>
      </c>
      <c r="BW120" s="929"/>
      <c r="BX120" s="929"/>
      <c r="BY120" s="929"/>
      <c r="BZ120" s="929"/>
      <c r="CA120" s="929">
        <v>20126036</v>
      </c>
      <c r="CB120" s="929"/>
      <c r="CC120" s="929"/>
      <c r="CD120" s="929"/>
      <c r="CE120" s="929"/>
      <c r="CF120" s="953">
        <v>72.099999999999994</v>
      </c>
      <c r="CG120" s="954"/>
      <c r="CH120" s="954"/>
      <c r="CI120" s="954"/>
      <c r="CJ120" s="954"/>
      <c r="CK120" s="955" t="s">
        <v>470</v>
      </c>
      <c r="CL120" s="939"/>
      <c r="CM120" s="939"/>
      <c r="CN120" s="939"/>
      <c r="CO120" s="940"/>
      <c r="CP120" s="959" t="s">
        <v>414</v>
      </c>
      <c r="CQ120" s="960"/>
      <c r="CR120" s="960"/>
      <c r="CS120" s="960"/>
      <c r="CT120" s="960"/>
      <c r="CU120" s="960"/>
      <c r="CV120" s="960"/>
      <c r="CW120" s="960"/>
      <c r="CX120" s="960"/>
      <c r="CY120" s="960"/>
      <c r="CZ120" s="960"/>
      <c r="DA120" s="960"/>
      <c r="DB120" s="960"/>
      <c r="DC120" s="960"/>
      <c r="DD120" s="960"/>
      <c r="DE120" s="960"/>
      <c r="DF120" s="961"/>
      <c r="DG120" s="948">
        <v>20274740</v>
      </c>
      <c r="DH120" s="929"/>
      <c r="DI120" s="929"/>
      <c r="DJ120" s="929"/>
      <c r="DK120" s="929"/>
      <c r="DL120" s="929">
        <v>19752897</v>
      </c>
      <c r="DM120" s="929"/>
      <c r="DN120" s="929"/>
      <c r="DO120" s="929"/>
      <c r="DP120" s="929"/>
      <c r="DQ120" s="929">
        <v>18846515</v>
      </c>
      <c r="DR120" s="929"/>
      <c r="DS120" s="929"/>
      <c r="DT120" s="929"/>
      <c r="DU120" s="929"/>
      <c r="DV120" s="930">
        <v>67.5</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460</v>
      </c>
      <c r="AB121" s="864"/>
      <c r="AC121" s="864"/>
      <c r="AD121" s="864"/>
      <c r="AE121" s="865"/>
      <c r="AF121" s="866" t="s">
        <v>138</v>
      </c>
      <c r="AG121" s="864"/>
      <c r="AH121" s="864"/>
      <c r="AI121" s="864"/>
      <c r="AJ121" s="865"/>
      <c r="AK121" s="866" t="s">
        <v>138</v>
      </c>
      <c r="AL121" s="864"/>
      <c r="AM121" s="864"/>
      <c r="AN121" s="864"/>
      <c r="AO121" s="865"/>
      <c r="AP121" s="911" t="s">
        <v>138</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9105979</v>
      </c>
      <c r="BR121" s="901"/>
      <c r="BS121" s="901"/>
      <c r="BT121" s="901"/>
      <c r="BU121" s="901"/>
      <c r="BV121" s="901">
        <v>9146000</v>
      </c>
      <c r="BW121" s="901"/>
      <c r="BX121" s="901"/>
      <c r="BY121" s="901"/>
      <c r="BZ121" s="901"/>
      <c r="CA121" s="901">
        <v>9490777</v>
      </c>
      <c r="CB121" s="901"/>
      <c r="CC121" s="901"/>
      <c r="CD121" s="901"/>
      <c r="CE121" s="901"/>
      <c r="CF121" s="962">
        <v>34</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1614059</v>
      </c>
      <c r="DH121" s="901"/>
      <c r="DI121" s="901"/>
      <c r="DJ121" s="901"/>
      <c r="DK121" s="901"/>
      <c r="DL121" s="901">
        <v>1564691</v>
      </c>
      <c r="DM121" s="901"/>
      <c r="DN121" s="901"/>
      <c r="DO121" s="901"/>
      <c r="DP121" s="901"/>
      <c r="DQ121" s="901">
        <v>1557550</v>
      </c>
      <c r="DR121" s="901"/>
      <c r="DS121" s="901"/>
      <c r="DT121" s="901"/>
      <c r="DU121" s="901"/>
      <c r="DV121" s="878">
        <v>5.6</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138</v>
      </c>
      <c r="AB122" s="864"/>
      <c r="AC122" s="864"/>
      <c r="AD122" s="864"/>
      <c r="AE122" s="865"/>
      <c r="AF122" s="866" t="s">
        <v>138</v>
      </c>
      <c r="AG122" s="864"/>
      <c r="AH122" s="864"/>
      <c r="AI122" s="864"/>
      <c r="AJ122" s="865"/>
      <c r="AK122" s="866" t="s">
        <v>138</v>
      </c>
      <c r="AL122" s="864"/>
      <c r="AM122" s="864"/>
      <c r="AN122" s="864"/>
      <c r="AO122" s="865"/>
      <c r="AP122" s="911" t="s">
        <v>138</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62695972</v>
      </c>
      <c r="BR122" s="932"/>
      <c r="BS122" s="932"/>
      <c r="BT122" s="932"/>
      <c r="BU122" s="932"/>
      <c r="BV122" s="932">
        <v>59395877</v>
      </c>
      <c r="BW122" s="932"/>
      <c r="BX122" s="932"/>
      <c r="BY122" s="932"/>
      <c r="BZ122" s="932"/>
      <c r="CA122" s="932">
        <v>57242386</v>
      </c>
      <c r="CB122" s="932"/>
      <c r="CC122" s="932"/>
      <c r="CD122" s="932"/>
      <c r="CE122" s="932"/>
      <c r="CF122" s="933">
        <v>205</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t="s">
        <v>138</v>
      </c>
      <c r="DH122" s="901"/>
      <c r="DI122" s="901"/>
      <c r="DJ122" s="901"/>
      <c r="DK122" s="901"/>
      <c r="DL122" s="901" t="s">
        <v>138</v>
      </c>
      <c r="DM122" s="901"/>
      <c r="DN122" s="901"/>
      <c r="DO122" s="901"/>
      <c r="DP122" s="901"/>
      <c r="DQ122" s="901" t="s">
        <v>138</v>
      </c>
      <c r="DR122" s="901"/>
      <c r="DS122" s="901"/>
      <c r="DT122" s="901"/>
      <c r="DU122" s="901"/>
      <c r="DV122" s="878" t="s">
        <v>138</v>
      </c>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138</v>
      </c>
      <c r="AB123" s="864"/>
      <c r="AC123" s="864"/>
      <c r="AD123" s="864"/>
      <c r="AE123" s="865"/>
      <c r="AF123" s="866" t="s">
        <v>138</v>
      </c>
      <c r="AG123" s="864"/>
      <c r="AH123" s="864"/>
      <c r="AI123" s="864"/>
      <c r="AJ123" s="865"/>
      <c r="AK123" s="866" t="s">
        <v>138</v>
      </c>
      <c r="AL123" s="864"/>
      <c r="AM123" s="864"/>
      <c r="AN123" s="864"/>
      <c r="AO123" s="865"/>
      <c r="AP123" s="911" t="s">
        <v>441</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476</v>
      </c>
      <c r="BP123" s="965"/>
      <c r="BQ123" s="919">
        <v>93067271</v>
      </c>
      <c r="BR123" s="920"/>
      <c r="BS123" s="920"/>
      <c r="BT123" s="920"/>
      <c r="BU123" s="920"/>
      <c r="BV123" s="920">
        <v>89736493</v>
      </c>
      <c r="BW123" s="920"/>
      <c r="BX123" s="920"/>
      <c r="BY123" s="920"/>
      <c r="BZ123" s="920"/>
      <c r="CA123" s="920">
        <v>86859199</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441</v>
      </c>
      <c r="DH123" s="864"/>
      <c r="DI123" s="864"/>
      <c r="DJ123" s="864"/>
      <c r="DK123" s="865"/>
      <c r="DL123" s="866" t="s">
        <v>138</v>
      </c>
      <c r="DM123" s="864"/>
      <c r="DN123" s="864"/>
      <c r="DO123" s="864"/>
      <c r="DP123" s="865"/>
      <c r="DQ123" s="866" t="s">
        <v>138</v>
      </c>
      <c r="DR123" s="864"/>
      <c r="DS123" s="864"/>
      <c r="DT123" s="864"/>
      <c r="DU123" s="865"/>
      <c r="DV123" s="911" t="s">
        <v>138</v>
      </c>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138</v>
      </c>
      <c r="AB124" s="864"/>
      <c r="AC124" s="864"/>
      <c r="AD124" s="864"/>
      <c r="AE124" s="865"/>
      <c r="AF124" s="866" t="s">
        <v>138</v>
      </c>
      <c r="AG124" s="864"/>
      <c r="AH124" s="864"/>
      <c r="AI124" s="864"/>
      <c r="AJ124" s="865"/>
      <c r="AK124" s="866" t="s">
        <v>138</v>
      </c>
      <c r="AL124" s="864"/>
      <c r="AM124" s="864"/>
      <c r="AN124" s="864"/>
      <c r="AO124" s="865"/>
      <c r="AP124" s="911" t="s">
        <v>138</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460</v>
      </c>
      <c r="BR124" s="918"/>
      <c r="BS124" s="918"/>
      <c r="BT124" s="918"/>
      <c r="BU124" s="918"/>
      <c r="BV124" s="918" t="s">
        <v>460</v>
      </c>
      <c r="BW124" s="918"/>
      <c r="BX124" s="918"/>
      <c r="BY124" s="918"/>
      <c r="BZ124" s="918"/>
      <c r="CA124" s="918" t="s">
        <v>441</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138</v>
      </c>
      <c r="DH124" s="847"/>
      <c r="DI124" s="847"/>
      <c r="DJ124" s="847"/>
      <c r="DK124" s="848"/>
      <c r="DL124" s="849" t="s">
        <v>138</v>
      </c>
      <c r="DM124" s="847"/>
      <c r="DN124" s="847"/>
      <c r="DO124" s="847"/>
      <c r="DP124" s="848"/>
      <c r="DQ124" s="849" t="s">
        <v>138</v>
      </c>
      <c r="DR124" s="847"/>
      <c r="DS124" s="847"/>
      <c r="DT124" s="847"/>
      <c r="DU124" s="848"/>
      <c r="DV124" s="935" t="s">
        <v>138</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138</v>
      </c>
      <c r="AB125" s="864"/>
      <c r="AC125" s="864"/>
      <c r="AD125" s="864"/>
      <c r="AE125" s="865"/>
      <c r="AF125" s="866" t="s">
        <v>138</v>
      </c>
      <c r="AG125" s="864"/>
      <c r="AH125" s="864"/>
      <c r="AI125" s="864"/>
      <c r="AJ125" s="865"/>
      <c r="AK125" s="866" t="s">
        <v>138</v>
      </c>
      <c r="AL125" s="864"/>
      <c r="AM125" s="864"/>
      <c r="AN125" s="864"/>
      <c r="AO125" s="865"/>
      <c r="AP125" s="911" t="s">
        <v>138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138</v>
      </c>
      <c r="DH125" s="929"/>
      <c r="DI125" s="929"/>
      <c r="DJ125" s="929"/>
      <c r="DK125" s="929"/>
      <c r="DL125" s="929" t="s">
        <v>138</v>
      </c>
      <c r="DM125" s="929"/>
      <c r="DN125" s="929"/>
      <c r="DO125" s="929"/>
      <c r="DP125" s="929"/>
      <c r="DQ125" s="929" t="s">
        <v>138</v>
      </c>
      <c r="DR125" s="929"/>
      <c r="DS125" s="929"/>
      <c r="DT125" s="929"/>
      <c r="DU125" s="929"/>
      <c r="DV125" s="930" t="s">
        <v>460</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18822</v>
      </c>
      <c r="AB126" s="864"/>
      <c r="AC126" s="864"/>
      <c r="AD126" s="864"/>
      <c r="AE126" s="865"/>
      <c r="AF126" s="866">
        <v>14778</v>
      </c>
      <c r="AG126" s="864"/>
      <c r="AH126" s="864"/>
      <c r="AI126" s="864"/>
      <c r="AJ126" s="865"/>
      <c r="AK126" s="866">
        <v>2932</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v>334920</v>
      </c>
      <c r="DH126" s="901"/>
      <c r="DI126" s="901"/>
      <c r="DJ126" s="901"/>
      <c r="DK126" s="901"/>
      <c r="DL126" s="901" t="s">
        <v>138</v>
      </c>
      <c r="DM126" s="901"/>
      <c r="DN126" s="901"/>
      <c r="DO126" s="901"/>
      <c r="DP126" s="901"/>
      <c r="DQ126" s="901">
        <v>978316</v>
      </c>
      <c r="DR126" s="901"/>
      <c r="DS126" s="901"/>
      <c r="DT126" s="901"/>
      <c r="DU126" s="901"/>
      <c r="DV126" s="878">
        <v>3.5</v>
      </c>
      <c r="DW126" s="878"/>
      <c r="DX126" s="878"/>
      <c r="DY126" s="878"/>
      <c r="DZ126" s="879"/>
    </row>
    <row r="127" spans="1:130" s="248" customFormat="1" ht="26.25" customHeight="1" x14ac:dyDescent="0.15">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1845</v>
      </c>
      <c r="AB127" s="864"/>
      <c r="AC127" s="864"/>
      <c r="AD127" s="864"/>
      <c r="AE127" s="865"/>
      <c r="AF127" s="866">
        <v>2038</v>
      </c>
      <c r="AG127" s="864"/>
      <c r="AH127" s="864"/>
      <c r="AI127" s="864"/>
      <c r="AJ127" s="865"/>
      <c r="AK127" s="866">
        <v>1712</v>
      </c>
      <c r="AL127" s="864"/>
      <c r="AM127" s="864"/>
      <c r="AN127" s="864"/>
      <c r="AO127" s="865"/>
      <c r="AP127" s="911">
        <v>0</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138</v>
      </c>
      <c r="DH127" s="901"/>
      <c r="DI127" s="901"/>
      <c r="DJ127" s="901"/>
      <c r="DK127" s="901"/>
      <c r="DL127" s="901" t="s">
        <v>138</v>
      </c>
      <c r="DM127" s="901"/>
      <c r="DN127" s="901"/>
      <c r="DO127" s="901"/>
      <c r="DP127" s="901"/>
      <c r="DQ127" s="901" t="s">
        <v>138</v>
      </c>
      <c r="DR127" s="901"/>
      <c r="DS127" s="901"/>
      <c r="DT127" s="901"/>
      <c r="DU127" s="901"/>
      <c r="DV127" s="878" t="s">
        <v>138</v>
      </c>
      <c r="DW127" s="878"/>
      <c r="DX127" s="878"/>
      <c r="DY127" s="878"/>
      <c r="DZ127" s="879"/>
    </row>
    <row r="128" spans="1:130" s="248" customFormat="1" ht="26.25" customHeight="1" thickBot="1" x14ac:dyDescent="0.2">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857366</v>
      </c>
      <c r="AB128" s="885"/>
      <c r="AC128" s="885"/>
      <c r="AD128" s="885"/>
      <c r="AE128" s="886"/>
      <c r="AF128" s="887">
        <v>969862</v>
      </c>
      <c r="AG128" s="885"/>
      <c r="AH128" s="885"/>
      <c r="AI128" s="885"/>
      <c r="AJ128" s="886"/>
      <c r="AK128" s="887">
        <v>790662</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138</v>
      </c>
      <c r="BG128" s="871"/>
      <c r="BH128" s="871"/>
      <c r="BI128" s="871"/>
      <c r="BJ128" s="871"/>
      <c r="BK128" s="871"/>
      <c r="BL128" s="894"/>
      <c r="BM128" s="870">
        <v>11.62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t="s">
        <v>138</v>
      </c>
      <c r="DH128" s="875"/>
      <c r="DI128" s="875"/>
      <c r="DJ128" s="875"/>
      <c r="DK128" s="875"/>
      <c r="DL128" s="875" t="s">
        <v>138</v>
      </c>
      <c r="DM128" s="875"/>
      <c r="DN128" s="875"/>
      <c r="DO128" s="875"/>
      <c r="DP128" s="875"/>
      <c r="DQ128" s="875" t="s">
        <v>138</v>
      </c>
      <c r="DR128" s="875"/>
      <c r="DS128" s="875"/>
      <c r="DT128" s="875"/>
      <c r="DU128" s="875"/>
      <c r="DV128" s="876" t="s">
        <v>138</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34860887</v>
      </c>
      <c r="AB129" s="864"/>
      <c r="AC129" s="864"/>
      <c r="AD129" s="864"/>
      <c r="AE129" s="865"/>
      <c r="AF129" s="866">
        <v>33700765</v>
      </c>
      <c r="AG129" s="864"/>
      <c r="AH129" s="864"/>
      <c r="AI129" s="864"/>
      <c r="AJ129" s="865"/>
      <c r="AK129" s="866">
        <v>34486648</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460</v>
      </c>
      <c r="BG129" s="854"/>
      <c r="BH129" s="854"/>
      <c r="BI129" s="854"/>
      <c r="BJ129" s="854"/>
      <c r="BK129" s="854"/>
      <c r="BL129" s="855"/>
      <c r="BM129" s="853">
        <v>16.62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7591764</v>
      </c>
      <c r="AB130" s="864"/>
      <c r="AC130" s="864"/>
      <c r="AD130" s="864"/>
      <c r="AE130" s="865"/>
      <c r="AF130" s="866">
        <v>7171402</v>
      </c>
      <c r="AG130" s="864"/>
      <c r="AH130" s="864"/>
      <c r="AI130" s="864"/>
      <c r="AJ130" s="865"/>
      <c r="AK130" s="866">
        <v>6568512</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6.8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27269123</v>
      </c>
      <c r="AB131" s="847"/>
      <c r="AC131" s="847"/>
      <c r="AD131" s="847"/>
      <c r="AE131" s="848"/>
      <c r="AF131" s="849">
        <v>26529363</v>
      </c>
      <c r="AG131" s="847"/>
      <c r="AH131" s="847"/>
      <c r="AI131" s="847"/>
      <c r="AJ131" s="848"/>
      <c r="AK131" s="849">
        <v>27918136</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t="s">
        <v>500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502</v>
      </c>
      <c r="W132" s="824"/>
      <c r="X132" s="824"/>
      <c r="Y132" s="824"/>
      <c r="Z132" s="825"/>
      <c r="AA132" s="826">
        <v>8.1973153300000003</v>
      </c>
      <c r="AB132" s="827"/>
      <c r="AC132" s="827"/>
      <c r="AD132" s="827"/>
      <c r="AE132" s="828"/>
      <c r="AF132" s="829">
        <v>6.0430663190000002</v>
      </c>
      <c r="AG132" s="827"/>
      <c r="AH132" s="827"/>
      <c r="AI132" s="827"/>
      <c r="AJ132" s="828"/>
      <c r="AK132" s="829">
        <v>6.4075624529999997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503</v>
      </c>
      <c r="W133" s="803"/>
      <c r="X133" s="803"/>
      <c r="Y133" s="803"/>
      <c r="Z133" s="804"/>
      <c r="AA133" s="805">
        <v>7.6</v>
      </c>
      <c r="AB133" s="806"/>
      <c r="AC133" s="806"/>
      <c r="AD133" s="806"/>
      <c r="AE133" s="807"/>
      <c r="AF133" s="805">
        <v>7.2</v>
      </c>
      <c r="AG133" s="806"/>
      <c r="AH133" s="806"/>
      <c r="AI133" s="806"/>
      <c r="AJ133" s="807"/>
      <c r="AK133" s="805">
        <v>6.8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QG4oCrKzZEB5txw/HiDNW7SB4Jw9czmHOfctymLFmLfospAcCVZOCjrWYH4TKu8wifjqywYwiPZ54WvLEMuww==" saltValue="OzWYjxWH6W9IhLExW0VL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70" zoomScaleNormal="85" zoomScaleSheetLayoutView="70" workbookViewId="0">
      <selection activeCell="BC54" sqref="BC5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8BHzBQ6qa5R5L7PiKx90wokrlgmFOOkbcrYuViy9rTKT1UoJulCY4jBNy0LKmfDGr2GbbPZ/YTB64K7ignt+A==" saltValue="NlbaxRrvfRf2z9n3S/UE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GH6FIiKxtXbcbDfzoQZV3rFNCCXpUWZqQnySN3tLQN3hBB25H4zKPiPItOVEOccQlnN9O2pcmAtxAXTz0+p5w==" saltValue="aLpUjBErVNokvucPFYT3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512</v>
      </c>
      <c r="AL9" s="1227"/>
      <c r="AM9" s="1227"/>
      <c r="AN9" s="1228"/>
      <c r="AO9" s="314">
        <v>7229915</v>
      </c>
      <c r="AP9" s="314">
        <v>53212</v>
      </c>
      <c r="AQ9" s="315">
        <v>61284</v>
      </c>
      <c r="AR9" s="316">
        <v>-13.2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513</v>
      </c>
      <c r="AL10" s="1227"/>
      <c r="AM10" s="1227"/>
      <c r="AN10" s="1228"/>
      <c r="AO10" s="317">
        <v>941353</v>
      </c>
      <c r="AP10" s="317">
        <v>6928</v>
      </c>
      <c r="AQ10" s="318">
        <v>4056</v>
      </c>
      <c r="AR10" s="319">
        <v>70.8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514</v>
      </c>
      <c r="AL11" s="1227"/>
      <c r="AM11" s="1227"/>
      <c r="AN11" s="1228"/>
      <c r="AO11" s="317">
        <v>10365</v>
      </c>
      <c r="AP11" s="317">
        <v>76</v>
      </c>
      <c r="AQ11" s="318">
        <v>604</v>
      </c>
      <c r="AR11" s="319">
        <v>-87.4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515</v>
      </c>
      <c r="AL12" s="1227"/>
      <c r="AM12" s="1227"/>
      <c r="AN12" s="1228"/>
      <c r="AO12" s="317" t="s">
        <v>516</v>
      </c>
      <c r="AP12" s="317" t="s">
        <v>516</v>
      </c>
      <c r="AQ12" s="318">
        <v>21</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517</v>
      </c>
      <c r="AL13" s="1227"/>
      <c r="AM13" s="1227"/>
      <c r="AN13" s="1228"/>
      <c r="AO13" s="317">
        <v>281164</v>
      </c>
      <c r="AP13" s="317">
        <v>2069</v>
      </c>
      <c r="AQ13" s="318">
        <v>2509</v>
      </c>
      <c r="AR13" s="319">
        <v>-17.5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518</v>
      </c>
      <c r="AL14" s="1227"/>
      <c r="AM14" s="1227"/>
      <c r="AN14" s="1228"/>
      <c r="AO14" s="317">
        <v>357301</v>
      </c>
      <c r="AP14" s="317">
        <v>2630</v>
      </c>
      <c r="AQ14" s="318">
        <v>1157</v>
      </c>
      <c r="AR14" s="319">
        <v>127.3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519</v>
      </c>
      <c r="AL15" s="1230"/>
      <c r="AM15" s="1230"/>
      <c r="AN15" s="1231"/>
      <c r="AO15" s="317">
        <v>-595328</v>
      </c>
      <c r="AP15" s="317">
        <v>-4382</v>
      </c>
      <c r="AQ15" s="318">
        <v>-4228</v>
      </c>
      <c r="AR15" s="319">
        <v>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188</v>
      </c>
      <c r="AL16" s="1230"/>
      <c r="AM16" s="1230"/>
      <c r="AN16" s="1231"/>
      <c r="AO16" s="317">
        <v>8224770</v>
      </c>
      <c r="AP16" s="317">
        <v>60535</v>
      </c>
      <c r="AQ16" s="318">
        <v>65402</v>
      </c>
      <c r="AR16" s="319">
        <v>-7.4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524</v>
      </c>
      <c r="AL21" s="1233"/>
      <c r="AM21" s="1233"/>
      <c r="AN21" s="1234"/>
      <c r="AO21" s="330">
        <v>5.42</v>
      </c>
      <c r="AP21" s="331">
        <v>6.06</v>
      </c>
      <c r="AQ21" s="332">
        <v>-0.64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525</v>
      </c>
      <c r="AL22" s="1233"/>
      <c r="AM22" s="1233"/>
      <c r="AN22" s="1234"/>
      <c r="AO22" s="335">
        <v>97.5</v>
      </c>
      <c r="AP22" s="336">
        <v>99.2</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529</v>
      </c>
      <c r="AL32" s="1216"/>
      <c r="AM32" s="1216"/>
      <c r="AN32" s="1217"/>
      <c r="AO32" s="345">
        <v>7144517</v>
      </c>
      <c r="AP32" s="345">
        <v>52584</v>
      </c>
      <c r="AQ32" s="346">
        <v>32044</v>
      </c>
      <c r="AR32" s="347">
        <v>64.099999999999994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530</v>
      </c>
      <c r="AL33" s="1216"/>
      <c r="AM33" s="1216"/>
      <c r="AN33" s="1217"/>
      <c r="AO33" s="345" t="s">
        <v>516</v>
      </c>
      <c r="AP33" s="345" t="s">
        <v>516</v>
      </c>
      <c r="AQ33" s="346">
        <v>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531</v>
      </c>
      <c r="AL34" s="1216"/>
      <c r="AM34" s="1216"/>
      <c r="AN34" s="1217"/>
      <c r="AO34" s="345" t="s">
        <v>516</v>
      </c>
      <c r="AP34" s="345" t="s">
        <v>516</v>
      </c>
      <c r="AQ34" s="346">
        <v>29</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532</v>
      </c>
      <c r="AL35" s="1216"/>
      <c r="AM35" s="1216"/>
      <c r="AN35" s="1217"/>
      <c r="AO35" s="345">
        <v>1758365</v>
      </c>
      <c r="AP35" s="345">
        <v>12942</v>
      </c>
      <c r="AQ35" s="346">
        <v>6008</v>
      </c>
      <c r="AR35" s="347">
        <v>115.4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533</v>
      </c>
      <c r="AL36" s="1216"/>
      <c r="AM36" s="1216"/>
      <c r="AN36" s="1217"/>
      <c r="AO36" s="345">
        <v>240113</v>
      </c>
      <c r="AP36" s="345">
        <v>1767</v>
      </c>
      <c r="AQ36" s="346">
        <v>1138</v>
      </c>
      <c r="AR36" s="347">
        <v>55.3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534</v>
      </c>
      <c r="AL37" s="1216"/>
      <c r="AM37" s="1216"/>
      <c r="AN37" s="1217"/>
      <c r="AO37" s="345">
        <v>4644</v>
      </c>
      <c r="AP37" s="345">
        <v>34</v>
      </c>
      <c r="AQ37" s="346">
        <v>852</v>
      </c>
      <c r="AR37" s="347">
        <v>-96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535</v>
      </c>
      <c r="AL38" s="1213"/>
      <c r="AM38" s="1213"/>
      <c r="AN38" s="1214"/>
      <c r="AO38" s="348">
        <v>407</v>
      </c>
      <c r="AP38" s="348">
        <v>3</v>
      </c>
      <c r="AQ38" s="349">
        <v>2</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536</v>
      </c>
      <c r="AL39" s="1213"/>
      <c r="AM39" s="1213"/>
      <c r="AN39" s="1214"/>
      <c r="AO39" s="345">
        <v>-790662</v>
      </c>
      <c r="AP39" s="345">
        <v>-5819</v>
      </c>
      <c r="AQ39" s="346">
        <v>-6316</v>
      </c>
      <c r="AR39" s="347">
        <v>-7.9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537</v>
      </c>
      <c r="AL40" s="1216"/>
      <c r="AM40" s="1216"/>
      <c r="AN40" s="1217"/>
      <c r="AO40" s="345">
        <v>-6568512</v>
      </c>
      <c r="AP40" s="345">
        <v>-48344</v>
      </c>
      <c r="AQ40" s="346">
        <v>-26078</v>
      </c>
      <c r="AR40" s="347">
        <v>85.4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302</v>
      </c>
      <c r="AL41" s="1219"/>
      <c r="AM41" s="1219"/>
      <c r="AN41" s="1220"/>
      <c r="AO41" s="345">
        <v>1788872</v>
      </c>
      <c r="AP41" s="345">
        <v>13166</v>
      </c>
      <c r="AQ41" s="346">
        <v>7686</v>
      </c>
      <c r="AR41" s="347">
        <v>71.3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507</v>
      </c>
      <c r="AN49" s="1223" t="s">
        <v>541</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10363364</v>
      </c>
      <c r="AN51" s="367">
        <v>74339</v>
      </c>
      <c r="AO51" s="368">
        <v>57.6</v>
      </c>
      <c r="AP51" s="369">
        <v>40879</v>
      </c>
      <c r="AQ51" s="370">
        <v>-29.6</v>
      </c>
      <c r="AR51" s="371">
        <v>87.2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6031714</v>
      </c>
      <c r="AN52" s="375">
        <v>43267</v>
      </c>
      <c r="AO52" s="376">
        <v>80.3</v>
      </c>
      <c r="AP52" s="377">
        <v>24087</v>
      </c>
      <c r="AQ52" s="378">
        <v>-25.1</v>
      </c>
      <c r="AR52" s="379">
        <v>105.4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13927571</v>
      </c>
      <c r="AN53" s="367">
        <v>100551</v>
      </c>
      <c r="AO53" s="368">
        <v>35.299999999999997</v>
      </c>
      <c r="AP53" s="369">
        <v>42651</v>
      </c>
      <c r="AQ53" s="370">
        <v>4.3</v>
      </c>
      <c r="AR53" s="371">
        <v>31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5015927</v>
      </c>
      <c r="AN54" s="375">
        <v>36213</v>
      </c>
      <c r="AO54" s="376">
        <v>-16.3</v>
      </c>
      <c r="AP54" s="377">
        <v>22675</v>
      </c>
      <c r="AQ54" s="378">
        <v>-5.9</v>
      </c>
      <c r="AR54" s="379">
        <v>-10.4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10188185</v>
      </c>
      <c r="AN55" s="367">
        <v>74159</v>
      </c>
      <c r="AO55" s="368">
        <v>-26.2</v>
      </c>
      <c r="AP55" s="369">
        <v>43226</v>
      </c>
      <c r="AQ55" s="370">
        <v>1.3</v>
      </c>
      <c r="AR55" s="371">
        <v>-27.5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4183416</v>
      </c>
      <c r="AN56" s="375">
        <v>30451</v>
      </c>
      <c r="AO56" s="376">
        <v>-15.9</v>
      </c>
      <c r="AP56" s="377">
        <v>22622</v>
      </c>
      <c r="AQ56" s="378">
        <v>-0.2</v>
      </c>
      <c r="AR56" s="379">
        <v>-15.7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9804671</v>
      </c>
      <c r="AN57" s="367">
        <v>71735</v>
      </c>
      <c r="AO57" s="368">
        <v>-3.3</v>
      </c>
      <c r="AP57" s="369">
        <v>42836</v>
      </c>
      <c r="AQ57" s="370">
        <v>-0.9</v>
      </c>
      <c r="AR57" s="371">
        <v>-2.4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4442898</v>
      </c>
      <c r="AN58" s="375">
        <v>32506</v>
      </c>
      <c r="AO58" s="376">
        <v>6.7</v>
      </c>
      <c r="AP58" s="377">
        <v>22936</v>
      </c>
      <c r="AQ58" s="378">
        <v>1.4</v>
      </c>
      <c r="AR58" s="379">
        <v>5.3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9525591</v>
      </c>
      <c r="AN59" s="367">
        <v>70109</v>
      </c>
      <c r="AO59" s="368">
        <v>-2.2999999999999998</v>
      </c>
      <c r="AP59" s="369">
        <v>44161</v>
      </c>
      <c r="AQ59" s="370">
        <v>3.1</v>
      </c>
      <c r="AR59" s="371">
        <v>-5.4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4206366</v>
      </c>
      <c r="AN60" s="375">
        <v>30959</v>
      </c>
      <c r="AO60" s="376">
        <v>-4.8</v>
      </c>
      <c r="AP60" s="377">
        <v>23644</v>
      </c>
      <c r="AQ60" s="378">
        <v>3.1</v>
      </c>
      <c r="AR60" s="379">
        <v>-7.9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10761876</v>
      </c>
      <c r="AN61" s="382">
        <v>78179</v>
      </c>
      <c r="AO61" s="383">
        <v>12.2</v>
      </c>
      <c r="AP61" s="384">
        <v>42751</v>
      </c>
      <c r="AQ61" s="385">
        <v>-4.4000000000000004</v>
      </c>
      <c r="AR61" s="371">
        <v>16.600000000000001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4776064</v>
      </c>
      <c r="AN62" s="375">
        <v>34679</v>
      </c>
      <c r="AO62" s="376">
        <v>10</v>
      </c>
      <c r="AP62" s="377">
        <v>23193</v>
      </c>
      <c r="AQ62" s="378">
        <v>-5.3</v>
      </c>
      <c r="AR62" s="379">
        <v>15.3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OIGDEITpN+aqaJSOVZhIjRL++Mp7Y2ur2NfReflXvSSqjlMymkFR4pcdOSrxfoOdVarZ9nerRN6+qnNdlEmCw==" saltValue="2bVMuxjhyxwYWSRtYhYwH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104" sqref="D104"/>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1" spans="125:125" ht="13.5" hidden="1" customHeight="1" x14ac:dyDescent="0.15">
      <c r="DU121" s="292"/>
    </row>
  </sheetData>
  <sheetProtection algorithmName="SHA-512" hashValue="AkUuMxKLYrR8xPCntiTWXS0/xh4C58WrclZJti9bh6Tbc2ZVB8wAZNyyV9ZprpvHlMTSbILl+KvDpcJXTOapJA==" saltValue="DwUFO5BabLyF05k9pRs9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P102" sqref="CP10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UDVQyLnC9QrSetOaWkCGy7L2IV3AMfw4ksMC0SSnPMT+wFVCGImn3t1yTbZseyK4BUb6nrB2HtvhcEAxl9JY0g==" saltValue="kfVIRYsU+eL5v5HP31X3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7" t="s">
        <v>3</v>
      </c>
      <c r="D47" s="1237"/>
      <c r="E47" s="1238"/>
      <c r="F47" s="11">
        <v>6.9</v>
      </c>
      <c r="G47" s="12">
        <v>7.76</v>
      </c>
      <c r="H47" s="12">
        <v>10.85</v>
      </c>
      <c r="I47" s="12">
        <v>13.45</v>
      </c>
      <c r="J47" s="13">
        <v>12.8</v>
      </c>
    </row>
    <row r="48" spans="2:10" ht="57.75" customHeight="1" x14ac:dyDescent="0.15">
      <c r="B48" s="14"/>
      <c r="C48" s="1239" t="s">
        <v>4</v>
      </c>
      <c r="D48" s="1239"/>
      <c r="E48" s="1240"/>
      <c r="F48" s="15">
        <v>2.5499999999999998</v>
      </c>
      <c r="G48" s="16">
        <v>2.92</v>
      </c>
      <c r="H48" s="16">
        <v>2.27</v>
      </c>
      <c r="I48" s="16">
        <v>2.34</v>
      </c>
      <c r="J48" s="17">
        <v>2.92</v>
      </c>
    </row>
    <row r="49" spans="2:10" ht="57.75" customHeight="1" thickBot="1" x14ac:dyDescent="0.2">
      <c r="B49" s="18"/>
      <c r="C49" s="1241" t="s">
        <v>5</v>
      </c>
      <c r="D49" s="1241"/>
      <c r="E49" s="1242"/>
      <c r="F49" s="19">
        <v>2.09</v>
      </c>
      <c r="G49" s="20">
        <v>5.38</v>
      </c>
      <c r="H49" s="20">
        <v>2.68</v>
      </c>
      <c r="I49" s="20">
        <v>2.83</v>
      </c>
      <c r="J49" s="21">
        <v>1.67</v>
      </c>
    </row>
    <row r="50" spans="2:10" ht="13.5" customHeight="1" x14ac:dyDescent="0.15"/>
  </sheetData>
  <sheetProtection algorithmName="SHA-512" hashValue="2y+SuXQE3oufF3MM5gLPN92hrLGutR4vc2TIKQAK5JXqGHTJYJnXDbn0JSLBEpjfPI78I1px32iaiEGD0U1jdQ==" saltValue="Ner8furtZMKrwSu1/Re2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2022-03-10T10:34:51Z</cp:lastPrinted>
  <dcterms:created xsi:type="dcterms:W3CDTF">2022-02-02T07:13:07Z</dcterms:created>
  <dcterms:modified xsi:type="dcterms:W3CDTF">2022-11-30T01:44:32Z</dcterms:modified>
  <cp:category/>
</cp:coreProperties>
</file>