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10.0.36.31\財政班\□新居\203 財政状況資料集（内容確認等）\令和２年度決算（R4年度作業）\01_令和２年度財政状況資料集の作成について（2回目）\04 公表データ（1回目のデータと結合）\"/>
    </mc:Choice>
  </mc:AlternateContent>
  <xr:revisionPtr revIDLastSave="0" documentId="13_ncr:1_{BA138040-9B55-4D11-B831-CC43944894D9}" xr6:coauthVersionLast="47" xr6:coauthVersionMax="47" xr10:uidLastSave="{00000000-0000-0000-0000-000000000000}"/>
  <bookViews>
    <workbookView xWindow="-120" yWindow="-120" windowWidth="29040" windowHeight="15840" tabRatio="80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AM37" i="10"/>
  <c r="C37" i="10"/>
  <c r="C36" i="10"/>
  <c r="C35" i="10"/>
  <c r="C34" i="10"/>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E34" i="10"/>
  <c r="BE35" i="10" s="1"/>
  <c r="BE36" i="10" s="1"/>
  <c r="BE37" i="10" s="1"/>
  <c r="CO34" i="10" l="1"/>
  <c r="CO35" i="10" s="1"/>
  <c r="CO36" i="10" s="1"/>
  <c r="CO37" i="10" s="1"/>
</calcChain>
</file>

<file path=xl/sharedStrings.xml><?xml version="1.0" encoding="utf-8"?>
<sst xmlns="http://schemas.openxmlformats.org/spreadsheetml/2006/main" count="1107" uniqueCount="627">
  <si>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</si>
  <si>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</si>
  <si>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</si>
  <si>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</si>
  <si>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</si>
  <si>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</si>
  <si>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</si>
  <si>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</si>
  <si>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</si>
  <si>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</si>
  <si>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</si>
  <si>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</si>
  <si>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</si>
  <si>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</si>
  <si>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</si>
  <si>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</si>
  <si>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</si>
  <si>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</si>
  <si>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</si>
  <si>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</si>
  <si>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</si>
  <si>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</si>
  <si>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</si>
  <si>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</si>
  <si>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</si>
  <si>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</si>
  <si>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</si>
  <si>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</si>
  <si>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</si>
  <si>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</si>
  <si>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</si>
  <si>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</si>
  <si>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</si>
  <si>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</si>
  <si>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</si>
  <si>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</si>
  <si>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</si>
  <si>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</si>
  <si>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</si>
  <si>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</si>
  <si>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</si>
  <si>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</si>
  <si>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</si>
  <si>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</si>
  <si>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</si>
  <si>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</si>
  <si>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</si>
  <si>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</si>
  <si>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</si>
  <si>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</si>
  <si>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</si>
  <si>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</si>
  <si>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</si>
  <si>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</si>
  <si>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</si>
  <si>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</si>
  <si>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</si>
  <si>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</si>
  <si>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</si>
  <si>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</si>
  <si>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</si>
  <si>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</si>
  <si>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</si>
  <si>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</si>
  <si>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</si>
  <si>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</si>
  <si>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</si>
  <si>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</si>
  <si>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</si>
  <si>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</si>
  <si>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</si>
  <si>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</si>
  <si>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</si>
  <si>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</si>
  <si>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</si>
  <si>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</si>
  <si>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</si>
  <si>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</si>
  <si>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</si>
  <si>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</si>
  <si>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</si>
  <si>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</si>
  <si>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</si>
  <si>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</si>
  <si>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</si>
  <si>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</si>
  <si>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</si>
  <si>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</si>
  <si>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</si>
  <si>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</si>
  <si>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</si>
  <si>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</si>
  <si>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</si>
  <si>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</si>
  <si>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</si>
  <si>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</si>
  <si>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</si>
  <si>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平戸市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</si>
  <si>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</si>
  <si>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</si>
  <si>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</si>
  <si>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</si>
  <si>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</si>
  <si>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</si>
  <si>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</si>
  <si>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</si>
  <si>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</si>
  <si>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</si>
  <si>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</si>
  <si>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</si>
  <si>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</si>
  <si>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</si>
  <si>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</si>
  <si>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</si>
  <si>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</si>
  <si>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</si>
  <si>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</si>
  <si>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</si>
  <si>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</si>
  <si>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</si>
  <si>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</si>
  <si>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</si>
  <si>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</si>
  <si>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</si>
  <si>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</si>
  <si>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</si>
  <si>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</si>
  <si>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</si>
  <si>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</si>
  <si>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</si>
  <si>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</si>
  <si>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</si>
  <si>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</si>
  <si>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</si>
  <si>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</si>
  <si>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</si>
  <si>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</si>
  <si>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</si>
  <si>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</si>
  <si>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</si>
  <si>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</si>
  <si>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</si>
  <si>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</si>
  <si>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</si>
  <si>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</si>
  <si>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</si>
  <si>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</si>
  <si>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</si>
  <si>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</si>
  <si>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</si>
  <si>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</si>
  <si>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</si>
  <si>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</si>
  <si>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</si>
  <si>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</si>
  <si>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</si>
  <si>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</si>
  <si>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</si>
  <si>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</si>
  <si>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</si>
  <si>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</si>
  <si>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</si>
  <si>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</si>
  <si>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</si>
  <si>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</si>
  <si>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</si>
  <si>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</si>
  <si>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</si>
  <si>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</si>
  <si>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</si>
  <si>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</si>
  <si>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</si>
  <si>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</si>
  <si>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</si>
  <si>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</si>
  <si>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</si>
  <si>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</si>
  <si>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</si>
  <si>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</si>
  <si>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</si>
  <si>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</si>
  <si>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</si>
  <si>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</si>
  <si>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</si>
  <si>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</si>
  <si>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</si>
  <si>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</si>
  <si>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</si>
  <si>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</si>
  <si>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</si>
  <si>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</si>
  <si>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</si>
  <si>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</si>
  <si>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</si>
  <si>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</si>
  <si>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</si>
  <si>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</si>
  <si>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</si>
  <si>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</si>
  <si>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</si>
  <si>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</si>
  <si>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</si>
  <si>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</si>
  <si>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</si>
  <si>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</si>
  <si>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</si>
  <si>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</si>
  <si>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</si>
  <si>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</si>
  <si>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</si>
  <si>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</si>
  <si>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</si>
  <si>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</si>
  <si>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長崎県平戸市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</si>
  <si>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</si>
  <si>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</si>
  <si>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</si>
  <si>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</si>
  <si>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</si>
  <si>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</si>
  <si>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</si>
  <si>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</si>
  <si>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</si>
  <si>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</si>
  <si>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</si>
  <si>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</si>
  <si>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</si>
  <si>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</si>
  <si>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</si>
  <si>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</si>
  <si>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</si>
  <si>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</si>
  <si>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</si>
  <si>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</si>
  <si>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</si>
  <si>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</si>
  <si>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</si>
  <si>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</si>
  <si>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</si>
  <si>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</si>
  <si>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</si>
  <si>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</si>
  <si>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</si>
  <si>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</si>
  <si>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</si>
  <si>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</si>
  <si>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</si>
  <si>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</si>
  <si>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</si>
  <si>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</si>
  <si>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</si>
  <si>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</si>
  <si>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</si>
  <si>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</si>
  <si>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</si>
  <si>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</si>
  <si>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</si>
  <si>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</si>
  <si>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</si>
  <si>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</si>
  <si>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</si>
  <si>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</si>
  <si>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</si>
  <si>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</si>
  <si>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</si>
  <si>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</si>
  <si>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</si>
  <si>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</si>
  <si>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</si>
  <si>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</si>
  <si>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</si>
  <si>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</si>
  <si>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</si>
  <si>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</si>
  <si>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</si>
  <si>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</si>
  <si>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</si>
  <si>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</si>
  <si>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</si>
  <si>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</si>
  <si>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</si>
  <si>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</si>
  <si>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</si>
  <si>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</si>
  <si>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</si>
  <si>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</si>
  <si>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</si>
  <si>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</si>
  <si>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</si>
  <si>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</si>
  <si>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</si>
  <si>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</si>
  <si>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</si>
  <si>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</si>
  <si>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</si>
  <si>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</si>
  <si>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</si>
  <si>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</si>
  <si>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</si>
  <si>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</si>
  <si>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</si>
  <si>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</si>
  <si>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</si>
  <si>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</si>
  <si>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</si>
  <si>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</si>
  <si>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</si>
  <si>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</si>
  <si>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</si>
  <si>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</si>
  <si>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</si>
  <si>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</si>
  <si>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</si>
  <si>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</si>
  <si>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</si>
  <si>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</si>
  <si>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</si>
  <si>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</si>
  <si>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</si>
  <si>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</si>
  <si>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</si>
  <si>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</si>
  <si>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</si>
  <si>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</si>
  <si>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</si>
  <si>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</si>
  <si>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</si>
  <si>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</si>
  <si>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</si>
  <si>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</si>
  <si>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</si>
  <si>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</si>
  <si>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</si>
  <si>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</si>
  <si>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</si>
  <si>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</si>
  <si>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</si>
  <si>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</si>
  <si>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</si>
  <si>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</si>
  <si>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</si>
  <si>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</si>
  <si>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</si>
  <si>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</si>
  <si>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</si>
  <si>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</si>
  <si>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</si>
  <si>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</si>
  <si>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</si>
  <si>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</si>
  <si>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</si>
  <si>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</si>
  <si>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</si>
  <si>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</si>
  <si>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</si>
  <si>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</si>
  <si>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</si>
  <si>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</si>
  <si>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</si>
  <si>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</si>
  <si>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</si>
  <si>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</si>
  <si>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</si>
  <si>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</si>
  <si>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</si>
  <si>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</si>
  <si>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</si>
  <si>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</si>
  <si>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長崎県平戸市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</si>
  <si>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</si>
  <si>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</si>
  <si>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</si>
  <si>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</si>
  <si>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</si>
  <si>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</si>
  <si>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</si>
  <si>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</si>
  <si>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</si>
  <si>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</si>
  <si>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</si>
  <si>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</si>
  <si>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</si>
  <si>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</si>
  <si>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</si>
  <si>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</si>
  <si>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</si>
  <si>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</si>
  <si>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</si>
  <si>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</si>
  <si>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</si>
  <si>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</si>
  <si>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</si>
  <si>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</si>
  <si>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</si>
  <si>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</si>
  <si>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</si>
  <si>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</si>
  <si>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</si>
  <si>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</si>
  <si>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</si>
  <si>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</si>
  <si>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</si>
  <si>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</si>
  <si>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</si>
  <si>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</si>
  <si>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</si>
  <si>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</si>
  <si>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t>
    <phoneticPr fontId="5"/>
  </si>
  <si>
    <t>水道事業会計</t>
    <phoneticPr fontId="5"/>
  </si>
  <si>
    <t>法適用企業</t>
    <phoneticPr fontId="5"/>
  </si>
  <si>
    <t>交通船事業会計</t>
    <phoneticPr fontId="5"/>
  </si>
  <si>
    <t>法適用企業</t>
    <phoneticPr fontId="5"/>
  </si>
  <si>
    <t>病院事業会計</t>
    <phoneticPr fontId="5"/>
  </si>
  <si>
    <t>法適用企業</t>
    <phoneticPr fontId="5"/>
  </si>
  <si>
    <t>農業集落排水事業特別会計</t>
    <phoneticPr fontId="5"/>
  </si>
  <si>
    <t>-</t>
    <phoneticPr fontId="5"/>
  </si>
  <si>
    <t>法非適用企業</t>
    <phoneticPr fontId="5"/>
  </si>
  <si>
    <t>あづち大島いさりびの里事業特別会計</t>
    <phoneticPr fontId="5"/>
  </si>
  <si>
    <t>法非適用企業</t>
    <phoneticPr fontId="5"/>
  </si>
  <si>
    <t>宅地開発事業特別会計</t>
    <phoneticPr fontId="5"/>
  </si>
  <si>
    <t>法非適用企業</t>
    <phoneticPr fontId="5"/>
  </si>
  <si>
    <t>工業団地事業特別会計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</si>
  <si>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</si>
  <si>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</si>
  <si>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</si>
  <si>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</si>
  <si>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</si>
  <si>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</si>
  <si>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</si>
  <si>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</si>
  <si>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</si>
  <si>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</si>
  <si>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</si>
  <si>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</si>
  <si>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</si>
  <si>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</si>
  <si>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</si>
  <si>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</si>
  <si>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</si>
  <si>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</si>
  <si>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</si>
  <si>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</si>
  <si>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</si>
  <si>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</si>
  <si>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</si>
  <si>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</si>
  <si>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</si>
  <si>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</si>
  <si>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</si>
  <si>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</si>
  <si>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</si>
  <si>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</si>
  <si>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</si>
  <si>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</si>
  <si>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</si>
  <si>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</si>
  <si>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</si>
  <si>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</si>
  <si>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</si>
  <si>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</si>
  <si>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</si>
  <si>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</si>
  <si>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</si>
  <si>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</si>
  <si>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</si>
  <si>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</si>
  <si>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</si>
  <si>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</si>
  <si>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</si>
  <si>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</si>
  <si>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</si>
  <si>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</si>
  <si>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</si>
  <si>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</si>
  <si>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</si>
  <si>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</si>
  <si>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</si>
  <si>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</si>
  <si>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</si>
  <si>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</si>
  <si>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</si>
  <si>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</si>
  <si>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</si>
  <si>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</si>
  <si>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</si>
  <si>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</si>
  <si>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</si>
  <si>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</si>
  <si>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</si>
  <si>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</si>
  <si>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</si>
  <si>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</si>
  <si>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</si>
  <si>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</si>
  <si>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</si>
  <si>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</si>
  <si>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</si>
  <si>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</si>
  <si>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</si>
  <si>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</si>
  <si>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</si>
  <si>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</si>
  <si>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</si>
  <si>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</si>
  <si>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</si>
  <si>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</si>
  <si>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</si>
  <si>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</si>
  <si>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</si>
  <si>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</si>
  <si>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</si>
  <si>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</si>
  <si>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</si>
  <si>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</si>
  <si>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</si>
  <si>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</si>
  <si>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</si>
  <si>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</si>
  <si>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</si>
  <si>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</si>
  <si>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</si>
  <si>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</si>
  <si>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</si>
  <si>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</si>
  <si>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</si>
  <si>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</si>
  <si>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</si>
  <si>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</si>
  <si>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</si>
  <si>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</si>
  <si>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</si>
  <si>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</si>
  <si>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</si>
  <si>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</si>
  <si>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</si>
  <si>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</si>
  <si>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</si>
  <si>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</si>
  <si>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</si>
  <si>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</si>
  <si>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</si>
  <si>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</si>
  <si>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</si>
  <si>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</si>
  <si>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</si>
  <si>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</si>
  <si>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</si>
  <si>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</si>
  <si>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</si>
  <si>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</si>
  <si>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</si>
  <si>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</si>
  <si>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</si>
  <si>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</si>
  <si>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</si>
  <si>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</si>
  <si>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</si>
  <si>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</si>
  <si>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</si>
  <si>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</si>
  <si>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</si>
  <si>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</si>
  <si>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</si>
  <si>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</si>
  <si>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</si>
  <si>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</si>
  <si>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</si>
  <si>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</si>
  <si>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</si>
  <si>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</si>
  <si>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</si>
  <si>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</si>
  <si>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</si>
  <si>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</si>
  <si>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</si>
  <si>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</si>
  <si>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</si>
  <si>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</si>
  <si>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</si>
  <si>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</si>
  <si>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</si>
  <si>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</si>
  <si>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</si>
  <si>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</si>
  <si>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水道事業会計</t>
  </si>
  <si>
    <t>病院事業会計</t>
  </si>
  <si>
    <t>交通船事業会計</t>
  </si>
  <si>
    <t>一般会計</t>
  </si>
  <si>
    <t>介護保険特別会計</t>
  </si>
  <si>
    <t>宅地開発事業特別会計</t>
  </si>
  <si>
    <t>国民健康保険特別会計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</si>
  <si>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</si>
  <si>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</si>
  <si>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</si>
  <si>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</si>
  <si>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</si>
  <si>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</si>
  <si>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</si>
  <si>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</si>
  <si>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</si>
  <si>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北松北部環境組合</t>
    <rPh sb="0" eb="2">
      <t>ホクショウ</t>
    </rPh>
    <rPh sb="2" eb="4">
      <t>ホクブ</t>
    </rPh>
    <rPh sb="4" eb="6">
      <t>カンキョウ</t>
    </rPh>
    <rPh sb="6" eb="8">
      <t>クミアイ</t>
    </rPh>
    <phoneticPr fontId="2"/>
  </si>
  <si>
    <t>長崎県市町村総合事務組合</t>
    <rPh sb="0" eb="3">
      <t>ナガサキケン</t>
    </rPh>
    <rPh sb="3" eb="6">
      <t>シチョウソン</t>
    </rPh>
    <rPh sb="6" eb="8">
      <t>ソウゴウ</t>
    </rPh>
    <rPh sb="8" eb="10">
      <t>ジム</t>
    </rPh>
    <rPh sb="10" eb="12">
      <t>クミアイ</t>
    </rPh>
    <phoneticPr fontId="2"/>
  </si>
  <si>
    <t>長崎県後期高齢者医療広域連合</t>
    <rPh sb="0" eb="3">
      <t>ナガサキケン</t>
    </rPh>
    <rPh sb="3" eb="5">
      <t>コウキ</t>
    </rPh>
    <rPh sb="5" eb="7">
      <t>コウレイ</t>
    </rPh>
    <rPh sb="7" eb="8">
      <t>シャ</t>
    </rPh>
    <rPh sb="8" eb="10">
      <t>イリョウ</t>
    </rPh>
    <rPh sb="10" eb="12">
      <t>コウイキ</t>
    </rPh>
    <rPh sb="12" eb="14">
      <t>レンゴウ</t>
    </rPh>
    <phoneticPr fontId="2"/>
  </si>
  <si>
    <t>-</t>
    <phoneticPr fontId="2"/>
  </si>
  <si>
    <t>平戸市振興公社</t>
    <rPh sb="0" eb="3">
      <t>ヒラドシ</t>
    </rPh>
    <rPh sb="3" eb="5">
      <t>シンコウ</t>
    </rPh>
    <rPh sb="5" eb="7">
      <t>コウシャ</t>
    </rPh>
    <phoneticPr fontId="2"/>
  </si>
  <si>
    <t>的山大島風力発電所</t>
    <rPh sb="0" eb="2">
      <t>アヅチ</t>
    </rPh>
    <rPh sb="2" eb="4">
      <t>オオシマ</t>
    </rPh>
    <rPh sb="4" eb="6">
      <t>フウリョク</t>
    </rPh>
    <rPh sb="6" eb="8">
      <t>ハツデン</t>
    </rPh>
    <rPh sb="8" eb="9">
      <t>ショ</t>
    </rPh>
    <phoneticPr fontId="2"/>
  </si>
  <si>
    <t>田平風力発電所</t>
    <rPh sb="0" eb="2">
      <t>タビラ</t>
    </rPh>
    <rPh sb="2" eb="4">
      <t>フウリョク</t>
    </rPh>
    <rPh sb="4" eb="6">
      <t>ハツデン</t>
    </rPh>
    <rPh sb="6" eb="7">
      <t>ショ</t>
    </rPh>
    <phoneticPr fontId="2"/>
  </si>
  <si>
    <t>長崎県林業公社</t>
    <rPh sb="0" eb="3">
      <t>ナガサキケン</t>
    </rPh>
    <rPh sb="3" eb="5">
      <t>リンギョウ</t>
    </rPh>
    <rPh sb="5" eb="7">
      <t>コウシャ</t>
    </rPh>
    <phoneticPr fontId="2"/>
  </si>
  <si>
    <t>-</t>
    <phoneticPr fontId="2"/>
  </si>
  <si>
    <t>「やらんば！平戸」応援基金</t>
    <rPh sb="6" eb="8">
      <t>ヒラド</t>
    </rPh>
    <rPh sb="9" eb="11">
      <t>オウエン</t>
    </rPh>
    <rPh sb="11" eb="13">
      <t>キキン</t>
    </rPh>
    <phoneticPr fontId="5"/>
  </si>
  <si>
    <t>新しいまちづくり基金</t>
    <rPh sb="0" eb="1">
      <t>アタラ</t>
    </rPh>
    <rPh sb="8" eb="10">
      <t>キキン</t>
    </rPh>
    <phoneticPr fontId="5"/>
  </si>
  <si>
    <t>ひらどふれあい福祉基金</t>
    <rPh sb="7" eb="9">
      <t>フクシ</t>
    </rPh>
    <rPh sb="9" eb="11">
      <t>キキン</t>
    </rPh>
    <phoneticPr fontId="5"/>
  </si>
  <si>
    <t>ひらど生き活きまちづくり基金</t>
    <rPh sb="3" eb="4">
      <t>イ</t>
    </rPh>
    <rPh sb="5" eb="6">
      <t>イ</t>
    </rPh>
    <rPh sb="12" eb="14">
      <t>キキン</t>
    </rPh>
    <phoneticPr fontId="5"/>
  </si>
  <si>
    <t>再生可能エネルギー活用離島活性化基金</t>
    <rPh sb="0" eb="2">
      <t>サイセイ</t>
    </rPh>
    <rPh sb="2" eb="4">
      <t>カノウ</t>
    </rPh>
    <rPh sb="9" eb="11">
      <t>カツヨウ</t>
    </rPh>
    <rPh sb="11" eb="13">
      <t>リトウ</t>
    </rPh>
    <rPh sb="13" eb="16">
      <t>カッセイカ</t>
    </rPh>
    <rPh sb="16" eb="18">
      <t>キキン</t>
    </rPh>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</si>
  <si>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</si>
  <si>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</si>
  <si>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</si>
  <si>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</si>
  <si>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</si>
  <si>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</si>
  <si>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について、ともに類似団体と比較して低い水準にある。将来負担比率の低下傾向の要因としては、既発債の繰上償還・新発債の発行抑制により地方債残高が減少傾向にあることや、財政調整基金などの積み立てにより充当可能基金が確保されていることなどが考えられる。また、実質公債費比率の低下傾向の要因としては、これまで実施してきた既発債の繰上償還の影響により元利償還金が抑制されたことや、一部事務組合地方債償還のための負担金が減少したことなどが考えられる。将来負担比率が低下傾向にあるため、実質公債費比率についても、低下傾向で推移するものと見込まれるが、交付税への依存度が高いため、今後の交付税制度次第では上昇していく可能性がある。</t>
    <rPh sb="120" eb="122">
      <t>カクホ</t>
    </rPh>
    <rPh sb="165" eb="167">
      <t>ジッシ</t>
    </rPh>
    <rPh sb="200" eb="202">
      <t>イチブ</t>
    </rPh>
    <rPh sb="202" eb="206">
      <t>ジムクミアイ</t>
    </rPh>
    <rPh sb="206" eb="209">
      <t>チホウサイ</t>
    </rPh>
    <rPh sb="209" eb="211">
      <t>ショウカン</t>
    </rPh>
    <rPh sb="215" eb="218">
      <t>フタンキン</t>
    </rPh>
    <rPh sb="219" eb="221">
      <t>ゲンショウ</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</si>
  <si>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</si>
  <si>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</si>
  <si>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</si>
  <si>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地方債の新規発行の抑制や既発債の繰上償還、充当可能基金の増加により、将来負担比率はマイナス算定となっており、類似団体と比較して低い水準にある。有形固定資産減価償却率については、類似団体とほぼ同水準で推移しているが、建築後30年を経過した施設が全体の40％以上あるため、引き続き施設の適正管理を進めていく。今後、老朽化した施設の更新等による財政負担が懸念されることから、公共施設等総合管理計画に基づき、効率的・効果的な公共施設等の管理に取り組むとともに、将来的な財政負担の軽減を図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</si>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</sst>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84F4DAC-D709-471F-BA55-4AE0C65668E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5E7F-441B-87A6-EF5EB18C5B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131456</c:v>
                </c:pt>
                <c:pt idx="1">
                  <c:v>146697</c:v>
                </c:pt>
                <c:pt idx="2">
                  <c:v>95935</c:v>
                </c:pt>
                <c:pt idx="3">
                  <c:v>127339</c:v>
                </c:pt>
                <c:pt idx="4">
                  <c:v>146490</c:v>
                </c:pt>
              </c:numCache>
            </c:numRef>
          </c:val>
          <c:smooth val="0"/>
          <c:extLst>
            <c:ext xmlns:c16="http://schemas.microsoft.com/office/drawing/2014/chart" uri="{C3380CC4-5D6E-409C-BE32-E72D297353CC}">
              <c16:uniqueId val="{00000001-5E7F-441B-87A6-EF5EB18C5B3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2.86</c:v>
                </c:pt>
                <c:pt idx="1">
                  <c:v>2.91</c:v>
                </c:pt>
                <c:pt idx="2">
                  <c:v>2.12</c:v>
                </c:pt>
                <c:pt idx="3">
                  <c:v>2.2799999999999998</c:v>
                </c:pt>
                <c:pt idx="4">
                  <c:v>1</c:v>
                </c:pt>
              </c:numCache>
            </c:numRef>
          </c:val>
          <c:extLst>
            <c:ext xmlns:c16="http://schemas.microsoft.com/office/drawing/2014/chart" uri="{C3380CC4-5D6E-409C-BE32-E72D297353CC}">
              <c16:uniqueId val="{00000000-27A3-457C-AA6D-71F2CE3BB03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20.53</c:v>
                </c:pt>
                <c:pt idx="1">
                  <c:v>20.82</c:v>
                </c:pt>
                <c:pt idx="2">
                  <c:v>21.11</c:v>
                </c:pt>
                <c:pt idx="3">
                  <c:v>21.64</c:v>
                </c:pt>
                <c:pt idx="4">
                  <c:v>21.51</c:v>
                </c:pt>
              </c:numCache>
            </c:numRef>
          </c:val>
          <c:extLst>
            <c:ext xmlns:c16="http://schemas.microsoft.com/office/drawing/2014/chart" uri="{C3380CC4-5D6E-409C-BE32-E72D297353CC}">
              <c16:uniqueId val="{00000001-27A3-457C-AA6D-71F2CE3BB03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6.61</c:v>
                </c:pt>
                <c:pt idx="1">
                  <c:v>5.3</c:v>
                </c:pt>
                <c:pt idx="2">
                  <c:v>5.29</c:v>
                </c:pt>
                <c:pt idx="3">
                  <c:v>7.09</c:v>
                </c:pt>
                <c:pt idx="4">
                  <c:v>5.58</c:v>
                </c:pt>
              </c:numCache>
            </c:numRef>
          </c:val>
          <c:smooth val="0"/>
          <c:extLst>
            <c:ext xmlns:c16="http://schemas.microsoft.com/office/drawing/2014/chart" uri="{C3380CC4-5D6E-409C-BE32-E72D297353CC}">
              <c16:uniqueId val="{00000002-27A3-457C-AA6D-71F2CE3BB03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0.09</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AD0-4994-86DF-BB535DC348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D0-4994-86DF-BB535DC348B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2-8AD0-4994-86DF-BB535DC348BD}"/>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0.04</c:v>
                </c:pt>
                <c:pt idx="4">
                  <c:v>#N/A</c:v>
                </c:pt>
                <c:pt idx="5">
                  <c:v>0.04</c:v>
                </c:pt>
                <c:pt idx="6">
                  <c:v>#N/A</c:v>
                </c:pt>
                <c:pt idx="7">
                  <c:v>0.73</c:v>
                </c:pt>
                <c:pt idx="8">
                  <c:v>#N/A</c:v>
                </c:pt>
                <c:pt idx="9">
                  <c:v>0.16</c:v>
                </c:pt>
              </c:numCache>
            </c:numRef>
          </c:val>
          <c:extLst>
            <c:ext xmlns:c16="http://schemas.microsoft.com/office/drawing/2014/chart" uri="{C3380CC4-5D6E-409C-BE32-E72D297353CC}">
              <c16:uniqueId val="{00000003-8AD0-4994-86DF-BB535DC348BD}"/>
            </c:ext>
          </c:extLst>
        </c:ser>
        <c:ser>
          <c:idx val="4"/>
          <c:order val="4"/>
          <c:tx>
            <c:strRef>
              <c:f>データシート!$A$31</c:f>
              <c:strCache>
                <c:ptCount val="1"/>
                <c:pt idx="0">
                  <c:v>宅地開発事業特別会計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0.8</c:v>
                </c:pt>
                <c:pt idx="2">
                  <c:v>#N/A</c:v>
                </c:pt>
                <c:pt idx="3">
                  <c:v>0.64</c:v>
                </c:pt>
                <c:pt idx="4">
                  <c:v>#N/A</c:v>
                </c:pt>
                <c:pt idx="5">
                  <c:v>0.53</c:v>
                </c:pt>
                <c:pt idx="6">
                  <c:v>#N/A</c:v>
                </c:pt>
                <c:pt idx="7">
                  <c:v>0.49</c:v>
                </c:pt>
                <c:pt idx="8">
                  <c:v>#N/A</c:v>
                </c:pt>
                <c:pt idx="9">
                  <c:v>0.45</c:v>
                </c:pt>
              </c:numCache>
            </c:numRef>
          </c:val>
          <c:extLst>
            <c:ext xmlns:c16="http://schemas.microsoft.com/office/drawing/2014/chart" uri="{C3380CC4-5D6E-409C-BE32-E72D297353CC}">
              <c16:uniqueId val="{00000004-8AD0-4994-86DF-BB535DC348B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0.4</c:v>
                </c:pt>
                <c:pt idx="2">
                  <c:v>#N/A</c:v>
                </c:pt>
                <c:pt idx="3">
                  <c:v>0.41</c:v>
                </c:pt>
                <c:pt idx="4">
                  <c:v>#N/A</c:v>
                </c:pt>
                <c:pt idx="5">
                  <c:v>1.26</c:v>
                </c:pt>
                <c:pt idx="6">
                  <c:v>#N/A</c:v>
                </c:pt>
                <c:pt idx="7">
                  <c:v>1.1399999999999999</c:v>
                </c:pt>
                <c:pt idx="8">
                  <c:v>#N/A</c:v>
                </c:pt>
                <c:pt idx="9">
                  <c:v>0.83</c:v>
                </c:pt>
              </c:numCache>
            </c:numRef>
          </c:val>
          <c:extLst>
            <c:ext xmlns:c16="http://schemas.microsoft.com/office/drawing/2014/chart" uri="{C3380CC4-5D6E-409C-BE32-E72D297353CC}">
              <c16:uniqueId val="{00000005-8AD0-4994-86DF-BB535DC348B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2.86</c:v>
                </c:pt>
                <c:pt idx="2">
                  <c:v>#N/A</c:v>
                </c:pt>
                <c:pt idx="3">
                  <c:v>2.91</c:v>
                </c:pt>
                <c:pt idx="4">
                  <c:v>#N/A</c:v>
                </c:pt>
                <c:pt idx="5">
                  <c:v>2.11</c:v>
                </c:pt>
                <c:pt idx="6">
                  <c:v>#N/A</c:v>
                </c:pt>
                <c:pt idx="7">
                  <c:v>2.27</c:v>
                </c:pt>
                <c:pt idx="8">
                  <c:v>#N/A</c:v>
                </c:pt>
                <c:pt idx="9">
                  <c:v>1</c:v>
                </c:pt>
              </c:numCache>
            </c:numRef>
          </c:val>
          <c:extLst>
            <c:ext xmlns:c16="http://schemas.microsoft.com/office/drawing/2014/chart" uri="{C3380CC4-5D6E-409C-BE32-E72D297353CC}">
              <c16:uniqueId val="{00000006-8AD0-4994-86DF-BB535DC348BD}"/>
            </c:ext>
          </c:extLst>
        </c:ser>
        <c:ser>
          <c:idx val="7"/>
          <c:order val="7"/>
          <c:tx>
            <c:strRef>
              <c:f>データシート!$A$34</c:f>
              <c:strCache>
                <c:ptCount val="1"/>
                <c:pt idx="0">
                  <c:v>交通船事業会計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0.95</c:v>
                </c:pt>
                <c:pt idx="2">
                  <c:v>#N/A</c:v>
                </c:pt>
                <c:pt idx="3">
                  <c:v>0.92</c:v>
                </c:pt>
                <c:pt idx="4">
                  <c:v>#N/A</c:v>
                </c:pt>
                <c:pt idx="5">
                  <c:v>1.25</c:v>
                </c:pt>
                <c:pt idx="6">
                  <c:v>#N/A</c:v>
                </c:pt>
                <c:pt idx="7">
                  <c:v>1.35</c:v>
                </c:pt>
                <c:pt idx="8">
                  <c:v>#N/A</c:v>
                </c:pt>
                <c:pt idx="9">
                  <c:v>1.57</c:v>
                </c:pt>
              </c:numCache>
            </c:numRef>
          </c:val>
          <c:extLst>
            <c:ext xmlns:c16="http://schemas.microsoft.com/office/drawing/2014/chart" uri="{C3380CC4-5D6E-409C-BE32-E72D297353CC}">
              <c16:uniqueId val="{00000007-8AD0-4994-86DF-BB535DC348BD}"/>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6.07</c:v>
                </c:pt>
                <c:pt idx="2">
                  <c:v>#N/A</c:v>
                </c:pt>
                <c:pt idx="3">
                  <c:v>5.55</c:v>
                </c:pt>
                <c:pt idx="4">
                  <c:v>#N/A</c:v>
                </c:pt>
                <c:pt idx="5">
                  <c:v>5.52</c:v>
                </c:pt>
                <c:pt idx="6">
                  <c:v>#N/A</c:v>
                </c:pt>
                <c:pt idx="7">
                  <c:v>5.74</c:v>
                </c:pt>
                <c:pt idx="8">
                  <c:v>#N/A</c:v>
                </c:pt>
                <c:pt idx="9">
                  <c:v>7.25</c:v>
                </c:pt>
              </c:numCache>
            </c:numRef>
          </c:val>
          <c:extLst>
            <c:ext xmlns:c16="http://schemas.microsoft.com/office/drawing/2014/chart" uri="{C3380CC4-5D6E-409C-BE32-E72D297353CC}">
              <c16:uniqueId val="{00000008-8AD0-4994-86DF-BB535DC348B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7.49</c:v>
                </c:pt>
                <c:pt idx="2">
                  <c:v>#N/A</c:v>
                </c:pt>
                <c:pt idx="3">
                  <c:v>7.79</c:v>
                </c:pt>
                <c:pt idx="4">
                  <c:v>#N/A</c:v>
                </c:pt>
                <c:pt idx="5">
                  <c:v>8.06</c:v>
                </c:pt>
                <c:pt idx="6">
                  <c:v>#N/A</c:v>
                </c:pt>
                <c:pt idx="7">
                  <c:v>8.25</c:v>
                </c:pt>
                <c:pt idx="8">
                  <c:v>#N/A</c:v>
                </c:pt>
                <c:pt idx="9">
                  <c:v>8.4499999999999993</c:v>
                </c:pt>
              </c:numCache>
            </c:numRef>
          </c:val>
          <c:extLst>
            <c:ext xmlns:c16="http://schemas.microsoft.com/office/drawing/2014/chart" uri="{C3380CC4-5D6E-409C-BE32-E72D297353CC}">
              <c16:uniqueId val="{00000009-8AD0-4994-86DF-BB535DC348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3244</c:v>
                </c:pt>
                <c:pt idx="5">
                  <c:v>3253</c:v>
                </c:pt>
                <c:pt idx="8">
                  <c:v>3212</c:v>
                </c:pt>
                <c:pt idx="11">
                  <c:v>3120</c:v>
                </c:pt>
                <c:pt idx="14">
                  <c:v>3065</c:v>
                </c:pt>
              </c:numCache>
            </c:numRef>
          </c:val>
          <c:extLst>
            <c:ext xmlns:c16="http://schemas.microsoft.com/office/drawing/2014/chart" uri="{C3380CC4-5D6E-409C-BE32-E72D297353CC}">
              <c16:uniqueId val="{00000000-C223-47D7-B42F-85F4C8CEEA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C223-47D7-B42F-85F4C8CEEA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c:v>
                </c:pt>
                <c:pt idx="3">
                  <c:v>2</c:v>
                </c:pt>
                <c:pt idx="6">
                  <c:v>1</c:v>
                </c:pt>
                <c:pt idx="9">
                  <c:v>1</c:v>
                </c:pt>
                <c:pt idx="12">
                  <c:v>1</c:v>
                </c:pt>
              </c:numCache>
            </c:numRef>
          </c:val>
          <c:extLst>
            <c:ext xmlns:c16="http://schemas.microsoft.com/office/drawing/2014/chart" uri="{C3380CC4-5D6E-409C-BE32-E72D297353CC}">
              <c16:uniqueId val="{00000002-C223-47D7-B42F-85F4C8CEEA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408</c:v>
                </c:pt>
                <c:pt idx="3">
                  <c:v>408</c:v>
                </c:pt>
                <c:pt idx="6">
                  <c:v>305</c:v>
                </c:pt>
                <c:pt idx="9">
                  <c:v>55</c:v>
                </c:pt>
                <c:pt idx="12">
                  <c:v>1</c:v>
                </c:pt>
              </c:numCache>
            </c:numRef>
          </c:val>
          <c:extLst>
            <c:ext xmlns:c16="http://schemas.microsoft.com/office/drawing/2014/chart" uri="{C3380CC4-5D6E-409C-BE32-E72D297353CC}">
              <c16:uniqueId val="{00000003-C223-47D7-B42F-85F4C8CEEA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328</c:v>
                </c:pt>
                <c:pt idx="3">
                  <c:v>323</c:v>
                </c:pt>
                <c:pt idx="6">
                  <c:v>321</c:v>
                </c:pt>
                <c:pt idx="9">
                  <c:v>351</c:v>
                </c:pt>
                <c:pt idx="12">
                  <c:v>306</c:v>
                </c:pt>
              </c:numCache>
            </c:numRef>
          </c:val>
          <c:extLst>
            <c:ext xmlns:c16="http://schemas.microsoft.com/office/drawing/2014/chart" uri="{C3380CC4-5D6E-409C-BE32-E72D297353CC}">
              <c16:uniqueId val="{00000004-C223-47D7-B42F-85F4C8CEEA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23-47D7-B42F-85F4C8CEEA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23-47D7-B42F-85F4C8CEEA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3132</c:v>
                </c:pt>
                <c:pt idx="3">
                  <c:v>3103</c:v>
                </c:pt>
                <c:pt idx="6">
                  <c:v>3144</c:v>
                </c:pt>
                <c:pt idx="9">
                  <c:v>3009</c:v>
                </c:pt>
                <c:pt idx="12">
                  <c:v>2827</c:v>
                </c:pt>
              </c:numCache>
            </c:numRef>
          </c:val>
          <c:extLst>
            <c:ext xmlns:c16="http://schemas.microsoft.com/office/drawing/2014/chart" uri="{C3380CC4-5D6E-409C-BE32-E72D297353CC}">
              <c16:uniqueId val="{00000007-C223-47D7-B42F-85F4C8CEEA6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626</c:v>
                </c:pt>
                <c:pt idx="2">
                  <c:v>#N/A</c:v>
                </c:pt>
                <c:pt idx="3">
                  <c:v>#N/A</c:v>
                </c:pt>
                <c:pt idx="4">
                  <c:v>584</c:v>
                </c:pt>
                <c:pt idx="5">
                  <c:v>#N/A</c:v>
                </c:pt>
                <c:pt idx="6">
                  <c:v>#N/A</c:v>
                </c:pt>
                <c:pt idx="7">
                  <c:v>559</c:v>
                </c:pt>
                <c:pt idx="8">
                  <c:v>#N/A</c:v>
                </c:pt>
                <c:pt idx="9">
                  <c:v>#N/A</c:v>
                </c:pt>
                <c:pt idx="10">
                  <c:v>296</c:v>
                </c:pt>
                <c:pt idx="11">
                  <c:v>#N/A</c:v>
                </c:pt>
                <c:pt idx="12">
                  <c:v>#N/A</c:v>
                </c:pt>
                <c:pt idx="13">
                  <c:v>70</c:v>
                </c:pt>
                <c:pt idx="14">
                  <c:v>#N/A</c:v>
                </c:pt>
              </c:numCache>
            </c:numRef>
          </c:val>
          <c:smooth val="0"/>
          <c:extLst>
            <c:ext xmlns:c16="http://schemas.microsoft.com/office/drawing/2014/chart" uri="{C3380CC4-5D6E-409C-BE32-E72D297353CC}">
              <c16:uniqueId val="{00000008-C223-47D7-B42F-85F4C8CEEA6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25346</c:v>
                </c:pt>
                <c:pt idx="5">
                  <c:v>25025</c:v>
                </c:pt>
                <c:pt idx="8">
                  <c:v>24368</c:v>
                </c:pt>
                <c:pt idx="11">
                  <c:v>23497</c:v>
                </c:pt>
                <c:pt idx="14">
                  <c:v>23806</c:v>
                </c:pt>
              </c:numCache>
            </c:numRef>
          </c:val>
          <c:extLst>
            <c:ext xmlns:c16="http://schemas.microsoft.com/office/drawing/2014/chart" uri="{C3380CC4-5D6E-409C-BE32-E72D297353CC}">
              <c16:uniqueId val="{00000000-8C3B-40ED-8C7E-43E9BF6D891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833</c:v>
                </c:pt>
                <c:pt idx="5">
                  <c:v>731</c:v>
                </c:pt>
                <c:pt idx="8">
                  <c:v>706</c:v>
                </c:pt>
                <c:pt idx="11">
                  <c:v>703</c:v>
                </c:pt>
                <c:pt idx="14">
                  <c:v>725</c:v>
                </c:pt>
              </c:numCache>
            </c:numRef>
          </c:val>
          <c:extLst>
            <c:ext xmlns:c16="http://schemas.microsoft.com/office/drawing/2014/chart" uri="{C3380CC4-5D6E-409C-BE32-E72D297353CC}">
              <c16:uniqueId val="{00000001-8C3B-40ED-8C7E-43E9BF6D891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13142</c:v>
                </c:pt>
                <c:pt idx="5">
                  <c:v>13574</c:v>
                </c:pt>
                <c:pt idx="8">
                  <c:v>13141</c:v>
                </c:pt>
                <c:pt idx="11">
                  <c:v>12555</c:v>
                </c:pt>
                <c:pt idx="14">
                  <c:v>12844</c:v>
                </c:pt>
              </c:numCache>
            </c:numRef>
          </c:val>
          <c:extLst>
            <c:ext xmlns:c16="http://schemas.microsoft.com/office/drawing/2014/chart" uri="{C3380CC4-5D6E-409C-BE32-E72D297353CC}">
              <c16:uniqueId val="{00000002-8C3B-40ED-8C7E-43E9BF6D891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3B-40ED-8C7E-43E9BF6D891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3B-40ED-8C7E-43E9BF6D891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17</c:v>
                </c:pt>
                <c:pt idx="3">
                  <c:v>110</c:v>
                </c:pt>
                <c:pt idx="6">
                  <c:v>14</c:v>
                </c:pt>
                <c:pt idx="9">
                  <c:v>13</c:v>
                </c:pt>
                <c:pt idx="12">
                  <c:v>12</c:v>
                </c:pt>
              </c:numCache>
            </c:numRef>
          </c:val>
          <c:extLst>
            <c:ext xmlns:c16="http://schemas.microsoft.com/office/drawing/2014/chart" uri="{C3380CC4-5D6E-409C-BE32-E72D297353CC}">
              <c16:uniqueId val="{00000005-8C3B-40ED-8C7E-43E9BF6D891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3462</c:v>
                </c:pt>
                <c:pt idx="3">
                  <c:v>3481</c:v>
                </c:pt>
                <c:pt idx="6">
                  <c:v>3273</c:v>
                </c:pt>
                <c:pt idx="9">
                  <c:v>3184</c:v>
                </c:pt>
                <c:pt idx="12">
                  <c:v>3079</c:v>
                </c:pt>
              </c:numCache>
            </c:numRef>
          </c:val>
          <c:extLst>
            <c:ext xmlns:c16="http://schemas.microsoft.com/office/drawing/2014/chart" uri="{C3380CC4-5D6E-409C-BE32-E72D297353CC}">
              <c16:uniqueId val="{00000006-8C3B-40ED-8C7E-43E9BF6D891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754</c:v>
                </c:pt>
                <c:pt idx="3">
                  <c:v>589</c:v>
                </c:pt>
                <c:pt idx="6">
                  <c:v>816</c:v>
                </c:pt>
                <c:pt idx="9">
                  <c:v>770</c:v>
                </c:pt>
                <c:pt idx="12">
                  <c:v>770</c:v>
                </c:pt>
              </c:numCache>
            </c:numRef>
          </c:val>
          <c:extLst>
            <c:ext xmlns:c16="http://schemas.microsoft.com/office/drawing/2014/chart" uri="{C3380CC4-5D6E-409C-BE32-E72D297353CC}">
              <c16:uniqueId val="{00000007-8C3B-40ED-8C7E-43E9BF6D891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3598</c:v>
                </c:pt>
                <c:pt idx="3">
                  <c:v>3445</c:v>
                </c:pt>
                <c:pt idx="6">
                  <c:v>3162</c:v>
                </c:pt>
                <c:pt idx="9">
                  <c:v>3049</c:v>
                </c:pt>
                <c:pt idx="12">
                  <c:v>2864</c:v>
                </c:pt>
              </c:numCache>
            </c:numRef>
          </c:val>
          <c:extLst>
            <c:ext xmlns:c16="http://schemas.microsoft.com/office/drawing/2014/chart" uri="{C3380CC4-5D6E-409C-BE32-E72D297353CC}">
              <c16:uniqueId val="{00000008-8C3B-40ED-8C7E-43E9BF6D891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C3B-40ED-8C7E-43E9BF6D891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28336</c:v>
                </c:pt>
                <c:pt idx="3">
                  <c:v>28016</c:v>
                </c:pt>
                <c:pt idx="6">
                  <c:v>26734</c:v>
                </c:pt>
                <c:pt idx="9">
                  <c:v>26021</c:v>
                </c:pt>
                <c:pt idx="12">
                  <c:v>26852</c:v>
                </c:pt>
              </c:numCache>
            </c:numRef>
          </c:val>
          <c:extLst>
            <c:ext xmlns:c16="http://schemas.microsoft.com/office/drawing/2014/chart" uri="{C3380CC4-5D6E-409C-BE32-E72D297353CC}">
              <c16:uniqueId val="{0000000A-8C3B-40ED-8C7E-43E9BF6D891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C3B-40ED-8C7E-43E9BF6D891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2809</c:v>
                </c:pt>
                <c:pt idx="1">
                  <c:v>2813</c:v>
                </c:pt>
                <c:pt idx="2">
                  <c:v>2818</c:v>
                </c:pt>
              </c:numCache>
            </c:numRef>
          </c:val>
          <c:extLst>
            <c:ext xmlns:c16="http://schemas.microsoft.com/office/drawing/2014/chart" uri="{C3380CC4-5D6E-409C-BE32-E72D297353CC}">
              <c16:uniqueId val="{00000000-401C-49B3-BE8D-3F832C6879D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3206</c:v>
                </c:pt>
                <c:pt idx="1">
                  <c:v>2338</c:v>
                </c:pt>
                <c:pt idx="2">
                  <c:v>2492</c:v>
                </c:pt>
              </c:numCache>
            </c:numRef>
          </c:val>
          <c:extLst>
            <c:ext xmlns:c16="http://schemas.microsoft.com/office/drawing/2014/chart" uri="{C3380CC4-5D6E-409C-BE32-E72D297353CC}">
              <c16:uniqueId val="{00000001-401C-49B3-BE8D-3F832C6879D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6134</c:v>
                </c:pt>
                <c:pt idx="1">
                  <c:v>6025</c:v>
                </c:pt>
                <c:pt idx="2">
                  <c:v>7027</c:v>
                </c:pt>
              </c:numCache>
            </c:numRef>
          </c:val>
          <c:extLst>
            <c:ext xmlns:c16="http://schemas.microsoft.com/office/drawing/2014/chart" uri="{C3380CC4-5D6E-409C-BE32-E72D297353CC}">
              <c16:uniqueId val="{00000002-401C-49B3-BE8D-3F832C6879D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{90EA6D11-7EA1-4FA3-9A3C-B510FA3B7BF5}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ED6-42A0-8A42-6FFE768411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{D7238FDE-45C6-447B-9A28-5AA4BCA57E6E}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D6-42A0-8A42-6FFE768411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{3B1E683A-D53E-48CC-9D6D-99B11D34F453}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D6-42A0-8A42-6FFE768411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{1BE56D74-9CF9-4A8A-A1D5-15E1BFEC5AFC}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D6-42A0-8A42-6FFE768411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{A7AE99B0-F428-47D3-9AFF-06EF972637DC}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D6-42A0-8A42-6FFE768411C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{5967DF39-40A4-4FCE-8683-1C58005BC9F0}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ED6-42A0-8A42-6FFE768411C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{879146DD-6A63-47A7-A156-C0CE5259F0B0}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ED6-42A0-8A42-6FFE768411C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{51C7C116-32FD-401A-9896-1A34462B7562}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ED6-42A0-8A42-6FFE768411C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{D96618D4-86D0-4038-B008-B632977DC568}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ED6-42A0-8A42-6FFE768411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53.2</c:v>
                </c:pt>
                <c:pt idx="8">
                  <c:v>54</c:v>
                </c:pt>
                <c:pt idx="16">
                  <c:v>55.6</c:v>
                </c:pt>
                <c:pt idx="24">
                  <c:v>57.2</c:v>
                </c:pt>
                <c:pt idx="32">
                  <c:v>58.5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ED6-42A0-8A42-6FFE768411C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{4B542ACD-FCA5-44D3-9757-08643215D0B2}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ED6-42A0-8A42-6FFE768411C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{BB55AADC-3D8E-4D1E-BDA9-1E1442ABB9A8}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D6-42A0-8A42-6FFE768411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{E8C6880D-52CA-476B-A31D-0E0410A5448C}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D6-42A0-8A42-6FFE768411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{F99EA4CD-7577-444E-A928-FDB1C88941EB}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D6-42A0-8A42-6FFE768411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{E024CBF2-4B6B-4650-BB3E-CD7083331D7F}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D6-42A0-8A42-6FFE768411C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{321B5C1F-26EA-4E46-9CDF-6AD76DCE9E8D}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ED6-42A0-8A42-6FFE768411CC}"/>
                </c:ext>
              </c:extLst>
            </c:dLbl>
            <c:dLbl>
              <c:idx val="16"/>
              <c:layout>
                <c:manualLayout>
                  <c:x val="-3.0681791375817211E-2"/>
                  <c:y val="-7.007158966860871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{BB5F2F83-9AE6-49C2-B1BB-BE26C867CC3D}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ED6-42A0-8A42-6FFE768411CC}"/>
                </c:ext>
              </c:extLst>
            </c:dLbl>
            <c:dLbl>
              <c:idx val="24"/>
              <c:layout>
                <c:manualLayout>
                  <c:x val="-3.3479159743989385E-2"/>
                  <c:y val="-5.9406494543121649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{4039F6A8-8669-44DD-ABE0-8B296F1DF98B}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ED6-42A0-8A42-6FFE768411C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{956A7B60-025B-46B4-A42F-DBB3E3896CA4}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ED6-42A0-8A42-6FFE768411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9ED6-42A0-8A42-6FFE768411CC}"/>
            </c:ext>
          </c:extLst>
        </c:ser>
        <c:dLbls>
          <c:showLegendKey val="0"/>
          <c:showVal val="1"/>
          <c:showCatName val="0"/>
          <c:showSerName val="0"/>
          <c:showPercent val="0"/>
          <c:showBubbleSize val="0"/>
        </c:dLbls>
        <c:axId val="728682248"/>
        <c:axId val="728681856"/>
      </c:scatterChart>
      <c:valAx>
        <c:axId val="728682248"/>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681856"/>
        <c:crosses val="autoZero"/>
        <c:crossBetween val="midCat"/>
      </c:valAx>
      <c:valAx>
        <c:axId val="728681856"/>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7286822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{11BFB309-5B5B-426F-888B-099673AB2CED}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B708-45F9-801A-0C4424EDDC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{2E422011-FB43-4A5B-B4B5-83A8B82BF6A1}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08-45F9-801A-0C4424EDDC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{3B7A2070-1FE3-4AF5-902B-0A9B4A155D4F}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08-45F9-801A-0C4424EDDC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{BC0C4C1A-94A9-484A-A381-55ECDFE58A54}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08-45F9-801A-0C4424EDDC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{012CAB4A-2A7B-452C-BD76-3BFFD542E77C}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08-45F9-801A-0C4424EDDC22}"/>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{56E4BFFA-7D6A-4445-A424-C5D7F0D92DA5}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B708-45F9-801A-0C4424EDDC22}"/>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{50BC3725-9F6D-4211-8C66-1A0AAB5BB910}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B708-45F9-801A-0C4424EDDC22}"/>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{845900BE-7A39-4EB3-8B1F-9316FF58B50E}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B708-45F9-801A-0C4424EDDC22}"/>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{9F32F787-EA00-41AF-A109-DE8843C964CA}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B708-45F9-801A-0C4424EDDC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6.3</c:v>
                </c:pt>
                <c:pt idx="16">
                  <c:v>5.7</c:v>
                </c:pt>
                <c:pt idx="24">
                  <c:v>4.7</c:v>
                </c:pt>
                <c:pt idx="32">
                  <c:v>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708-45F9-801A-0C4424EDDC2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{AC91FC30-FE3F-4929-BF67-FC91B4C2C420}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B708-45F9-801A-0C4424EDDC2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{B165B36D-A6FF-4716-8B4C-030B92F6CFDD}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08-45F9-801A-0C4424EDDC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{4DA1146A-643D-4F61-AFE8-870183CB6EA6}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08-45F9-801A-0C4424EDDC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{3AF33C1F-CC67-4B82-A14F-B5576881CBAE}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08-45F9-801A-0C4424EDDC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{2B439A89-AB2F-40A7-97C1-E7A765EE2609}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08-45F9-801A-0C4424EDDC22}"/>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{2B11DEBD-9668-449B-BEE9-D302B672E8C4}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B708-45F9-801A-0C4424EDDC22}"/>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{B6F6879E-EFCF-421D-AFB9-4F225F0F6E85}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B708-45F9-801A-0C4424EDDC22}"/>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{C002EC2D-BBFC-4D08-ADB3-186206BAC99A}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B708-45F9-801A-0C4424EDDC22}"/>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{AF81FE7B-05C2-43D0-9953-BEEB2F501A4F}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B708-45F9-801A-0C4424EDDC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B708-45F9-801A-0C4424EDDC22}"/>
            </c:ext>
          </c:extLst>
        </c:ser>
        <c:dLbls>
          <c:showLegendKey val="0"/>
          <c:showVal val="1"/>
          <c:showCatName val="0"/>
          <c:showSerName val="0"/>
          <c:showPercent val="0"/>
          <c:showBubbleSize val="0"/>
        </c:dLbls>
        <c:axId val="728682640"/>
        <c:axId val="625699232"/>
      </c:scatterChart>
      <c:valAx>
        <c:axId val="728682640"/>
        <c:scaling>
          <c:orientation val="maxMin"/>
          <c:max val="10.1"/>
          <c:min val="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25699232"/>
        <c:crosses val="autoZero"/>
        <c:crossBetween val="midCat"/>
      </c:valAx>
      <c:valAx>
        <c:axId val="625699232"/>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7286826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実質公債比率の</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か年平均は年々減少傾向にある。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）に関しては、前年度と比較して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282,649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千円減少し</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、中でも減少幅が大きかったものは、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地方債借入額の抑制</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や繰上償還の実施</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などにより元利償還金</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182,738</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千円の減、そして組合等が起こした地方債の元利償還金に対する負担金等が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北松北部環境組合における地方債償還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が令和元年度で終了したことによる</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54,509</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千円の減である。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また、控除財源である算入公債費等（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B)</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に関して、現在、活用している地方債は、交付税措置率が高い有利なものが中心としているが合併特例事業債の発行可能額が減少していることもあり、前年度に比べ</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54,031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千円の減となった。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分子合計は前年度と比較し、</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228,618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千円の減額となり、令和元年度の実質公債比率は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より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ポイント低く</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満期一括償還地方債の借入は無し。</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将来負担比率は平成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年度以降発生していない。将来負担額（</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に関して、一般会計等に係る地方債の現在高は、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地域総合整備資金貸付事業債や新しいまちづくり基金の積み増しに係る合併特例債の発行により、償還を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地方債の発行を行った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ため、前年度と比較して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830,744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債務負担行為に基づく支出予定額については、平成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年度に融資償還助成金の繰上償還を実施したことにより発生していない。</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また、公営企業債等繰入見込額については、水道事業</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及び病院事業</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に係る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新規発行債の減少や、工業団地事業において用地完売による企業債の全額繰上償還もあり全体で</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184,990</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控除財源である充当可能財源等（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B)</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に関しては、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積立による充当可能基金の増</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289,063</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千円をはじめ、全体で</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619,894</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千円増加し、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将来負担比率は、前年度に引き続き発生していない。</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長崎県平戸市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した基金の主なものは、</a:t>
          </a:r>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新しいまちづくり基金と「やらんば！平戸」応援基金</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で、</a:t>
          </a:r>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新しいまちづくり基金は、</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合併特例債を活用した</a:t>
          </a:r>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積み増し</a:t>
          </a:r>
          <a:r>
            <a:rPr kumimoji="1"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792,395</a:t>
          </a:r>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千円</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及び利子等</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1,248</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千円</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の積立て</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793,643</a:t>
          </a:r>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千</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円の増加</a:t>
          </a:r>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「やらんば！平戸」応援基金は、寄附金</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自体は前年度より減少したものの、</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事業への繰入額（総合戦略に掲げる最重点主要施策へ充当）が</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減少した</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ことから積立金残高が</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243,043</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千円</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増加</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し、令和</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２</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年度末の残高は</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3,462,274</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千円とな</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り、基金全体の約</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28</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％を占めている。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また、減少した基金の主なものは減債基金</a:t>
          </a:r>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で、</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工業団地事業の宅地完売</a:t>
          </a:r>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に</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よる地方債全額繰上償還に伴</a:t>
          </a:r>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い</a:t>
          </a:r>
          <a:r>
            <a:rPr kumimoji="1"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294,816</a:t>
          </a:r>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千円を取り崩したことが要因であり、任意の積立金等と差し引き</a:t>
          </a:r>
          <a:r>
            <a:rPr kumimoji="1"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94,816</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千円の減</a:t>
          </a:r>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となった。</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基金全体としては、令和</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２</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年度末の基金残高は</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12,336,209</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千円で、</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持続可能な財政運営を行うために、国の動向を注視しながら積立や活用を行っていく予定である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また、定期預金等の利率が低下している状況を踏まえ、基金を原資とした各種債権の購入等、運用方法を検討し有効活用を図る。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・「やらんば！平戸」応援基金</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ふるさと納税による寄附金を原資とし、産業の振興と人口減少抑制に取り組む施策の推進</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・新しいまちづくり基金</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平戸市、生月町、田平町及び大島村の合併に伴う、市民の一体感の醸成と地域の個性あるまちづくり推進</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・ひらどふれあい福祉基金</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地域における福祉活動の促進、快適な生活環境の形成及び保健福祉の増進</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・ひらど生き活きまちづくり基金</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市民が夢とゆとりをもっていきいきと暮らす活気みなぎるまちを目指し、地域の特性を生かしたまちづくり推進</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・再生可能エネルギー活用離島活性化基金　：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本市の自然環境が生み出す再生可能エネルギーを活用し、離島の特性を活かしたまちづくりと産業振興</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・「やらんば！平戸」応援基金</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寄附金び利子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850,786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千円の積立</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による増加と</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総合戦略に掲げる最重点主要施策に</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607,743</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千円を充当</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・新しいまちづくり基金</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合併特例債を活用した積立金</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792,395</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千円及び</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利子</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1,248</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積立て</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・ひらどふれあい福祉基金</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利子等</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2,178</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積立てによる増加と高齢者いきいきおでかけ支援事業等に</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18,695</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千円を充当</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・ひらど生き活きまちづくり基金</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利子等</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35</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積立てによる増加と</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協働によるまちづくり支援事業やにぎわいづくり支援事業等に</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5,010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千円の充当</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・再生可能エネルギー活用離島活性化基金　：　利子等</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積立てによる増加と離島航路対策関係等に</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19,763</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千円の充当</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各基金の目的に応じ、基金活用に応じた効果的な予算配分を行うよう努め、国の動向を注視しながら積立や活用を行っていく予定である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利子</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4,593</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積立てにより増加した。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200">
            <a:effectLst/>
          </a:endParaRPr>
        </a:p>
        <a:p>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財政健全化計画に基づき、財政調整基金の残高が、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年度末時点で標準財政規模の</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％程度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確保に努める</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　</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繰越金による任意積立金</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150,000</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千円及び</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利子</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3,497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千円の積立</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によ</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り増、工業団地事業の宅地完売による地方債全額繰上償還に伴う繰入れで</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294,816</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千円の減、これにより前年度から基金残高は減少した。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財政健全化計画に基づき、縁故債について普通交付税の算定替と一本算定の乖離額の範囲内で繰上償還を実施して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きたが、今後も後年度の負担軽減を図るため、減債基金を活用し</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計画的</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繰上償還の実施を検討している。また、同計画に基づき、減債基金の残高</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について令和５</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年度末時点で市債残高の</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％程度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確保に努める。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267C85B-0706-4C5E-AAC0-67AC1625B8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F97FB04-EA3F-421F-86C4-CBCDAF3285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CB1CE5A-908C-4AAF-9C52-EA1040BE9862}"/>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C4ED020-BF07-464B-A004-E69D1746266A}"/>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36443A7-205D-4BE1-B226-E926666BF6A6}"/>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0FBF832-5AFD-4EC1-A5FB-C2579C1A72FC}"/>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1CE4172-6225-49EB-965C-32DD7BA56794}"/>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7505D98-BA31-45D8-BE3F-C7ED3FE6EFF9}"/>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36EAAAE-0161-4F5D-A72D-02F675EBC84F}"/>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34322E3-EAFD-4E01-856F-549262FFA57B}"/>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C815504-6621-43C7-955C-9BBE032F1F5B}"/>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1262D7D-3C80-4839-BC55-118803E21184}"/>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05BA621-703F-4462-BAE2-85D9CA026EDD}"/>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46682E7-F3DE-4781-8A8C-C40BFD658D7F}"/>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703F323-BE6E-4724-BBDC-E7D9AD7C38C1}"/>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EDFE765-15A8-4ED8-ABAD-E8715B47E061}"/>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E607D79-BC34-47F6-9BDD-2C36053E9FC9}"/>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36617FA-6ADC-4189-8A55-9C6458DD151D}"/>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CB1B41D-FC5B-455F-8543-10E6D3A180D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24895FE-F96E-4890-ACA5-16C5C2E3A8D2}"/>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9CA41FFF-63D0-4592-800D-FA806C62F809}"/>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5473B79-194F-4D4E-9494-9AE8D3ABEC02}"/>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30,265
30,106
235.12
31,875,839
31,297,215
131,369
13,102,154
26,851,738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4853304-842A-4FF5-8906-58311511B736}"/>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786395A-BE0C-4335-B484-BF9F5546BDFB}"/>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8FEBC1E-1821-44E7-AF79-060B554DA198}"/>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187C0E3-211D-40D8-99D1-C2ED860A0DCB}"/>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140ECAE-E6CC-4C84-B475-639B8CDF65F2}"/>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71D874B-509A-4C72-BCAF-90EF1A4FA6BA}"/>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DE7AF3F-77E4-4B74-A16A-5B08E708C489}"/>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6953335-23DD-400C-B20D-0603B2D9B60D}"/>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C120323-2D64-490C-886D-95447EBEE44E}"/>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E67D99A-3DC7-4472-976C-F89495334EA5}"/>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026279F-CACF-4A4F-825C-7ECFC29DF8F6}"/>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71336CD-73EF-4C35-975D-F538D82F4BF8}"/>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235479EF-8C1A-4AD0-87C2-7E989A36BA78}"/>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4A60A8D-E0FC-4019-A536-FE1107171627}"/>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4C8D174-8220-4BFC-969E-599184DB975C}"/>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0DE6A2D-C3DD-4DD2-8DCE-1042C3C0B37E}"/>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61257D0-C657-452D-9AAA-DBEE2ACAFD3E}"/>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B10F373-733C-48C7-9260-0E4B698A03B4}"/>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7CB6C8B-C220-49DE-9E5C-9A5718AB4A65}"/>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2785BB3-35E0-414D-927D-1FFC89F53A1E}"/>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5100391-9B26-441A-8C71-E2608AFD51FC}"/>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FA62238-3BF8-4FAB-A7D6-B777F1BDA9CA}"/>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CBE0CF6-574A-4CC9-84C9-ACA5DBA18CF3}"/>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45591D2-CB43-4F00-8420-A200E1C72756}"/>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009D4D6-ADA9-474D-9E92-49121E8DC9B1}"/>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AD19D29-1481-4CCA-A59F-EB80DE647794}"/>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64C1323-BAEA-46EF-B660-0B74D4EE8E22}"/>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D93988A-3D95-456E-A9C2-187A5C7981E4}"/>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A07C771-BBD2-48F6-BCDB-B11646B1C9BC}"/>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8BCEE77-4909-4760-B5C6-744BFF8957AC}"/>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6C816D3-5F4E-4875-A529-1A6C746A4DCD}"/>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69E14FB-3C05-4694-B693-392DC4D87CFE}"/>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2E6D9B5-BC6C-49C1-997F-B79B1443FCD5}"/>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D11EA0B-ACE2-4A32-9B58-1F11E278B8DB}"/>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5A1E059-7CF1-46F4-A70C-2CD965D5B341}"/>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月に策定した公共施設等総合管理計画において、公共施設の量や質の適正化により、更新費用を約</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％削減するという目標を掲げ、老朽化した施設の統廃合や複合化、長寿命化を進めている。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有形固定資産減価償却率については、年々上昇傾向にはあるものの、令和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58.5</a:t>
          </a:r>
          <a:r>
            <a:rPr kumimoji="1" lang="ja-JP" altLang="en-US" sz="1100">
              <a:latin typeface="ＭＳ Ｐゴシック" panose="020B0600070205080204" pitchFamily="50" charset="-128"/>
              <a:ea typeface="ＭＳ Ｐゴシック" panose="020B0600070205080204" pitchFamily="50" charset="-128"/>
            </a:rPr>
            <a:t>％で類似団体平均を下回っている。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A5B1DD3-C5A0-4964-BA12-77D76A7A182E}"/>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954363E-CDB4-4497-9C2A-F8B6B48C6619}"/>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FCC68139-46AF-4863-8371-95E79D05AFB8}"/>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1F13B45B-243A-4E71-A105-C33E019659B5}"/>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34278987-4EC9-4939-816A-7BFF5F4E7320}"/>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68DB65AB-CE71-4BCA-9C4C-59D6FFD54E28}"/>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1FC92F14-5FF7-4FF0-AA66-E78308E033C5}"/>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D2EA4215-B2BD-40B1-A2CA-08E6A3D07D7A}"/>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82ABEC70-E8C1-40EC-B3D3-A9154309BFA3}"/>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27817F01-9EB2-4DCD-B399-C4E32ABC806E}"/>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76FCA315-FD29-4864-BD4A-3A9963C5CB15}"/>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3F8059F3-6FF9-410F-AF5B-D574FC68EA1A}"/>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716CA71B-FA55-4FA6-8FA3-368B969C93DE}"/>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229510E-5F4B-4FD2-A218-5EE2BEBE01CC}"/>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73" name="直線コネクタ 72">
          <a:extLst>
            <a:ext uri="{FF2B5EF4-FFF2-40B4-BE49-F238E27FC236}">
              <a16:creationId xmlns:a16="http://schemas.microsoft.com/office/drawing/2014/main" id="{ACBB26D3-D475-4F9A-8A99-06EB3A993CF5}"/>
            </a:ext>
          </a:extLst>
        </xdr:cNvPr>
        <xdr:cNvCxnSpPr/>
      </xdr:nvCxnSpPr>
      <xdr:spPr>
        <a:xfrm flipV="1">
          <a:off x="4760595" y="4578731"/>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74" name="有形固定資産減価償却率最小値テキスト">
          <a:extLst>
            <a:ext uri="{FF2B5EF4-FFF2-40B4-BE49-F238E27FC236}">
              <a16:creationId xmlns:a16="http://schemas.microsoft.com/office/drawing/2014/main" id="{BAE2E764-F9D4-484E-9E3B-5E3B17B2AFE9}"/>
            </a:ext>
          </a:extLst>
        </xdr:cNvPr>
        <xdr:cNvSpPr txBox="1"/>
      </xdr:nvSpPr>
      <xdr:spPr>
        <a:xfrm>
          <a:off x="4813300"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75" name="直線コネクタ 74">
          <a:extLst>
            <a:ext uri="{FF2B5EF4-FFF2-40B4-BE49-F238E27FC236}">
              <a16:creationId xmlns:a16="http://schemas.microsoft.com/office/drawing/2014/main" id="{14D4D1A0-9401-486A-9E30-51F820EF09C1}"/>
            </a:ext>
          </a:extLst>
        </xdr:cNvPr>
        <xdr:cNvCxnSpPr/>
      </xdr:nvCxnSpPr>
      <xdr:spPr>
        <a:xfrm>
          <a:off x="4673600" y="56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76" name="有形固定資産減価償却率最大値テキスト">
          <a:extLst>
            <a:ext uri="{FF2B5EF4-FFF2-40B4-BE49-F238E27FC236}">
              <a16:creationId xmlns:a16="http://schemas.microsoft.com/office/drawing/2014/main" id="{F5307B2D-8F80-470B-A2C7-D1EFC05B8381}"/>
            </a:ext>
          </a:extLst>
        </xdr:cNvPr>
        <xdr:cNvSpPr txBox="1"/>
      </xdr:nvSpPr>
      <xdr:spPr>
        <a:xfrm>
          <a:off x="4813300" y="435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77" name="直線コネクタ 76">
          <a:extLst>
            <a:ext uri="{FF2B5EF4-FFF2-40B4-BE49-F238E27FC236}">
              <a16:creationId xmlns:a16="http://schemas.microsoft.com/office/drawing/2014/main" id="{84E74FE8-9857-4C60-A983-5E95D4D877A8}"/>
            </a:ext>
          </a:extLst>
        </xdr:cNvPr>
        <xdr:cNvCxnSpPr/>
      </xdr:nvCxnSpPr>
      <xdr:spPr>
        <a:xfrm>
          <a:off x="4673600" y="4578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8" name="有形固定資産減価償却率平均値テキスト">
          <a:extLst>
            <a:ext uri="{FF2B5EF4-FFF2-40B4-BE49-F238E27FC236}">
              <a16:creationId xmlns:a16="http://schemas.microsoft.com/office/drawing/2014/main" id="{48D7920A-88AB-4218-ABD4-79F5A2A2AAD7}"/>
            </a:ext>
          </a:extLst>
        </xdr:cNvPr>
        <xdr:cNvSpPr txBox="1"/>
      </xdr:nvSpPr>
      <xdr:spPr>
        <a:xfrm>
          <a:off x="4813300" y="503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9" name="フローチャート: 判断 78">
          <a:extLst>
            <a:ext uri="{FF2B5EF4-FFF2-40B4-BE49-F238E27FC236}">
              <a16:creationId xmlns:a16="http://schemas.microsoft.com/office/drawing/2014/main" id="{72373DC1-F0E3-47D2-A506-1A266412B278}"/>
            </a:ext>
          </a:extLst>
        </xdr:cNvPr>
        <xdr:cNvSpPr/>
      </xdr:nvSpPr>
      <xdr:spPr>
        <a:xfrm>
          <a:off x="47117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80" name="フローチャート: 判断 79">
          <a:extLst>
            <a:ext uri="{FF2B5EF4-FFF2-40B4-BE49-F238E27FC236}">
              <a16:creationId xmlns:a16="http://schemas.microsoft.com/office/drawing/2014/main" id="{47A6C86E-4B14-465C-A812-D1110552EB9B}"/>
            </a:ext>
          </a:extLst>
        </xdr:cNvPr>
        <xdr:cNvSpPr/>
      </xdr:nvSpPr>
      <xdr:spPr>
        <a:xfrm>
          <a:off x="4000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81" name="フローチャート: 判断 80">
          <a:extLst>
            <a:ext uri="{FF2B5EF4-FFF2-40B4-BE49-F238E27FC236}">
              <a16:creationId xmlns:a16="http://schemas.microsoft.com/office/drawing/2014/main" id="{1C68094F-AE58-4FB6-988C-C38FE28D97B8}"/>
            </a:ext>
          </a:extLst>
        </xdr:cNvPr>
        <xdr:cNvSpPr/>
      </xdr:nvSpPr>
      <xdr:spPr>
        <a:xfrm>
          <a:off x="3238500" y="501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82" name="フローチャート: 判断 81">
          <a:extLst>
            <a:ext uri="{FF2B5EF4-FFF2-40B4-BE49-F238E27FC236}">
              <a16:creationId xmlns:a16="http://schemas.microsoft.com/office/drawing/2014/main" id="{E1C69F4D-F242-4FB2-8615-C3412962CF27}"/>
            </a:ext>
          </a:extLst>
        </xdr:cNvPr>
        <xdr:cNvSpPr/>
      </xdr:nvSpPr>
      <xdr:spPr>
        <a:xfrm>
          <a:off x="2476500" y="498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83" name="フローチャート: 判断 82">
          <a:extLst>
            <a:ext uri="{FF2B5EF4-FFF2-40B4-BE49-F238E27FC236}">
              <a16:creationId xmlns:a16="http://schemas.microsoft.com/office/drawing/2014/main" id="{04B428B1-7050-46F9-8D26-F429D2BDD604}"/>
            </a:ext>
          </a:extLst>
        </xdr:cNvPr>
        <xdr:cNvSpPr/>
      </xdr:nvSpPr>
      <xdr:spPr>
        <a:xfrm>
          <a:off x="1714500" y="495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C5D9CC4-D11F-4FA4-9D85-4B251C30CE07}"/>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36F6724-192B-4E54-AC81-8FD1DDE75098}"/>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567899C-FC7E-4950-83E5-EF12D6931094}"/>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5F61C25-CDBE-4693-8244-DFA3974E88F1}"/>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9DABBEB-B96C-4529-9307-A5FF6BC8826F}"/>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161290</xdr:rowOff>
    </xdr:from>
    <xdr:to>
      <xdr:col>23</xdr:col>
      <xdr:colOff>136525</xdr:colOff>
      <xdr:row>29</xdr:row>
      <xdr:rowOff>91440</xdr:rowOff>
    </xdr:to>
    <xdr:sp macro="" textlink="">
      <xdr:nvSpPr>
        <xdr:cNvPr id="89" name="楕円 88">
          <a:extLst>
            <a:ext uri="{FF2B5EF4-FFF2-40B4-BE49-F238E27FC236}">
              <a16:creationId xmlns:a16="http://schemas.microsoft.com/office/drawing/2014/main" id="{ED5CC51C-5243-472A-B967-C9A672DBEBFE}"/>
            </a:ext>
          </a:extLst>
        </xdr:cNvPr>
        <xdr:cNvSpPr/>
      </xdr:nvSpPr>
      <xdr:spPr>
        <a:xfrm>
          <a:off x="4711700" y="49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12717</xdr:rowOff>
    </xdr:from>
    <xdr:ext cx="405111" cy="259045"/>
    <xdr:sp macro="" textlink="">
      <xdr:nvSpPr>
        <xdr:cNvPr id="90" name="有形固定資産減価償却率該当値テキスト">
          <a:extLst>
            <a:ext uri="{FF2B5EF4-FFF2-40B4-BE49-F238E27FC236}">
              <a16:creationId xmlns:a16="http://schemas.microsoft.com/office/drawing/2014/main" id="{53D2F6F3-96E5-44EB-857C-3D8B10EA04F3}"/>
            </a:ext>
          </a:extLst>
        </xdr:cNvPr>
        <xdr:cNvSpPr txBox="1"/>
      </xdr:nvSpPr>
      <xdr:spPr>
        <a:xfrm>
          <a:off x="4813300" y="481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133223</xdr:rowOff>
    </xdr:from>
    <xdr:to>
      <xdr:col>19</xdr:col>
      <xdr:colOff>187325</xdr:colOff>
      <xdr:row>29</xdr:row>
      <xdr:rowOff>63373</xdr:rowOff>
    </xdr:to>
    <xdr:sp macro="" textlink="">
      <xdr:nvSpPr>
        <xdr:cNvPr id="91" name="楕円 90">
          <a:extLst>
            <a:ext uri="{FF2B5EF4-FFF2-40B4-BE49-F238E27FC236}">
              <a16:creationId xmlns:a16="http://schemas.microsoft.com/office/drawing/2014/main" id="{AF6FBE1D-19FB-4861-A688-BC3A4C5B1F69}"/>
            </a:ext>
          </a:extLst>
        </xdr:cNvPr>
        <xdr:cNvSpPr/>
      </xdr:nvSpPr>
      <xdr:spPr>
        <a:xfrm>
          <a:off x="4000500" y="493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12573</xdr:rowOff>
    </xdr:from>
    <xdr:to>
      <xdr:col>23</xdr:col>
      <xdr:colOff>85725</xdr:colOff>
      <xdr:row>29</xdr:row>
      <xdr:rowOff>40640</xdr:rowOff>
    </xdr:to>
    <xdr:cxnSp macro="">
      <xdr:nvCxnSpPr>
        <xdr:cNvPr id="92" name="直線コネクタ 91">
          <a:extLst>
            <a:ext uri="{FF2B5EF4-FFF2-40B4-BE49-F238E27FC236}">
              <a16:creationId xmlns:a16="http://schemas.microsoft.com/office/drawing/2014/main" id="{012223EE-0ECB-4390-AD8A-178A5EE93BD0}"/>
            </a:ext>
          </a:extLst>
        </xdr:cNvPr>
        <xdr:cNvCxnSpPr/>
      </xdr:nvCxnSpPr>
      <xdr:spPr>
        <a:xfrm>
          <a:off x="4051300" y="4984623"/>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98679</xdr:rowOff>
    </xdr:from>
    <xdr:to>
      <xdr:col>15</xdr:col>
      <xdr:colOff>187325</xdr:colOff>
      <xdr:row>29</xdr:row>
      <xdr:rowOff>28829</xdr:rowOff>
    </xdr:to>
    <xdr:sp macro="" textlink="">
      <xdr:nvSpPr>
        <xdr:cNvPr id="93" name="楕円 92">
          <a:extLst>
            <a:ext uri="{FF2B5EF4-FFF2-40B4-BE49-F238E27FC236}">
              <a16:creationId xmlns:a16="http://schemas.microsoft.com/office/drawing/2014/main" id="{1B098769-93A3-473D-BAEA-ADDC7D5C64C2}"/>
            </a:ext>
          </a:extLst>
        </xdr:cNvPr>
        <xdr:cNvSpPr/>
      </xdr:nvSpPr>
      <xdr:spPr>
        <a:xfrm>
          <a:off x="3238500" y="489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149479</xdr:rowOff>
    </xdr:from>
    <xdr:to>
      <xdr:col>19</xdr:col>
      <xdr:colOff>136525</xdr:colOff>
      <xdr:row>29</xdr:row>
      <xdr:rowOff>12573</xdr:rowOff>
    </xdr:to>
    <xdr:cxnSp macro="">
      <xdr:nvCxnSpPr>
        <xdr:cNvPr id="94" name="直線コネクタ 93">
          <a:extLst>
            <a:ext uri="{FF2B5EF4-FFF2-40B4-BE49-F238E27FC236}">
              <a16:creationId xmlns:a16="http://schemas.microsoft.com/office/drawing/2014/main" id="{1B057E46-3BEF-41E6-B224-CFF02034775E}"/>
            </a:ext>
          </a:extLst>
        </xdr:cNvPr>
        <xdr:cNvCxnSpPr/>
      </xdr:nvCxnSpPr>
      <xdr:spPr>
        <a:xfrm>
          <a:off x="3289300" y="4950079"/>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64135</xdr:rowOff>
    </xdr:from>
    <xdr:to>
      <xdr:col>11</xdr:col>
      <xdr:colOff>187325</xdr:colOff>
      <xdr:row>28</xdr:row>
      <xdr:rowOff>165735</xdr:rowOff>
    </xdr:to>
    <xdr:sp macro="" textlink="">
      <xdr:nvSpPr>
        <xdr:cNvPr id="95" name="楕円 94">
          <a:extLst>
            <a:ext uri="{FF2B5EF4-FFF2-40B4-BE49-F238E27FC236}">
              <a16:creationId xmlns:a16="http://schemas.microsoft.com/office/drawing/2014/main" id="{4260D2DE-05C9-4FEB-A3C9-4756D1861D27}"/>
            </a:ext>
          </a:extLst>
        </xdr:cNvPr>
        <xdr:cNvSpPr/>
      </xdr:nvSpPr>
      <xdr:spPr>
        <a:xfrm>
          <a:off x="2476500" y="486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114935</xdr:rowOff>
    </xdr:from>
    <xdr:to>
      <xdr:col>15</xdr:col>
      <xdr:colOff>136525</xdr:colOff>
      <xdr:row>28</xdr:row>
      <xdr:rowOff>149479</xdr:rowOff>
    </xdr:to>
    <xdr:cxnSp macro="">
      <xdr:nvCxnSpPr>
        <xdr:cNvPr id="96" name="直線コネクタ 95">
          <a:extLst>
            <a:ext uri="{FF2B5EF4-FFF2-40B4-BE49-F238E27FC236}">
              <a16:creationId xmlns:a16="http://schemas.microsoft.com/office/drawing/2014/main" id="{34A5EFE2-FE58-4F71-9EC1-F7CF4B3CF17E}"/>
            </a:ext>
          </a:extLst>
        </xdr:cNvPr>
        <xdr:cNvCxnSpPr/>
      </xdr:nvCxnSpPr>
      <xdr:spPr>
        <a:xfrm>
          <a:off x="2527300" y="4915535"/>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46863</xdr:rowOff>
    </xdr:from>
    <xdr:to>
      <xdr:col>7</xdr:col>
      <xdr:colOff>187325</xdr:colOff>
      <xdr:row>28</xdr:row>
      <xdr:rowOff>148463</xdr:rowOff>
    </xdr:to>
    <xdr:sp macro="" textlink="">
      <xdr:nvSpPr>
        <xdr:cNvPr id="97" name="楕円 96">
          <a:extLst>
            <a:ext uri="{FF2B5EF4-FFF2-40B4-BE49-F238E27FC236}">
              <a16:creationId xmlns:a16="http://schemas.microsoft.com/office/drawing/2014/main" id="{B80FAEDC-77E1-4F07-9ACC-DE02E6218544}"/>
            </a:ext>
          </a:extLst>
        </xdr:cNvPr>
        <xdr:cNvSpPr/>
      </xdr:nvSpPr>
      <xdr:spPr>
        <a:xfrm>
          <a:off x="1714500" y="484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97663</xdr:rowOff>
    </xdr:from>
    <xdr:to>
      <xdr:col>11</xdr:col>
      <xdr:colOff>136525</xdr:colOff>
      <xdr:row>28</xdr:row>
      <xdr:rowOff>114935</xdr:rowOff>
    </xdr:to>
    <xdr:cxnSp macro="">
      <xdr:nvCxnSpPr>
        <xdr:cNvPr id="98" name="直線コネクタ 97">
          <a:extLst>
            <a:ext uri="{FF2B5EF4-FFF2-40B4-BE49-F238E27FC236}">
              <a16:creationId xmlns:a16="http://schemas.microsoft.com/office/drawing/2014/main" id="{3A4B3743-2C5C-4351-ADA8-F78D24037CB1}"/>
            </a:ext>
          </a:extLst>
        </xdr:cNvPr>
        <xdr:cNvCxnSpPr/>
      </xdr:nvCxnSpPr>
      <xdr:spPr>
        <a:xfrm>
          <a:off x="1765300" y="4898263"/>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99" name="n_1aveValue有形固定資産減価償却率">
          <a:extLst>
            <a:ext uri="{FF2B5EF4-FFF2-40B4-BE49-F238E27FC236}">
              <a16:creationId xmlns:a16="http://schemas.microsoft.com/office/drawing/2014/main" id="{2B5D113C-D920-4573-A00F-5B0FB288D1E5}"/>
            </a:ext>
          </a:extLst>
        </xdr:cNvPr>
        <xdr:cNvSpPr txBox="1"/>
      </xdr:nvSpPr>
      <xdr:spPr>
        <a:xfrm>
          <a:off x="3836044" y="510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100" name="n_2aveValue有形固定資産減価償却率">
          <a:extLst>
            <a:ext uri="{FF2B5EF4-FFF2-40B4-BE49-F238E27FC236}">
              <a16:creationId xmlns:a16="http://schemas.microsoft.com/office/drawing/2014/main" id="{E475D3F7-4A3C-46D1-B00E-1F892429FC34}"/>
            </a:ext>
          </a:extLst>
        </xdr:cNvPr>
        <xdr:cNvSpPr txBox="1"/>
      </xdr:nvSpPr>
      <xdr:spPr>
        <a:xfrm>
          <a:off x="3086744" y="510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101" name="n_3aveValue有形固定資産減価償却率">
          <a:extLst>
            <a:ext uri="{FF2B5EF4-FFF2-40B4-BE49-F238E27FC236}">
              <a16:creationId xmlns:a16="http://schemas.microsoft.com/office/drawing/2014/main" id="{C729997C-4A28-44F5-B56F-87C31A7F4501}"/>
            </a:ext>
          </a:extLst>
        </xdr:cNvPr>
        <xdr:cNvSpPr txBox="1"/>
      </xdr:nvSpPr>
      <xdr:spPr>
        <a:xfrm>
          <a:off x="2324744" y="507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102" name="n_4aveValue有形固定資産減価償却率">
          <a:extLst>
            <a:ext uri="{FF2B5EF4-FFF2-40B4-BE49-F238E27FC236}">
              <a16:creationId xmlns:a16="http://schemas.microsoft.com/office/drawing/2014/main" id="{B7AFC107-098F-49BF-96D5-850D6E3B0890}"/>
            </a:ext>
          </a:extLst>
        </xdr:cNvPr>
        <xdr:cNvSpPr txBox="1"/>
      </xdr:nvSpPr>
      <xdr:spPr>
        <a:xfrm>
          <a:off x="1562744" y="50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79900</xdr:rowOff>
    </xdr:from>
    <xdr:ext cx="405111" cy="259045"/>
    <xdr:sp macro="" textlink="">
      <xdr:nvSpPr>
        <xdr:cNvPr id="103" name="n_1mainValue有形固定資産減価償却率">
          <a:extLst>
            <a:ext uri="{FF2B5EF4-FFF2-40B4-BE49-F238E27FC236}">
              <a16:creationId xmlns:a16="http://schemas.microsoft.com/office/drawing/2014/main" id="{2D827A25-0262-4756-BF55-800B5EE69650}"/>
            </a:ext>
          </a:extLst>
        </xdr:cNvPr>
        <xdr:cNvSpPr txBox="1"/>
      </xdr:nvSpPr>
      <xdr:spPr>
        <a:xfrm>
          <a:off x="3836044" y="4709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45356</xdr:rowOff>
    </xdr:from>
    <xdr:ext cx="405111" cy="259045"/>
    <xdr:sp macro="" textlink="">
      <xdr:nvSpPr>
        <xdr:cNvPr id="104" name="n_2mainValue有形固定資産減価償却率">
          <a:extLst>
            <a:ext uri="{FF2B5EF4-FFF2-40B4-BE49-F238E27FC236}">
              <a16:creationId xmlns:a16="http://schemas.microsoft.com/office/drawing/2014/main" id="{1A01A384-0B03-462A-90E7-7580F0E0948D}"/>
            </a:ext>
          </a:extLst>
        </xdr:cNvPr>
        <xdr:cNvSpPr txBox="1"/>
      </xdr:nvSpPr>
      <xdr:spPr>
        <a:xfrm>
          <a:off x="3086744" y="4674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10812</xdr:rowOff>
    </xdr:from>
    <xdr:ext cx="405111" cy="259045"/>
    <xdr:sp macro="" textlink="">
      <xdr:nvSpPr>
        <xdr:cNvPr id="105" name="n_3mainValue有形固定資産減価償却率">
          <a:extLst>
            <a:ext uri="{FF2B5EF4-FFF2-40B4-BE49-F238E27FC236}">
              <a16:creationId xmlns:a16="http://schemas.microsoft.com/office/drawing/2014/main" id="{E2A9DC68-CE79-434E-A9E2-4C62822CC99B}"/>
            </a:ext>
          </a:extLst>
        </xdr:cNvPr>
        <xdr:cNvSpPr txBox="1"/>
      </xdr:nvSpPr>
      <xdr:spPr>
        <a:xfrm>
          <a:off x="2324744" y="463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164990</xdr:rowOff>
    </xdr:from>
    <xdr:ext cx="405111" cy="259045"/>
    <xdr:sp macro="" textlink="">
      <xdr:nvSpPr>
        <xdr:cNvPr id="106" name="n_4mainValue有形固定資産減価償却率">
          <a:extLst>
            <a:ext uri="{FF2B5EF4-FFF2-40B4-BE49-F238E27FC236}">
              <a16:creationId xmlns:a16="http://schemas.microsoft.com/office/drawing/2014/main" id="{9A6BD448-EB74-4582-AD5C-D03AC0729B91}"/>
            </a:ext>
          </a:extLst>
        </xdr:cNvPr>
        <xdr:cNvSpPr txBox="1"/>
      </xdr:nvSpPr>
      <xdr:spPr>
        <a:xfrm>
          <a:off x="1562744" y="4622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365FE041-FFAB-4E89-B43A-70A2C45758D4}"/>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FF8C5DFF-9D12-4924-A20D-10D3426E2DE3}"/>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26E9B48A-8CCD-42FA-9E46-1634707D80C3}"/>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99BDAB62-0D11-40A9-A78C-3FD289DC5D7A}"/>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BC748C79-234C-417C-B1B5-B4C64599FFBF}"/>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63616257-3695-48F9-98F7-94718754D811}"/>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C8C44095-60DD-44F0-B561-D10E36DAB7F1}"/>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57CF77EF-1561-4E82-B6D5-49029F015B8C}"/>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23C2036A-0A2F-4650-95DB-D034DA5B54A7}"/>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148CC00E-7434-42B0-A451-FFDF965B3782}"/>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8730D9F-8286-40CB-9C48-F718D8A45D2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89A601DC-F968-454D-A638-FE07A650E2DA}"/>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64B82091-9D55-4081-B44E-930D2612E23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は類似団体平均を下回っている。これは地方債の新規発行の抑制や既発債の繰上償還、充当可能基金の増加によるものである。今後も、必要に応じた繰上償還や交付税措置が有利な起債の活用を行いながら、将来的な負担の抑制を図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DDCFF78A-2DCB-4AC9-A401-8EFB9BF78DB5}"/>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C57D1341-79DB-4A48-A3D8-331750C68499}"/>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376A057E-AB1D-426B-9824-86FE8902A6FC}"/>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3175E19D-7125-49B6-A41F-A03B4802183A}"/>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95579536-43A6-455A-B883-0B9C7A85591D}"/>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ADB8FE4D-95D6-4C6B-9EC7-6EA836E990EC}"/>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0F356140-18E6-4FFE-A05C-FCA518AD4E43}"/>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803C863A-7EB4-4946-BB2C-892CD871AFC6}"/>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DF360328-C015-4627-B403-3FC2DEEF2A0D}"/>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8CF3E413-A6A4-46ED-B0AA-CFE01C39249E}"/>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1FD89F4A-96AB-4640-9DF8-188E64FDA0CF}"/>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E76DE8B3-0D1A-431A-A68E-DF72E624565F}"/>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5861D82D-AD89-4B8C-836E-9E4E55964F2D}"/>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899E9E3E-E006-4B87-BC46-1D3D302F43BC}"/>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400A5671-2936-49C0-9383-2F75D485C567}"/>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1A830AF6-9190-427C-B453-D6412DCEF77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33FA8CC8-1E8F-44A1-9A25-7F63E1F806D1}"/>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37" name="直線コネクタ 136">
          <a:extLst>
            <a:ext uri="{FF2B5EF4-FFF2-40B4-BE49-F238E27FC236}">
              <a16:creationId xmlns:a16="http://schemas.microsoft.com/office/drawing/2014/main" id="{7AF3DE0A-10A3-4487-AEC4-9AA24936130F}"/>
            </a:ext>
          </a:extLst>
        </xdr:cNvPr>
        <xdr:cNvCxnSpPr/>
      </xdr:nvCxnSpPr>
      <xdr:spPr>
        <a:xfrm flipV="1">
          <a:off x="14793595" y="4690074"/>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38" name="債務償還比率最小値テキスト">
          <a:extLst>
            <a:ext uri="{FF2B5EF4-FFF2-40B4-BE49-F238E27FC236}">
              <a16:creationId xmlns:a16="http://schemas.microsoft.com/office/drawing/2014/main" id="{81323A4A-EA6E-4838-8375-0034E6AA9EF3}"/>
            </a:ext>
          </a:extLst>
        </xdr:cNvPr>
        <xdr:cNvSpPr txBox="1"/>
      </xdr:nvSpPr>
      <xdr:spPr>
        <a:xfrm>
          <a:off x="14846300" y="59391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39" name="直線コネクタ 138">
          <a:extLst>
            <a:ext uri="{FF2B5EF4-FFF2-40B4-BE49-F238E27FC236}">
              <a16:creationId xmlns:a16="http://schemas.microsoft.com/office/drawing/2014/main" id="{8B0908BB-F629-42CA-9D2A-65AD9EF72B77}"/>
            </a:ext>
          </a:extLst>
        </xdr:cNvPr>
        <xdr:cNvCxnSpPr/>
      </xdr:nvCxnSpPr>
      <xdr:spPr>
        <a:xfrm>
          <a:off x="14706600" y="593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40" name="債務償還比率最大値テキスト">
          <a:extLst>
            <a:ext uri="{FF2B5EF4-FFF2-40B4-BE49-F238E27FC236}">
              <a16:creationId xmlns:a16="http://schemas.microsoft.com/office/drawing/2014/main" id="{8398BE25-F973-49CA-A979-8E6D4F2C3445}"/>
            </a:ext>
          </a:extLst>
        </xdr:cNvPr>
        <xdr:cNvSpPr txBox="1"/>
      </xdr:nvSpPr>
      <xdr:spPr>
        <a:xfrm>
          <a:off x="14846300" y="446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41" name="直線コネクタ 140">
          <a:extLst>
            <a:ext uri="{FF2B5EF4-FFF2-40B4-BE49-F238E27FC236}">
              <a16:creationId xmlns:a16="http://schemas.microsoft.com/office/drawing/2014/main" id="{A0634910-70FD-4EEE-AB08-BDAD9FF29862}"/>
            </a:ext>
          </a:extLst>
        </xdr:cNvPr>
        <xdr:cNvCxnSpPr/>
      </xdr:nvCxnSpPr>
      <xdr:spPr>
        <a:xfrm>
          <a:off x="14706600" y="469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131631</xdr:rowOff>
    </xdr:from>
    <xdr:ext cx="469744" cy="259045"/>
    <xdr:sp macro="" textlink="">
      <xdr:nvSpPr>
        <xdr:cNvPr id="142" name="債務償還比率平均値テキスト">
          <a:extLst>
            <a:ext uri="{FF2B5EF4-FFF2-40B4-BE49-F238E27FC236}">
              <a16:creationId xmlns:a16="http://schemas.microsoft.com/office/drawing/2014/main" id="{E7B7D54F-8F18-4F14-BCD2-F146BCB8C845}"/>
            </a:ext>
          </a:extLst>
        </xdr:cNvPr>
        <xdr:cNvSpPr txBox="1"/>
      </xdr:nvSpPr>
      <xdr:spPr>
        <a:xfrm>
          <a:off x="14846300" y="5103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43" name="フローチャート: 判断 142">
          <a:extLst>
            <a:ext uri="{FF2B5EF4-FFF2-40B4-BE49-F238E27FC236}">
              <a16:creationId xmlns:a16="http://schemas.microsoft.com/office/drawing/2014/main" id="{80C4DAC1-ABA9-4A6C-93F9-2C7A6570DCCC}"/>
            </a:ext>
          </a:extLst>
        </xdr:cNvPr>
        <xdr:cNvSpPr/>
      </xdr:nvSpPr>
      <xdr:spPr>
        <a:xfrm>
          <a:off x="14744700" y="5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44" name="フローチャート: 判断 143">
          <a:extLst>
            <a:ext uri="{FF2B5EF4-FFF2-40B4-BE49-F238E27FC236}">
              <a16:creationId xmlns:a16="http://schemas.microsoft.com/office/drawing/2014/main" id="{CFEF097B-69A8-4587-881B-02C7389D64E4}"/>
            </a:ext>
          </a:extLst>
        </xdr:cNvPr>
        <xdr:cNvSpPr/>
      </xdr:nvSpPr>
      <xdr:spPr>
        <a:xfrm>
          <a:off x="14033500" y="517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45" name="フローチャート: 判断 144">
          <a:extLst>
            <a:ext uri="{FF2B5EF4-FFF2-40B4-BE49-F238E27FC236}">
              <a16:creationId xmlns:a16="http://schemas.microsoft.com/office/drawing/2014/main" id="{C9E466CB-5AF3-4D1D-B5F6-93ADB16CFB98}"/>
            </a:ext>
          </a:extLst>
        </xdr:cNvPr>
        <xdr:cNvSpPr/>
      </xdr:nvSpPr>
      <xdr:spPr>
        <a:xfrm>
          <a:off x="13271500" y="51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46" name="フローチャート: 判断 145">
          <a:extLst>
            <a:ext uri="{FF2B5EF4-FFF2-40B4-BE49-F238E27FC236}">
              <a16:creationId xmlns:a16="http://schemas.microsoft.com/office/drawing/2014/main" id="{8C153DE6-92A5-4595-B2FC-4F91FCC8E919}"/>
            </a:ext>
          </a:extLst>
        </xdr:cNvPr>
        <xdr:cNvSpPr/>
      </xdr:nvSpPr>
      <xdr:spPr>
        <a:xfrm>
          <a:off x="12509500" y="514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47" name="フローチャート: 判断 146">
          <a:extLst>
            <a:ext uri="{FF2B5EF4-FFF2-40B4-BE49-F238E27FC236}">
              <a16:creationId xmlns:a16="http://schemas.microsoft.com/office/drawing/2014/main" id="{7B4C506E-F087-484F-9526-7755D8426D7B}"/>
            </a:ext>
          </a:extLst>
        </xdr:cNvPr>
        <xdr:cNvSpPr/>
      </xdr:nvSpPr>
      <xdr:spPr>
        <a:xfrm>
          <a:off x="11747500" y="51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4F25B8A-358C-4268-9D6A-74C0BE5EE928}"/>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CCD3C7BA-FCEB-4F7B-918C-E0449CC79E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378CE4E-4FD0-4BBB-A723-7460A9083309}"/>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32640D5C-C0C6-420D-8378-4C23C7DB6688}"/>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67DDEA7-7E1E-41A8-B853-58E30C0E9066}"/>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94772</xdr:rowOff>
    </xdr:from>
    <xdr:to>
      <xdr:col>76</xdr:col>
      <xdr:colOff>73025</xdr:colOff>
      <xdr:row>29</xdr:row>
      <xdr:rowOff>24922</xdr:rowOff>
    </xdr:to>
    <xdr:sp macro="" textlink="">
      <xdr:nvSpPr>
        <xdr:cNvPr id="153" name="楕円 152">
          <a:extLst>
            <a:ext uri="{FF2B5EF4-FFF2-40B4-BE49-F238E27FC236}">
              <a16:creationId xmlns:a16="http://schemas.microsoft.com/office/drawing/2014/main" id="{11A167EB-ED78-41DA-A93A-B9631DE77137}"/>
            </a:ext>
          </a:extLst>
        </xdr:cNvPr>
        <xdr:cNvSpPr/>
      </xdr:nvSpPr>
      <xdr:spPr>
        <a:xfrm>
          <a:off x="14744700" y="48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117649</xdr:rowOff>
    </xdr:from>
    <xdr:ext cx="469744" cy="259045"/>
    <xdr:sp macro="" textlink="">
      <xdr:nvSpPr>
        <xdr:cNvPr id="154" name="債務償還比率該当値テキスト">
          <a:extLst>
            <a:ext uri="{FF2B5EF4-FFF2-40B4-BE49-F238E27FC236}">
              <a16:creationId xmlns:a16="http://schemas.microsoft.com/office/drawing/2014/main" id="{8D4BAF6A-1886-4A0D-86E0-C87DC2B46396}"/>
            </a:ext>
          </a:extLst>
        </xdr:cNvPr>
        <xdr:cNvSpPr txBox="1"/>
      </xdr:nvSpPr>
      <xdr:spPr>
        <a:xfrm>
          <a:off x="14846300" y="4746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101147</xdr:rowOff>
    </xdr:from>
    <xdr:to>
      <xdr:col>72</xdr:col>
      <xdr:colOff>123825</xdr:colOff>
      <xdr:row>29</xdr:row>
      <xdr:rowOff>31297</xdr:rowOff>
    </xdr:to>
    <xdr:sp macro="" textlink="">
      <xdr:nvSpPr>
        <xdr:cNvPr id="155" name="楕円 154">
          <a:extLst>
            <a:ext uri="{FF2B5EF4-FFF2-40B4-BE49-F238E27FC236}">
              <a16:creationId xmlns:a16="http://schemas.microsoft.com/office/drawing/2014/main" id="{9B7352B1-7C09-4BA3-BD5F-FCEED4528C00}"/>
            </a:ext>
          </a:extLst>
        </xdr:cNvPr>
        <xdr:cNvSpPr/>
      </xdr:nvSpPr>
      <xdr:spPr>
        <a:xfrm>
          <a:off x="14033500" y="490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145572</xdr:rowOff>
    </xdr:from>
    <xdr:to>
      <xdr:col>76</xdr:col>
      <xdr:colOff>22225</xdr:colOff>
      <xdr:row>28</xdr:row>
      <xdr:rowOff>151947</xdr:rowOff>
    </xdr:to>
    <xdr:cxnSp macro="">
      <xdr:nvCxnSpPr>
        <xdr:cNvPr id="156" name="直線コネクタ 155">
          <a:extLst>
            <a:ext uri="{FF2B5EF4-FFF2-40B4-BE49-F238E27FC236}">
              <a16:creationId xmlns:a16="http://schemas.microsoft.com/office/drawing/2014/main" id="{3C6ADC0E-1551-4C50-AD00-940C5968A360}"/>
            </a:ext>
          </a:extLst>
        </xdr:cNvPr>
        <xdr:cNvCxnSpPr/>
      </xdr:nvCxnSpPr>
      <xdr:spPr>
        <a:xfrm flipV="1">
          <a:off x="14084300" y="4946172"/>
          <a:ext cx="711200" cy="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93641</xdr:rowOff>
    </xdr:from>
    <xdr:to>
      <xdr:col>68</xdr:col>
      <xdr:colOff>123825</xdr:colOff>
      <xdr:row>29</xdr:row>
      <xdr:rowOff>23791</xdr:rowOff>
    </xdr:to>
    <xdr:sp macro="" textlink="">
      <xdr:nvSpPr>
        <xdr:cNvPr id="157" name="楕円 156">
          <a:extLst>
            <a:ext uri="{FF2B5EF4-FFF2-40B4-BE49-F238E27FC236}">
              <a16:creationId xmlns:a16="http://schemas.microsoft.com/office/drawing/2014/main" id="{D82B5B17-4CE1-4E6A-8F3B-91EEA6486EAF}"/>
            </a:ext>
          </a:extLst>
        </xdr:cNvPr>
        <xdr:cNvSpPr/>
      </xdr:nvSpPr>
      <xdr:spPr>
        <a:xfrm>
          <a:off x="13271500" y="489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144441</xdr:rowOff>
    </xdr:from>
    <xdr:to>
      <xdr:col>72</xdr:col>
      <xdr:colOff>73025</xdr:colOff>
      <xdr:row>28</xdr:row>
      <xdr:rowOff>151947</xdr:rowOff>
    </xdr:to>
    <xdr:cxnSp macro="">
      <xdr:nvCxnSpPr>
        <xdr:cNvPr id="158" name="直線コネクタ 157">
          <a:extLst>
            <a:ext uri="{FF2B5EF4-FFF2-40B4-BE49-F238E27FC236}">
              <a16:creationId xmlns:a16="http://schemas.microsoft.com/office/drawing/2014/main" id="{79D15655-43D2-4BED-8F94-C79204F6AB4F}"/>
            </a:ext>
          </a:extLst>
        </xdr:cNvPr>
        <xdr:cNvCxnSpPr/>
      </xdr:nvCxnSpPr>
      <xdr:spPr>
        <a:xfrm>
          <a:off x="13322300" y="4945041"/>
          <a:ext cx="762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100632</xdr:rowOff>
    </xdr:from>
    <xdr:to>
      <xdr:col>64</xdr:col>
      <xdr:colOff>123825</xdr:colOff>
      <xdr:row>29</xdr:row>
      <xdr:rowOff>30782</xdr:rowOff>
    </xdr:to>
    <xdr:sp macro="" textlink="">
      <xdr:nvSpPr>
        <xdr:cNvPr id="159" name="楕円 158">
          <a:extLst>
            <a:ext uri="{FF2B5EF4-FFF2-40B4-BE49-F238E27FC236}">
              <a16:creationId xmlns:a16="http://schemas.microsoft.com/office/drawing/2014/main" id="{04073C9F-1629-4AC1-AFB7-3E4247B976CA}"/>
            </a:ext>
          </a:extLst>
        </xdr:cNvPr>
        <xdr:cNvSpPr/>
      </xdr:nvSpPr>
      <xdr:spPr>
        <a:xfrm>
          <a:off x="12509500" y="490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144441</xdr:rowOff>
    </xdr:from>
    <xdr:to>
      <xdr:col>68</xdr:col>
      <xdr:colOff>73025</xdr:colOff>
      <xdr:row>28</xdr:row>
      <xdr:rowOff>151432</xdr:rowOff>
    </xdr:to>
    <xdr:cxnSp macro="">
      <xdr:nvCxnSpPr>
        <xdr:cNvPr id="160" name="直線コネクタ 159">
          <a:extLst>
            <a:ext uri="{FF2B5EF4-FFF2-40B4-BE49-F238E27FC236}">
              <a16:creationId xmlns:a16="http://schemas.microsoft.com/office/drawing/2014/main" id="{117FB08A-E497-4D5F-8E91-D4A25FFDE416}"/>
            </a:ext>
          </a:extLst>
        </xdr:cNvPr>
        <xdr:cNvCxnSpPr/>
      </xdr:nvCxnSpPr>
      <xdr:spPr>
        <a:xfrm flipV="1">
          <a:off x="12560300" y="4945041"/>
          <a:ext cx="762000" cy="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104334</xdr:rowOff>
    </xdr:from>
    <xdr:to>
      <xdr:col>60</xdr:col>
      <xdr:colOff>123825</xdr:colOff>
      <xdr:row>29</xdr:row>
      <xdr:rowOff>34484</xdr:rowOff>
    </xdr:to>
    <xdr:sp macro="" textlink="">
      <xdr:nvSpPr>
        <xdr:cNvPr id="161" name="楕円 160">
          <a:extLst>
            <a:ext uri="{FF2B5EF4-FFF2-40B4-BE49-F238E27FC236}">
              <a16:creationId xmlns:a16="http://schemas.microsoft.com/office/drawing/2014/main" id="{F8FF2266-97B4-415D-A1A3-0B076B1C78BA}"/>
            </a:ext>
          </a:extLst>
        </xdr:cNvPr>
        <xdr:cNvSpPr/>
      </xdr:nvSpPr>
      <xdr:spPr>
        <a:xfrm>
          <a:off x="11747500" y="490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151432</xdr:rowOff>
    </xdr:from>
    <xdr:to>
      <xdr:col>64</xdr:col>
      <xdr:colOff>73025</xdr:colOff>
      <xdr:row>28</xdr:row>
      <xdr:rowOff>155134</xdr:rowOff>
    </xdr:to>
    <xdr:cxnSp macro="">
      <xdr:nvCxnSpPr>
        <xdr:cNvPr id="162" name="直線コネクタ 161">
          <a:extLst>
            <a:ext uri="{FF2B5EF4-FFF2-40B4-BE49-F238E27FC236}">
              <a16:creationId xmlns:a16="http://schemas.microsoft.com/office/drawing/2014/main" id="{C3EE12CB-8C21-490E-AE34-F17140CCC508}"/>
            </a:ext>
          </a:extLst>
        </xdr:cNvPr>
        <xdr:cNvCxnSpPr/>
      </xdr:nvCxnSpPr>
      <xdr:spPr>
        <a:xfrm flipV="1">
          <a:off x="11798300" y="4952032"/>
          <a:ext cx="7620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124036</xdr:rowOff>
    </xdr:from>
    <xdr:ext cx="469744" cy="259045"/>
    <xdr:sp macro="" textlink="">
      <xdr:nvSpPr>
        <xdr:cNvPr id="163" name="n_1aveValue債務償還比率">
          <a:extLst>
            <a:ext uri="{FF2B5EF4-FFF2-40B4-BE49-F238E27FC236}">
              <a16:creationId xmlns:a16="http://schemas.microsoft.com/office/drawing/2014/main" id="{893B325E-188C-42EB-86EB-3AB553725795}"/>
            </a:ext>
          </a:extLst>
        </xdr:cNvPr>
        <xdr:cNvSpPr txBox="1"/>
      </xdr:nvSpPr>
      <xdr:spPr>
        <a:xfrm>
          <a:off x="13836727" y="526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101006</xdr:rowOff>
    </xdr:from>
    <xdr:ext cx="469744" cy="259045"/>
    <xdr:sp macro="" textlink="">
      <xdr:nvSpPr>
        <xdr:cNvPr id="164" name="n_2aveValue債務償還比率">
          <a:extLst>
            <a:ext uri="{FF2B5EF4-FFF2-40B4-BE49-F238E27FC236}">
              <a16:creationId xmlns:a16="http://schemas.microsoft.com/office/drawing/2014/main" id="{2C55EEB9-055F-4842-9E4E-BCDED04D099F}"/>
            </a:ext>
          </a:extLst>
        </xdr:cNvPr>
        <xdr:cNvSpPr txBox="1"/>
      </xdr:nvSpPr>
      <xdr:spPr>
        <a:xfrm>
          <a:off x="13087427" y="524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89800</xdr:rowOff>
    </xdr:from>
    <xdr:ext cx="469744" cy="259045"/>
    <xdr:sp macro="" textlink="">
      <xdr:nvSpPr>
        <xdr:cNvPr id="165" name="n_3aveValue債務償還比率">
          <a:extLst>
            <a:ext uri="{FF2B5EF4-FFF2-40B4-BE49-F238E27FC236}">
              <a16:creationId xmlns:a16="http://schemas.microsoft.com/office/drawing/2014/main" id="{D2D42977-1CCE-46FE-BD4F-A0F909FBF571}"/>
            </a:ext>
          </a:extLst>
        </xdr:cNvPr>
        <xdr:cNvSpPr txBox="1"/>
      </xdr:nvSpPr>
      <xdr:spPr>
        <a:xfrm>
          <a:off x="12325427" y="523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68416</xdr:rowOff>
    </xdr:from>
    <xdr:ext cx="469744" cy="259045"/>
    <xdr:sp macro="" textlink="">
      <xdr:nvSpPr>
        <xdr:cNvPr id="166" name="n_4aveValue債務償還比率">
          <a:extLst>
            <a:ext uri="{FF2B5EF4-FFF2-40B4-BE49-F238E27FC236}">
              <a16:creationId xmlns:a16="http://schemas.microsoft.com/office/drawing/2014/main" id="{7E9FF5C4-F6AC-448C-B810-38F82D8431B6}"/>
            </a:ext>
          </a:extLst>
        </xdr:cNvPr>
        <xdr:cNvSpPr txBox="1"/>
      </xdr:nvSpPr>
      <xdr:spPr>
        <a:xfrm>
          <a:off x="11563427" y="521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47824</xdr:rowOff>
    </xdr:from>
    <xdr:ext cx="469744" cy="259045"/>
    <xdr:sp macro="" textlink="">
      <xdr:nvSpPr>
        <xdr:cNvPr id="167" name="n_1mainValue債務償還比率">
          <a:extLst>
            <a:ext uri="{FF2B5EF4-FFF2-40B4-BE49-F238E27FC236}">
              <a16:creationId xmlns:a16="http://schemas.microsoft.com/office/drawing/2014/main" id="{F520C1CB-2AE1-4FA1-923A-BA604B784D33}"/>
            </a:ext>
          </a:extLst>
        </xdr:cNvPr>
        <xdr:cNvSpPr txBox="1"/>
      </xdr:nvSpPr>
      <xdr:spPr>
        <a:xfrm>
          <a:off x="13836727" y="467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40318</xdr:rowOff>
    </xdr:from>
    <xdr:ext cx="469744" cy="259045"/>
    <xdr:sp macro="" textlink="">
      <xdr:nvSpPr>
        <xdr:cNvPr id="168" name="n_2mainValue債務償還比率">
          <a:extLst>
            <a:ext uri="{FF2B5EF4-FFF2-40B4-BE49-F238E27FC236}">
              <a16:creationId xmlns:a16="http://schemas.microsoft.com/office/drawing/2014/main" id="{80D18182-8751-4919-AA28-701AFE6B6106}"/>
            </a:ext>
          </a:extLst>
        </xdr:cNvPr>
        <xdr:cNvSpPr txBox="1"/>
      </xdr:nvSpPr>
      <xdr:spPr>
        <a:xfrm>
          <a:off x="13087427" y="466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47309</xdr:rowOff>
    </xdr:from>
    <xdr:ext cx="469744" cy="259045"/>
    <xdr:sp macro="" textlink="">
      <xdr:nvSpPr>
        <xdr:cNvPr id="169" name="n_3mainValue債務償還比率">
          <a:extLst>
            <a:ext uri="{FF2B5EF4-FFF2-40B4-BE49-F238E27FC236}">
              <a16:creationId xmlns:a16="http://schemas.microsoft.com/office/drawing/2014/main" id="{DD98AD76-7F93-47C8-9AE3-FA73358073D7}"/>
            </a:ext>
          </a:extLst>
        </xdr:cNvPr>
        <xdr:cNvSpPr txBox="1"/>
      </xdr:nvSpPr>
      <xdr:spPr>
        <a:xfrm>
          <a:off x="12325427" y="467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51011</xdr:rowOff>
    </xdr:from>
    <xdr:ext cx="469744" cy="259045"/>
    <xdr:sp macro="" textlink="">
      <xdr:nvSpPr>
        <xdr:cNvPr id="170" name="n_4mainValue債務償還比率">
          <a:extLst>
            <a:ext uri="{FF2B5EF4-FFF2-40B4-BE49-F238E27FC236}">
              <a16:creationId xmlns:a16="http://schemas.microsoft.com/office/drawing/2014/main" id="{50CBF53C-273D-4340-A255-D243850E6107}"/>
            </a:ext>
          </a:extLst>
        </xdr:cNvPr>
        <xdr:cNvSpPr txBox="1"/>
      </xdr:nvSpPr>
      <xdr:spPr>
        <a:xfrm>
          <a:off x="11563427" y="468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652BFA08-F6C4-4B0C-90B3-4B0AFD864592}"/>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7784049E-CD19-4C11-97E0-E6634E16E727}"/>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B5616BC9-6C27-4415-8CE1-72DD7E611AA5}"/>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B03E34DC-8150-4E49-B84E-758D84CE37B3}"/>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2F3762DA-23E5-42CD-B0C2-07C1DCCA836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3020FD28-7F76-4602-B621-D936D604455D}"/>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1FF76BB-0349-493A-A2F1-2DFEFA50D7F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3E8787D-B4CC-4021-B8C8-741DD412CCE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3735EE7-38BA-4382-903D-94DCDB3EC3F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3BE699E-9686-45A9-84CC-120074C7F2E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957E457-6376-4245-A2B6-D25AB17FEAA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4018C53-2F7E-4AE4-B4B3-86024A79E48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FCDEF0C-6059-4DD1-A9B6-E55CBD5C0D4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DA817C4-1746-439A-8AB6-E1FD899E090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A21FC02-B51A-495D-86DB-66872728FB0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AC65446-381E-4678-AD66-B0238F98146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30,265
30,106
235.12
31,875,839
31,297,215
131,369
13,102,154
26,851,738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803EBA1-7BB0-4E3E-B73B-2ABA44286E4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EA7C00E-7589-4F6D-8337-70D5A2816F2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B76EBC3-B1DE-4DD6-9F3C-182DDCF2E42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2FC62FA-01D4-4006-9590-207BED842E1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F9CFFC0-2B7E-47FC-8C85-4FAE1D6F8EA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4875358-2008-464E-89EE-A2C1623949D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A7CBB76-031D-4A92-B951-BC75748D254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FEF11E9-37EC-4179-986E-AADCEB1CA0F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FDD34BE-5F25-45F6-A2BB-E8ED1344DBA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6B25217-0129-4563-9674-11137B68F5C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4751B13-1351-4EFC-A44A-0E9A22DBEA1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112B746-DB23-41DF-96DD-2091278A6E2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90F0012-2B01-4ECD-A0F6-64727740EAD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3A64AE6-B80E-4BDB-A3C6-813C2785696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2DEBB31-14E7-4C87-B56E-F33BBDACAE2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05DB599-C97A-407F-8626-9FA9B39C33B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51CD2E9-6606-40DB-B6AF-E8751AF9617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E8B45C4-B1A7-4A01-ACD0-2B7A016E5A3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4E0C2B-CE4B-41B4-A243-40423CC3696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92BD8E3-2F8F-4A7D-9B0D-A786BAED950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B54CF69-59F2-47E2-AEA2-DEE00341F57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5F8193E-1490-4E2B-A4A5-1E4FAF0E7A7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7B8127E-C2E9-4ABF-BA10-0ED896CCAC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6BBE777-3063-45DC-AFF0-611C4D34DFD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5FB22B3-CF56-4CA6-8159-FED053A7A86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1B5DA32-1AF5-456B-AE95-E8DE3CC8DEF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F117BE2-2AC4-4DAD-817F-F6136571A37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67A45CB-1112-4AA1-99A2-1F0B247882E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1BCB1A1-788B-4F59-97A6-A325EF1C9C9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1FEFF05-C7F8-48E7-AE75-CD97C22EB2F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3712576-27B1-47D7-8327-84956445FCB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91CF247-850F-4455-89EC-E4E28E52B40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2E188E8-1FFB-4AC8-87B1-7B95832BE21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CB45DE9-DF5C-4DC7-94EA-5BFFF3BC0C8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CADC6E8-D71F-4D78-A5D5-220B02E842B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1E3C0FB-D800-4DEA-BE89-67A9F8185D5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2706D3F-202A-43FD-A5E6-E720BB97228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B773FAA-829B-460C-99E2-AB089E05762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456B069-245C-4F96-A20B-961B7927702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9324D6D-FFBC-47AD-99EC-651F7D42753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98C9032-ADAB-4ED0-AC82-0A819C4F0C2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F7AF698-BE8F-4F57-BC40-4D178FCCF79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F9F6B99-73D9-4F4C-B71E-11941192C22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A0438BD-5F75-44AB-81A2-7BE4C4CDA19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D42A41A-745D-462A-83AA-DE4853DA75E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a:extLst>
            <a:ext uri="{FF2B5EF4-FFF2-40B4-BE49-F238E27FC236}">
              <a16:creationId xmlns:a16="http://schemas.microsoft.com/office/drawing/2014/main" id="{AE4D6E00-104B-4E53-9E41-D7E6D1042CF9}"/>
            </a:ext>
          </a:extLst>
        </xdr:cNvPr>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a:extLst>
            <a:ext uri="{FF2B5EF4-FFF2-40B4-BE49-F238E27FC236}">
              <a16:creationId xmlns:a16="http://schemas.microsoft.com/office/drawing/2014/main" id="{E00F19B8-45FC-476D-91CD-9BDBF1406FBB}"/>
            </a:ext>
          </a:extLst>
        </xdr:cNvPr>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a:extLst>
            <a:ext uri="{FF2B5EF4-FFF2-40B4-BE49-F238E27FC236}">
              <a16:creationId xmlns:a16="http://schemas.microsoft.com/office/drawing/2014/main" id="{BEC5C648-C121-494A-BBBE-6A1B096BAA12}"/>
            </a:ext>
          </a:extLst>
        </xdr:cNvPr>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a:extLst>
            <a:ext uri="{FF2B5EF4-FFF2-40B4-BE49-F238E27FC236}">
              <a16:creationId xmlns:a16="http://schemas.microsoft.com/office/drawing/2014/main" id="{34BAA566-67B0-4224-8548-500D475292FD}"/>
            </a:ext>
          </a:extLst>
        </xdr:cNvPr>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a:extLst>
            <a:ext uri="{FF2B5EF4-FFF2-40B4-BE49-F238E27FC236}">
              <a16:creationId xmlns:a16="http://schemas.microsoft.com/office/drawing/2014/main" id="{A6184187-8273-45E8-BA97-B7FE48A44D5E}"/>
            </a:ext>
          </a:extLst>
        </xdr:cNvPr>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BD03348E-514B-4FE9-961F-17CA1E82F4AA}"/>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40AB57A8-A5DF-460D-80EC-DD3B5D1BC982}"/>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a:extLst>
            <a:ext uri="{FF2B5EF4-FFF2-40B4-BE49-F238E27FC236}">
              <a16:creationId xmlns:a16="http://schemas.microsoft.com/office/drawing/2014/main" id="{C3A72767-20DE-491C-B957-E0BF39534707}"/>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a:extLst>
            <a:ext uri="{FF2B5EF4-FFF2-40B4-BE49-F238E27FC236}">
              <a16:creationId xmlns:a16="http://schemas.microsoft.com/office/drawing/2014/main" id="{1DFE4060-5BD2-4496-9376-D8E94527CA32}"/>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a:extLst>
            <a:ext uri="{FF2B5EF4-FFF2-40B4-BE49-F238E27FC236}">
              <a16:creationId xmlns:a16="http://schemas.microsoft.com/office/drawing/2014/main" id="{9228BD29-4C9F-43AD-BDB6-1AB5CDFBB01B}"/>
            </a:ext>
          </a:extLst>
        </xdr:cNvPr>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a:extLst>
            <a:ext uri="{FF2B5EF4-FFF2-40B4-BE49-F238E27FC236}">
              <a16:creationId xmlns:a16="http://schemas.microsoft.com/office/drawing/2014/main" id="{248C8972-4CBA-49C6-9510-29B7CC81F4BB}"/>
            </a:ext>
          </a:extLst>
        </xdr:cNvPr>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0C7E2F9-C7B8-4A05-8A2E-E0363A2F070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41D65F6-6031-4AEA-90F8-2F0FC60937B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60D811E-37A8-4566-B57D-5897213A603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41C2972-4B4A-4FB3-A64C-BDC7122087C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92E014A-8EEE-4BD5-A5C0-E60AD36ED20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114935</xdr:rowOff>
    </xdr:from>
    <xdr:to>
      <xdr:col>24</xdr:col>
      <xdr:colOff>114300</xdr:colOff>
      <xdr:row>38</xdr:row>
      <xdr:rowOff>45085</xdr:rowOff>
    </xdr:to>
    <xdr:sp macro="" textlink="">
      <xdr:nvSpPr>
        <xdr:cNvPr id="73" name="楕円 72">
          <a:extLst>
            <a:ext uri="{FF2B5EF4-FFF2-40B4-BE49-F238E27FC236}">
              <a16:creationId xmlns:a16="http://schemas.microsoft.com/office/drawing/2014/main" id="{7629C83B-606E-4701-AC56-0C814DE5D60A}"/>
            </a:ext>
          </a:extLst>
        </xdr:cNvPr>
        <xdr:cNvSpPr/>
      </xdr:nvSpPr>
      <xdr:spPr>
        <a:xfrm>
          <a:off x="45847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137812</xdr:rowOff>
    </xdr:from>
    <xdr:ext cx="405111" cy="259045"/>
    <xdr:sp macro="" textlink="">
      <xdr:nvSpPr>
        <xdr:cNvPr id="74" name="【道路】&#10;有形固定資産減価償却率該当値テキスト">
          <a:extLst>
            <a:ext uri="{FF2B5EF4-FFF2-40B4-BE49-F238E27FC236}">
              <a16:creationId xmlns:a16="http://schemas.microsoft.com/office/drawing/2014/main" id="{8125381E-29BF-4B49-8673-9CB5776B4A99}"/>
            </a:ext>
          </a:extLst>
        </xdr:cNvPr>
        <xdr:cNvSpPr txBox="1"/>
      </xdr:nvSpPr>
      <xdr:spPr>
        <a:xfrm>
          <a:off x="4673600"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80645</xdr:rowOff>
    </xdr:from>
    <xdr:to>
      <xdr:col>20</xdr:col>
      <xdr:colOff>38100</xdr:colOff>
      <xdr:row>38</xdr:row>
      <xdr:rowOff>10795</xdr:rowOff>
    </xdr:to>
    <xdr:sp macro="" textlink="">
      <xdr:nvSpPr>
        <xdr:cNvPr id="75" name="楕円 74">
          <a:extLst>
            <a:ext uri="{FF2B5EF4-FFF2-40B4-BE49-F238E27FC236}">
              <a16:creationId xmlns:a16="http://schemas.microsoft.com/office/drawing/2014/main" id="{0193B931-9F6E-4B66-A47D-883EDAE5809B}"/>
            </a:ext>
          </a:extLst>
        </xdr:cNvPr>
        <xdr:cNvSpPr/>
      </xdr:nvSpPr>
      <xdr:spPr>
        <a:xfrm>
          <a:off x="3746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131445</xdr:rowOff>
    </xdr:from>
    <xdr:to>
      <xdr:col>24</xdr:col>
      <xdr:colOff>63500</xdr:colOff>
      <xdr:row>37</xdr:row>
      <xdr:rowOff>165735</xdr:rowOff>
    </xdr:to>
    <xdr:cxnSp macro="">
      <xdr:nvCxnSpPr>
        <xdr:cNvPr id="76" name="直線コネクタ 75">
          <a:extLst>
            <a:ext uri="{FF2B5EF4-FFF2-40B4-BE49-F238E27FC236}">
              <a16:creationId xmlns:a16="http://schemas.microsoft.com/office/drawing/2014/main" id="{B9BF3415-716D-44BB-8900-72A804AA67D1}"/>
            </a:ext>
          </a:extLst>
        </xdr:cNvPr>
        <xdr:cNvCxnSpPr/>
      </xdr:nvCxnSpPr>
      <xdr:spPr>
        <a:xfrm>
          <a:off x="3797300" y="647509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46355</xdr:rowOff>
    </xdr:from>
    <xdr:to>
      <xdr:col>15</xdr:col>
      <xdr:colOff>101600</xdr:colOff>
      <xdr:row>37</xdr:row>
      <xdr:rowOff>147955</xdr:rowOff>
    </xdr:to>
    <xdr:sp macro="" textlink="">
      <xdr:nvSpPr>
        <xdr:cNvPr id="77" name="楕円 76">
          <a:extLst>
            <a:ext uri="{FF2B5EF4-FFF2-40B4-BE49-F238E27FC236}">
              <a16:creationId xmlns:a16="http://schemas.microsoft.com/office/drawing/2014/main" id="{46E9C234-4839-47F2-BE4C-9C279F9AFE71}"/>
            </a:ext>
          </a:extLst>
        </xdr:cNvPr>
        <xdr:cNvSpPr/>
      </xdr:nvSpPr>
      <xdr:spPr>
        <a:xfrm>
          <a:off x="2857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97155</xdr:rowOff>
    </xdr:from>
    <xdr:to>
      <xdr:col>19</xdr:col>
      <xdr:colOff>177800</xdr:colOff>
      <xdr:row>37</xdr:row>
      <xdr:rowOff>131445</xdr:rowOff>
    </xdr:to>
    <xdr:cxnSp macro="">
      <xdr:nvCxnSpPr>
        <xdr:cNvPr id="78" name="直線コネクタ 77">
          <a:extLst>
            <a:ext uri="{FF2B5EF4-FFF2-40B4-BE49-F238E27FC236}">
              <a16:creationId xmlns:a16="http://schemas.microsoft.com/office/drawing/2014/main" id="{B5715754-46DE-4689-A401-5C0955DAD363}"/>
            </a:ext>
          </a:extLst>
        </xdr:cNvPr>
        <xdr:cNvCxnSpPr/>
      </xdr:nvCxnSpPr>
      <xdr:spPr>
        <a:xfrm>
          <a:off x="2908300" y="64408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xdr:rowOff>
    </xdr:from>
    <xdr:to>
      <xdr:col>10</xdr:col>
      <xdr:colOff>165100</xdr:colOff>
      <xdr:row>37</xdr:row>
      <xdr:rowOff>115570</xdr:rowOff>
    </xdr:to>
    <xdr:sp macro="" textlink="">
      <xdr:nvSpPr>
        <xdr:cNvPr id="79" name="楕円 78">
          <a:extLst>
            <a:ext uri="{FF2B5EF4-FFF2-40B4-BE49-F238E27FC236}">
              <a16:creationId xmlns:a16="http://schemas.microsoft.com/office/drawing/2014/main" id="{F3405962-4B20-418D-A918-6513DCEFFA44}"/>
            </a:ext>
          </a:extLst>
        </xdr:cNvPr>
        <xdr:cNvSpPr/>
      </xdr:nvSpPr>
      <xdr:spPr>
        <a:xfrm>
          <a:off x="1968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64770</xdr:rowOff>
    </xdr:from>
    <xdr:to>
      <xdr:col>15</xdr:col>
      <xdr:colOff>50800</xdr:colOff>
      <xdr:row>37</xdr:row>
      <xdr:rowOff>97155</xdr:rowOff>
    </xdr:to>
    <xdr:cxnSp macro="">
      <xdr:nvCxnSpPr>
        <xdr:cNvPr id="80" name="直線コネクタ 79">
          <a:extLst>
            <a:ext uri="{FF2B5EF4-FFF2-40B4-BE49-F238E27FC236}">
              <a16:creationId xmlns:a16="http://schemas.microsoft.com/office/drawing/2014/main" id="{6FC72D10-42C3-453A-811C-AD0E98D86C6B}"/>
            </a:ext>
          </a:extLst>
        </xdr:cNvPr>
        <xdr:cNvCxnSpPr/>
      </xdr:nvCxnSpPr>
      <xdr:spPr>
        <a:xfrm>
          <a:off x="2019300" y="64084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154940</xdr:rowOff>
    </xdr:from>
    <xdr:to>
      <xdr:col>6</xdr:col>
      <xdr:colOff>38100</xdr:colOff>
      <xdr:row>37</xdr:row>
      <xdr:rowOff>85090</xdr:rowOff>
    </xdr:to>
    <xdr:sp macro="" textlink="">
      <xdr:nvSpPr>
        <xdr:cNvPr id="81" name="楕円 80">
          <a:extLst>
            <a:ext uri="{FF2B5EF4-FFF2-40B4-BE49-F238E27FC236}">
              <a16:creationId xmlns:a16="http://schemas.microsoft.com/office/drawing/2014/main" id="{270AEF1B-22D9-4886-B655-17E5BF2DA9DB}"/>
            </a:ext>
          </a:extLst>
        </xdr:cNvPr>
        <xdr:cNvSpPr/>
      </xdr:nvSpPr>
      <xdr:spPr>
        <a:xfrm>
          <a:off x="1079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34290</xdr:rowOff>
    </xdr:from>
    <xdr:to>
      <xdr:col>10</xdr:col>
      <xdr:colOff>114300</xdr:colOff>
      <xdr:row>37</xdr:row>
      <xdr:rowOff>64770</xdr:rowOff>
    </xdr:to>
    <xdr:cxnSp macro="">
      <xdr:nvCxnSpPr>
        <xdr:cNvPr id="82" name="直線コネクタ 81">
          <a:extLst>
            <a:ext uri="{FF2B5EF4-FFF2-40B4-BE49-F238E27FC236}">
              <a16:creationId xmlns:a16="http://schemas.microsoft.com/office/drawing/2014/main" id="{3A77C0FB-091B-49A3-AB02-54FF6D615043}"/>
            </a:ext>
          </a:extLst>
        </xdr:cNvPr>
        <xdr:cNvCxnSpPr/>
      </xdr:nvCxnSpPr>
      <xdr:spPr>
        <a:xfrm>
          <a:off x="1130300" y="6377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5E2652DB-9DBB-45BD-934B-19809F42E016}"/>
            </a:ext>
          </a:extLst>
        </xdr:cNvPr>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a:extLst>
            <a:ext uri="{FF2B5EF4-FFF2-40B4-BE49-F238E27FC236}">
              <a16:creationId xmlns:a16="http://schemas.microsoft.com/office/drawing/2014/main" id="{4699B209-3543-4BB1-BF9D-205D167FE484}"/>
            </a:ext>
          </a:extLst>
        </xdr:cNvPr>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a:extLst>
            <a:ext uri="{FF2B5EF4-FFF2-40B4-BE49-F238E27FC236}">
              <a16:creationId xmlns:a16="http://schemas.microsoft.com/office/drawing/2014/main" id="{2149BE26-B7D2-4835-89F2-10E9D0B351EA}"/>
            </a:ext>
          </a:extLst>
        </xdr:cNvPr>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a:extLst>
            <a:ext uri="{FF2B5EF4-FFF2-40B4-BE49-F238E27FC236}">
              <a16:creationId xmlns:a16="http://schemas.microsoft.com/office/drawing/2014/main" id="{6B89F04F-0C57-41F4-A560-CA1CBB6771B6}"/>
            </a:ext>
          </a:extLst>
        </xdr:cNvPr>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27322</xdr:rowOff>
    </xdr:from>
    <xdr:ext cx="405111" cy="259045"/>
    <xdr:sp macro="" textlink="">
      <xdr:nvSpPr>
        <xdr:cNvPr id="87" name="n_1mainValue【道路】&#10;有形固定資産減価償却率">
          <a:extLst>
            <a:ext uri="{FF2B5EF4-FFF2-40B4-BE49-F238E27FC236}">
              <a16:creationId xmlns:a16="http://schemas.microsoft.com/office/drawing/2014/main" id="{25E6E779-08F2-40E3-A9CF-C1E060A6402C}"/>
            </a:ext>
          </a:extLst>
        </xdr:cNvPr>
        <xdr:cNvSpPr txBox="1"/>
      </xdr:nvSpPr>
      <xdr:spPr>
        <a:xfrm>
          <a:off x="35820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164482</xdr:rowOff>
    </xdr:from>
    <xdr:ext cx="405111" cy="259045"/>
    <xdr:sp macro="" textlink="">
      <xdr:nvSpPr>
        <xdr:cNvPr id="88" name="n_2mainValue【道路】&#10;有形固定資産減価償却率">
          <a:extLst>
            <a:ext uri="{FF2B5EF4-FFF2-40B4-BE49-F238E27FC236}">
              <a16:creationId xmlns:a16="http://schemas.microsoft.com/office/drawing/2014/main" id="{80901D1E-878D-4538-88BB-A64BC398908D}"/>
            </a:ext>
          </a:extLst>
        </xdr:cNvPr>
        <xdr:cNvSpPr txBox="1"/>
      </xdr:nvSpPr>
      <xdr:spPr>
        <a:xfrm>
          <a:off x="2705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132097</xdr:rowOff>
    </xdr:from>
    <xdr:ext cx="405111" cy="259045"/>
    <xdr:sp macro="" textlink="">
      <xdr:nvSpPr>
        <xdr:cNvPr id="89" name="n_3mainValue【道路】&#10;有形固定資産減価償却率">
          <a:extLst>
            <a:ext uri="{FF2B5EF4-FFF2-40B4-BE49-F238E27FC236}">
              <a16:creationId xmlns:a16="http://schemas.microsoft.com/office/drawing/2014/main" id="{BCF75E56-16F6-46A6-94DE-816609088682}"/>
            </a:ext>
          </a:extLst>
        </xdr:cNvPr>
        <xdr:cNvSpPr txBox="1"/>
      </xdr:nvSpPr>
      <xdr:spPr>
        <a:xfrm>
          <a:off x="1816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101617</xdr:rowOff>
    </xdr:from>
    <xdr:ext cx="405111" cy="259045"/>
    <xdr:sp macro="" textlink="">
      <xdr:nvSpPr>
        <xdr:cNvPr id="90" name="n_4mainValue【道路】&#10;有形固定資産減価償却率">
          <a:extLst>
            <a:ext uri="{FF2B5EF4-FFF2-40B4-BE49-F238E27FC236}">
              <a16:creationId xmlns:a16="http://schemas.microsoft.com/office/drawing/2014/main" id="{DBD883C6-816B-42DB-923D-51CAA7B4239E}"/>
            </a:ext>
          </a:extLst>
        </xdr:cNvPr>
        <xdr:cNvSpPr txBox="1"/>
      </xdr:nvSpPr>
      <xdr:spPr>
        <a:xfrm>
          <a:off x="927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F0A73BA-6FFC-4BE2-93BD-D843E2DBF4C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A2A0A70-2C72-47E6-BE41-79FEDD32791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A0BBD3F-2E31-4731-85C1-E4FA06F6790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051901C-6ED6-44DA-9256-987AD465E90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C2320D9-036C-4A89-AC62-F6F793D59B8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9BC8D0C-9DAB-4015-B9CD-8FE1B4C22FF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06DAB8C-49F4-47CE-B612-DA38521EBFE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0B916EE-9435-4C18-92CB-8E932DA7531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55162AD-BFC5-47E6-9464-1440760EC44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27B0F45-74FE-4278-8540-E2B7BA5E7B5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EAA4551D-ABB4-4778-AA99-693EAB2657CC}"/>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247774F7-BB70-473B-BBED-0391A10A056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E10A34F4-B53C-4F08-9128-24645821BDA3}"/>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38AD5E7A-A4F3-41FE-811D-CFDD5DD07C65}"/>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8B0913C1-73A8-42D0-8918-40FBAD4AA84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73DC9D3F-F4B8-4343-B47F-0BD651F5AE59}"/>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B814584F-C25F-44CD-BBA9-A944E7A5E2B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B475C227-F155-4BD8-988A-85372D93C54A}"/>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7A9BBE3A-AEAC-40C7-B2DB-F2707703B05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E3DBF3E3-F94A-41C2-A374-6197A07AC115}"/>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DF9CC809-F850-4E63-91C6-EDDDD24D16D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E310D597-A9B7-42BB-B0F6-C077F1457306}"/>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9141A9A0-DD9C-41DE-83F9-78043BB361C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F5D3E8B1-4FD7-4CCB-A0D2-4EB8BB722D6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830EEC78-C5D4-4099-B919-EF34F8FD8BB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a:extLst>
            <a:ext uri="{FF2B5EF4-FFF2-40B4-BE49-F238E27FC236}">
              <a16:creationId xmlns:a16="http://schemas.microsoft.com/office/drawing/2014/main" id="{EBD0BD61-534C-411E-A7EE-DB0EB898D22D}"/>
            </a:ext>
          </a:extLst>
        </xdr:cNvPr>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a:extLst>
            <a:ext uri="{FF2B5EF4-FFF2-40B4-BE49-F238E27FC236}">
              <a16:creationId xmlns:a16="http://schemas.microsoft.com/office/drawing/2014/main" id="{B1C7C18A-D784-42AC-896B-46235246D4E7}"/>
            </a:ext>
          </a:extLst>
        </xdr:cNvPr>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a:extLst>
            <a:ext uri="{FF2B5EF4-FFF2-40B4-BE49-F238E27FC236}">
              <a16:creationId xmlns:a16="http://schemas.microsoft.com/office/drawing/2014/main" id="{B0B501EC-7F49-4C45-9000-0655B2ECFD2B}"/>
            </a:ext>
          </a:extLst>
        </xdr:cNvPr>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a:extLst>
            <a:ext uri="{FF2B5EF4-FFF2-40B4-BE49-F238E27FC236}">
              <a16:creationId xmlns:a16="http://schemas.microsoft.com/office/drawing/2014/main" id="{F3654738-5D58-4A3E-8420-FD6F5EFEF1E8}"/>
            </a:ext>
          </a:extLst>
        </xdr:cNvPr>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a:extLst>
            <a:ext uri="{FF2B5EF4-FFF2-40B4-BE49-F238E27FC236}">
              <a16:creationId xmlns:a16="http://schemas.microsoft.com/office/drawing/2014/main" id="{1898EB2F-BF6B-4C2C-9A98-1701C11AB273}"/>
            </a:ext>
          </a:extLst>
        </xdr:cNvPr>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21" name="【道路】&#10;一人当たり延長平均値テキスト">
          <a:extLst>
            <a:ext uri="{FF2B5EF4-FFF2-40B4-BE49-F238E27FC236}">
              <a16:creationId xmlns:a16="http://schemas.microsoft.com/office/drawing/2014/main" id="{B1A8DDD0-0F9C-4FBF-A77C-1EAAB6EB5287}"/>
            </a:ext>
          </a:extLst>
        </xdr:cNvPr>
        <xdr:cNvSpPr txBox="1"/>
      </xdr:nvSpPr>
      <xdr:spPr>
        <a:xfrm>
          <a:off x="10515600" y="693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a:extLst>
            <a:ext uri="{FF2B5EF4-FFF2-40B4-BE49-F238E27FC236}">
              <a16:creationId xmlns:a16="http://schemas.microsoft.com/office/drawing/2014/main" id="{76B61432-8F5D-46A3-862B-0C018EB9F9CC}"/>
            </a:ext>
          </a:extLst>
        </xdr:cNvPr>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a:extLst>
            <a:ext uri="{FF2B5EF4-FFF2-40B4-BE49-F238E27FC236}">
              <a16:creationId xmlns:a16="http://schemas.microsoft.com/office/drawing/2014/main" id="{BE895ECF-C6D7-4062-85FA-9222C902348B}"/>
            </a:ext>
          </a:extLst>
        </xdr:cNvPr>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a:extLst>
            <a:ext uri="{FF2B5EF4-FFF2-40B4-BE49-F238E27FC236}">
              <a16:creationId xmlns:a16="http://schemas.microsoft.com/office/drawing/2014/main" id="{FFC4E59A-A94C-4CC3-8B28-27D43667BE18}"/>
            </a:ext>
          </a:extLst>
        </xdr:cNvPr>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a:extLst>
            <a:ext uri="{FF2B5EF4-FFF2-40B4-BE49-F238E27FC236}">
              <a16:creationId xmlns:a16="http://schemas.microsoft.com/office/drawing/2014/main" id="{5BDC3EF8-F410-40B2-AB47-8D9A8919D9D8}"/>
            </a:ext>
          </a:extLst>
        </xdr:cNvPr>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a:extLst>
            <a:ext uri="{FF2B5EF4-FFF2-40B4-BE49-F238E27FC236}">
              <a16:creationId xmlns:a16="http://schemas.microsoft.com/office/drawing/2014/main" id="{748C2459-2EE2-48BA-B6E4-7E7195E1804D}"/>
            </a:ext>
          </a:extLst>
        </xdr:cNvPr>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64B7C9D-16B7-4793-865B-732B47620B0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D6ADA62-2263-4A2B-A16C-C0BE0BA720B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EA136E2-B5C9-468D-BF5B-44FF8EC9D81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1C5E002-9BC5-430F-95A3-6491829C1BA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B1676CE-7464-414E-A7A9-0DBE4295459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104289</xdr:rowOff>
    </xdr:from>
    <xdr:to>
      <xdr:col>55</xdr:col>
      <xdr:colOff>50800</xdr:colOff>
      <xdr:row>40</xdr:row>
      <xdr:rowOff>34439</xdr:rowOff>
    </xdr:to>
    <xdr:sp macro="" textlink="">
      <xdr:nvSpPr>
        <xdr:cNvPr id="132" name="楕円 131">
          <a:extLst>
            <a:ext uri="{FF2B5EF4-FFF2-40B4-BE49-F238E27FC236}">
              <a16:creationId xmlns:a16="http://schemas.microsoft.com/office/drawing/2014/main" id="{A840D5B7-2BDE-44E6-9D42-18A0C44AC0D7}"/>
            </a:ext>
          </a:extLst>
        </xdr:cNvPr>
        <xdr:cNvSpPr/>
      </xdr:nvSpPr>
      <xdr:spPr>
        <a:xfrm>
          <a:off x="10426700" y="679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127166</xdr:rowOff>
    </xdr:from>
    <xdr:ext cx="534377" cy="259045"/>
    <xdr:sp macro="" textlink="">
      <xdr:nvSpPr>
        <xdr:cNvPr id="133" name="【道路】&#10;一人当たり延長該当値テキスト">
          <a:extLst>
            <a:ext uri="{FF2B5EF4-FFF2-40B4-BE49-F238E27FC236}">
              <a16:creationId xmlns:a16="http://schemas.microsoft.com/office/drawing/2014/main" id="{E2653010-1B35-4EE4-9262-B7FFBB4BE6B6}"/>
            </a:ext>
          </a:extLst>
        </xdr:cNvPr>
        <xdr:cNvSpPr txBox="1"/>
      </xdr:nvSpPr>
      <xdr:spPr>
        <a:xfrm>
          <a:off x="10515600" y="664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113585</xdr:rowOff>
    </xdr:from>
    <xdr:to>
      <xdr:col>50</xdr:col>
      <xdr:colOff>165100</xdr:colOff>
      <xdr:row>40</xdr:row>
      <xdr:rowOff>43735</xdr:rowOff>
    </xdr:to>
    <xdr:sp macro="" textlink="">
      <xdr:nvSpPr>
        <xdr:cNvPr id="134" name="楕円 133">
          <a:extLst>
            <a:ext uri="{FF2B5EF4-FFF2-40B4-BE49-F238E27FC236}">
              <a16:creationId xmlns:a16="http://schemas.microsoft.com/office/drawing/2014/main" id="{66A0D361-D3F1-4625-9BB1-4473B1D3229B}"/>
            </a:ext>
          </a:extLst>
        </xdr:cNvPr>
        <xdr:cNvSpPr/>
      </xdr:nvSpPr>
      <xdr:spPr>
        <a:xfrm>
          <a:off x="9588500" y="680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155089</xdr:rowOff>
    </xdr:from>
    <xdr:to>
      <xdr:col>55</xdr:col>
      <xdr:colOff>0</xdr:colOff>
      <xdr:row>39</xdr:row>
      <xdr:rowOff>164385</xdr:rowOff>
    </xdr:to>
    <xdr:cxnSp macro="">
      <xdr:nvCxnSpPr>
        <xdr:cNvPr id="135" name="直線コネクタ 134">
          <a:extLst>
            <a:ext uri="{FF2B5EF4-FFF2-40B4-BE49-F238E27FC236}">
              <a16:creationId xmlns:a16="http://schemas.microsoft.com/office/drawing/2014/main" id="{4E1B8FCB-7735-491B-98BF-589F8011AE26}"/>
            </a:ext>
          </a:extLst>
        </xdr:cNvPr>
        <xdr:cNvCxnSpPr/>
      </xdr:nvCxnSpPr>
      <xdr:spPr>
        <a:xfrm flipV="1">
          <a:off x="9639300" y="6841639"/>
          <a:ext cx="8382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122413</xdr:rowOff>
    </xdr:from>
    <xdr:to>
      <xdr:col>46</xdr:col>
      <xdr:colOff>38100</xdr:colOff>
      <xdr:row>40</xdr:row>
      <xdr:rowOff>52563</xdr:rowOff>
    </xdr:to>
    <xdr:sp macro="" textlink="">
      <xdr:nvSpPr>
        <xdr:cNvPr id="136" name="楕円 135">
          <a:extLst>
            <a:ext uri="{FF2B5EF4-FFF2-40B4-BE49-F238E27FC236}">
              <a16:creationId xmlns:a16="http://schemas.microsoft.com/office/drawing/2014/main" id="{4C1513EC-06CA-43C8-912A-DCB1C6A7F5F2}"/>
            </a:ext>
          </a:extLst>
        </xdr:cNvPr>
        <xdr:cNvSpPr/>
      </xdr:nvSpPr>
      <xdr:spPr>
        <a:xfrm>
          <a:off x="8699500" y="680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164385</xdr:rowOff>
    </xdr:from>
    <xdr:to>
      <xdr:col>50</xdr:col>
      <xdr:colOff>114300</xdr:colOff>
      <xdr:row>40</xdr:row>
      <xdr:rowOff>1763</xdr:rowOff>
    </xdr:to>
    <xdr:cxnSp macro="">
      <xdr:nvCxnSpPr>
        <xdr:cNvPr id="137" name="直線コネクタ 136">
          <a:extLst>
            <a:ext uri="{FF2B5EF4-FFF2-40B4-BE49-F238E27FC236}">
              <a16:creationId xmlns:a16="http://schemas.microsoft.com/office/drawing/2014/main" id="{DE6985A1-9C89-4E06-876D-7F74CD4B2532}"/>
            </a:ext>
          </a:extLst>
        </xdr:cNvPr>
        <xdr:cNvCxnSpPr/>
      </xdr:nvCxnSpPr>
      <xdr:spPr>
        <a:xfrm flipV="1">
          <a:off x="8750300" y="6850935"/>
          <a:ext cx="889000" cy="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130328</xdr:rowOff>
    </xdr:from>
    <xdr:to>
      <xdr:col>41</xdr:col>
      <xdr:colOff>101600</xdr:colOff>
      <xdr:row>40</xdr:row>
      <xdr:rowOff>60478</xdr:rowOff>
    </xdr:to>
    <xdr:sp macro="" textlink="">
      <xdr:nvSpPr>
        <xdr:cNvPr id="138" name="楕円 137">
          <a:extLst>
            <a:ext uri="{FF2B5EF4-FFF2-40B4-BE49-F238E27FC236}">
              <a16:creationId xmlns:a16="http://schemas.microsoft.com/office/drawing/2014/main" id="{9CA4ABA5-BFEF-4351-B933-26F8A32D74A1}"/>
            </a:ext>
          </a:extLst>
        </xdr:cNvPr>
        <xdr:cNvSpPr/>
      </xdr:nvSpPr>
      <xdr:spPr>
        <a:xfrm>
          <a:off x="7810500" y="681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1763</xdr:rowOff>
    </xdr:from>
    <xdr:to>
      <xdr:col>45</xdr:col>
      <xdr:colOff>177800</xdr:colOff>
      <xdr:row>40</xdr:row>
      <xdr:rowOff>9678</xdr:rowOff>
    </xdr:to>
    <xdr:cxnSp macro="">
      <xdr:nvCxnSpPr>
        <xdr:cNvPr id="139" name="直線コネクタ 138">
          <a:extLst>
            <a:ext uri="{FF2B5EF4-FFF2-40B4-BE49-F238E27FC236}">
              <a16:creationId xmlns:a16="http://schemas.microsoft.com/office/drawing/2014/main" id="{EE74F0DE-82D0-4939-90C6-53225C936CE1}"/>
            </a:ext>
          </a:extLst>
        </xdr:cNvPr>
        <xdr:cNvCxnSpPr/>
      </xdr:nvCxnSpPr>
      <xdr:spPr>
        <a:xfrm flipV="1">
          <a:off x="7861300" y="6859763"/>
          <a:ext cx="889000" cy="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19641</xdr:rowOff>
    </xdr:from>
    <xdr:to>
      <xdr:col>36</xdr:col>
      <xdr:colOff>165100</xdr:colOff>
      <xdr:row>40</xdr:row>
      <xdr:rowOff>121241</xdr:rowOff>
    </xdr:to>
    <xdr:sp macro="" textlink="">
      <xdr:nvSpPr>
        <xdr:cNvPr id="140" name="楕円 139">
          <a:extLst>
            <a:ext uri="{FF2B5EF4-FFF2-40B4-BE49-F238E27FC236}">
              <a16:creationId xmlns:a16="http://schemas.microsoft.com/office/drawing/2014/main" id="{85C9A510-392E-4B97-80AC-F3DDA7E6BE2E}"/>
            </a:ext>
          </a:extLst>
        </xdr:cNvPr>
        <xdr:cNvSpPr/>
      </xdr:nvSpPr>
      <xdr:spPr>
        <a:xfrm>
          <a:off x="6921500" y="687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9678</xdr:rowOff>
    </xdr:from>
    <xdr:to>
      <xdr:col>41</xdr:col>
      <xdr:colOff>50800</xdr:colOff>
      <xdr:row>40</xdr:row>
      <xdr:rowOff>70441</xdr:rowOff>
    </xdr:to>
    <xdr:cxnSp macro="">
      <xdr:nvCxnSpPr>
        <xdr:cNvPr id="141" name="直線コネクタ 140">
          <a:extLst>
            <a:ext uri="{FF2B5EF4-FFF2-40B4-BE49-F238E27FC236}">
              <a16:creationId xmlns:a16="http://schemas.microsoft.com/office/drawing/2014/main" id="{481F51F2-7551-4F9B-ADF7-34E7AD2B3179}"/>
            </a:ext>
          </a:extLst>
        </xdr:cNvPr>
        <xdr:cNvCxnSpPr/>
      </xdr:nvCxnSpPr>
      <xdr:spPr>
        <a:xfrm flipV="1">
          <a:off x="6972300" y="6867678"/>
          <a:ext cx="889000" cy="6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42" name="n_1aveValue【道路】&#10;一人当たり延長">
          <a:extLst>
            <a:ext uri="{FF2B5EF4-FFF2-40B4-BE49-F238E27FC236}">
              <a16:creationId xmlns:a16="http://schemas.microsoft.com/office/drawing/2014/main" id="{7A914215-4528-447A-8B4C-D0620BE1A90E}"/>
            </a:ext>
          </a:extLst>
        </xdr:cNvPr>
        <xdr:cNvSpPr txBox="1"/>
      </xdr:nvSpPr>
      <xdr:spPr>
        <a:xfrm>
          <a:off x="9359411" y="7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43" name="n_2aveValue【道路】&#10;一人当たり延長">
          <a:extLst>
            <a:ext uri="{FF2B5EF4-FFF2-40B4-BE49-F238E27FC236}">
              <a16:creationId xmlns:a16="http://schemas.microsoft.com/office/drawing/2014/main" id="{84F3B3F5-C340-4835-8990-410E334B4B93}"/>
            </a:ext>
          </a:extLst>
        </xdr:cNvPr>
        <xdr:cNvSpPr txBox="1"/>
      </xdr:nvSpPr>
      <xdr:spPr>
        <a:xfrm>
          <a:off x="8483111" y="70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44" name="n_3aveValue【道路】&#10;一人当たり延長">
          <a:extLst>
            <a:ext uri="{FF2B5EF4-FFF2-40B4-BE49-F238E27FC236}">
              <a16:creationId xmlns:a16="http://schemas.microsoft.com/office/drawing/2014/main" id="{52CC3A51-2377-4491-8941-F6EA03302BFE}"/>
            </a:ext>
          </a:extLst>
        </xdr:cNvPr>
        <xdr:cNvSpPr txBox="1"/>
      </xdr:nvSpPr>
      <xdr:spPr>
        <a:xfrm>
          <a:off x="7594111" y="7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45" name="n_4aveValue【道路】&#10;一人当たり延長">
          <a:extLst>
            <a:ext uri="{FF2B5EF4-FFF2-40B4-BE49-F238E27FC236}">
              <a16:creationId xmlns:a16="http://schemas.microsoft.com/office/drawing/2014/main" id="{708EDECC-2DCC-44BE-828D-F20466AA7392}"/>
            </a:ext>
          </a:extLst>
        </xdr:cNvPr>
        <xdr:cNvSpPr txBox="1"/>
      </xdr:nvSpPr>
      <xdr:spPr>
        <a:xfrm>
          <a:off x="6705111" y="707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60262</xdr:rowOff>
    </xdr:from>
    <xdr:ext cx="534377" cy="259045"/>
    <xdr:sp macro="" textlink="">
      <xdr:nvSpPr>
        <xdr:cNvPr id="146" name="n_1mainValue【道路】&#10;一人当たり延長">
          <a:extLst>
            <a:ext uri="{FF2B5EF4-FFF2-40B4-BE49-F238E27FC236}">
              <a16:creationId xmlns:a16="http://schemas.microsoft.com/office/drawing/2014/main" id="{B742B9B9-FCCC-4C3A-AD5B-E6BE29ED66A1}"/>
            </a:ext>
          </a:extLst>
        </xdr:cNvPr>
        <xdr:cNvSpPr txBox="1"/>
      </xdr:nvSpPr>
      <xdr:spPr>
        <a:xfrm>
          <a:off x="9359411" y="657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69090</xdr:rowOff>
    </xdr:from>
    <xdr:ext cx="534377" cy="259045"/>
    <xdr:sp macro="" textlink="">
      <xdr:nvSpPr>
        <xdr:cNvPr id="147" name="n_2mainValue【道路】&#10;一人当たり延長">
          <a:extLst>
            <a:ext uri="{FF2B5EF4-FFF2-40B4-BE49-F238E27FC236}">
              <a16:creationId xmlns:a16="http://schemas.microsoft.com/office/drawing/2014/main" id="{9C070373-6927-4402-A3E1-57E4FE90B7D5}"/>
            </a:ext>
          </a:extLst>
        </xdr:cNvPr>
        <xdr:cNvSpPr txBox="1"/>
      </xdr:nvSpPr>
      <xdr:spPr>
        <a:xfrm>
          <a:off x="8483111" y="658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77005</xdr:rowOff>
    </xdr:from>
    <xdr:ext cx="534377" cy="259045"/>
    <xdr:sp macro="" textlink="">
      <xdr:nvSpPr>
        <xdr:cNvPr id="148" name="n_3mainValue【道路】&#10;一人当たり延長">
          <a:extLst>
            <a:ext uri="{FF2B5EF4-FFF2-40B4-BE49-F238E27FC236}">
              <a16:creationId xmlns:a16="http://schemas.microsoft.com/office/drawing/2014/main" id="{F69C55F2-05CE-4E7A-B403-D7F701B2B3B4}"/>
            </a:ext>
          </a:extLst>
        </xdr:cNvPr>
        <xdr:cNvSpPr txBox="1"/>
      </xdr:nvSpPr>
      <xdr:spPr>
        <a:xfrm>
          <a:off x="7594111" y="65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137768</xdr:rowOff>
    </xdr:from>
    <xdr:ext cx="534377" cy="259045"/>
    <xdr:sp macro="" textlink="">
      <xdr:nvSpPr>
        <xdr:cNvPr id="149" name="n_4mainValue【道路】&#10;一人当たり延長">
          <a:extLst>
            <a:ext uri="{FF2B5EF4-FFF2-40B4-BE49-F238E27FC236}">
              <a16:creationId xmlns:a16="http://schemas.microsoft.com/office/drawing/2014/main" id="{85AF592C-4D53-4588-AC25-92DCBCE8CF15}"/>
            </a:ext>
          </a:extLst>
        </xdr:cNvPr>
        <xdr:cNvSpPr txBox="1"/>
      </xdr:nvSpPr>
      <xdr:spPr>
        <a:xfrm>
          <a:off x="6705111" y="66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4595D38E-D039-413C-9844-3C528F7C637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134A7600-7C99-47C7-AED4-614FE10DFBF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8675508A-1D4A-4A56-92CA-43ADFD0F085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B3BD436E-C193-489F-85A6-B55C4F2044B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D0BBC236-D1B5-40E1-BCA2-C969DC12C6D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213B756C-0F31-4516-88DD-233FF7846F1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F8E4B0C2-3285-46CA-B8ED-46219C708F9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C69D55AC-68C0-45A1-AA78-9674344246B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895B7C58-00C0-4695-B141-EABD36D409F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7B5D9EA0-38C2-4450-A43A-173C7C1F860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F2405191-4B14-42B7-A3B1-CF17C29FD95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F3F38C9C-9F1E-4B50-987F-F69E04A8604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4A8295AA-E2B7-4340-83E3-676933A25877}"/>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39F21BEE-7284-43D9-B329-55C3F01BE7A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48A53C3C-D1EC-4E82-AC84-138EF194027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C29B671F-F117-4E46-A61E-2B5DDCAC3A1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7E71D49-9A30-41BA-A8AD-D1C39A55AE6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D59C73D-F1F8-4A5D-AD93-647316FFE7C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C4848E94-ECA1-48C5-8AA7-2EDB173059C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D972B0CD-C781-4820-9C13-AE03A914CD2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EBDDD28E-F073-4775-8D1B-BD70147147D4}"/>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A01E138-023A-4DE6-AC10-D49E7AA8F5C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80FACDE-5B59-4B0F-A9EE-3E005B37CCA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a:extLst>
            <a:ext uri="{FF2B5EF4-FFF2-40B4-BE49-F238E27FC236}">
              <a16:creationId xmlns:a16="http://schemas.microsoft.com/office/drawing/2014/main" id="{75C1E623-C967-491A-8074-F5601F09DDB2}"/>
            </a:ext>
          </a:extLst>
        </xdr:cNvPr>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B182760-6427-421A-8601-AF66C86B05FE}"/>
            </a:ext>
          </a:extLst>
        </xdr:cNvPr>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a:extLst>
            <a:ext uri="{FF2B5EF4-FFF2-40B4-BE49-F238E27FC236}">
              <a16:creationId xmlns:a16="http://schemas.microsoft.com/office/drawing/2014/main" id="{883C24CD-ACBA-48D7-8606-FADE011C7EA7}"/>
            </a:ext>
          </a:extLst>
        </xdr:cNvPr>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7B94718-0271-4B3A-89B3-C0F2CF087816}"/>
            </a:ext>
          </a:extLst>
        </xdr:cNvPr>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a:extLst>
            <a:ext uri="{FF2B5EF4-FFF2-40B4-BE49-F238E27FC236}">
              <a16:creationId xmlns:a16="http://schemas.microsoft.com/office/drawing/2014/main" id="{B8F7F29A-7C87-4B31-B0A9-6A319778F765}"/>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D684E50-F4DB-462F-B16D-F68C72AC52B9}"/>
            </a:ext>
          </a:extLst>
        </xdr:cNvPr>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E7649F25-ABA9-46C2-BC2A-BFE13D2DB02A}"/>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a:extLst>
            <a:ext uri="{FF2B5EF4-FFF2-40B4-BE49-F238E27FC236}">
              <a16:creationId xmlns:a16="http://schemas.microsoft.com/office/drawing/2014/main" id="{72F38B97-8547-48BF-A50B-688E78CE52DA}"/>
            </a:ext>
          </a:extLst>
        </xdr:cNvPr>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a:extLst>
            <a:ext uri="{FF2B5EF4-FFF2-40B4-BE49-F238E27FC236}">
              <a16:creationId xmlns:a16="http://schemas.microsoft.com/office/drawing/2014/main" id="{CDFBFE3C-CE0B-48D8-BD31-F5B21CC8F30B}"/>
            </a:ext>
          </a:extLst>
        </xdr:cNvPr>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a:extLst>
            <a:ext uri="{FF2B5EF4-FFF2-40B4-BE49-F238E27FC236}">
              <a16:creationId xmlns:a16="http://schemas.microsoft.com/office/drawing/2014/main" id="{5ACD59E0-030E-45BE-8996-ABABF12B99CB}"/>
            </a:ext>
          </a:extLst>
        </xdr:cNvPr>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a:extLst>
            <a:ext uri="{FF2B5EF4-FFF2-40B4-BE49-F238E27FC236}">
              <a16:creationId xmlns:a16="http://schemas.microsoft.com/office/drawing/2014/main" id="{BED16174-B810-42E6-9BAC-D9D2A199E560}"/>
            </a:ext>
          </a:extLst>
        </xdr:cNvPr>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053DE13-193C-4AAC-8F8C-05BD95DCC39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2E729CF-2F81-49BD-88CE-B0D4BE75408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FA9A942-DAC7-4B4E-AF2C-E89B2C500C1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74EA8F2-586E-489B-9088-A60ADE61FBC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D2D66E2-4838-4926-A058-498EBA23A23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xdr:rowOff>
    </xdr:from>
    <xdr:to>
      <xdr:col>24</xdr:col>
      <xdr:colOff>114300</xdr:colOff>
      <xdr:row>58</xdr:row>
      <xdr:rowOff>113665</xdr:rowOff>
    </xdr:to>
    <xdr:sp macro="" textlink="">
      <xdr:nvSpPr>
        <xdr:cNvPr id="189" name="楕円 188">
          <a:extLst>
            <a:ext uri="{FF2B5EF4-FFF2-40B4-BE49-F238E27FC236}">
              <a16:creationId xmlns:a16="http://schemas.microsoft.com/office/drawing/2014/main" id="{089AADDC-FD66-4658-A52C-E5B5C3674279}"/>
            </a:ext>
          </a:extLst>
        </xdr:cNvPr>
        <xdr:cNvSpPr/>
      </xdr:nvSpPr>
      <xdr:spPr>
        <a:xfrm>
          <a:off x="45847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34942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C9DF0F7-B472-4E05-9BF5-86F6D98DEB2C}"/>
            </a:ext>
          </a:extLst>
        </xdr:cNvPr>
        <xdr:cNvSpPr txBox="1"/>
      </xdr:nvSpPr>
      <xdr:spPr>
        <a:xfrm>
          <a:off x="4673600"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149225</xdr:rowOff>
    </xdr:from>
    <xdr:to>
      <xdr:col>20</xdr:col>
      <xdr:colOff>38100</xdr:colOff>
      <xdr:row>58</xdr:row>
      <xdr:rowOff>79375</xdr:rowOff>
    </xdr:to>
    <xdr:sp macro="" textlink="">
      <xdr:nvSpPr>
        <xdr:cNvPr id="191" name="楕円 190">
          <a:extLst>
            <a:ext uri="{FF2B5EF4-FFF2-40B4-BE49-F238E27FC236}">
              <a16:creationId xmlns:a16="http://schemas.microsoft.com/office/drawing/2014/main" id="{5972E992-237C-42D1-91FC-9680D439F3C6}"/>
            </a:ext>
          </a:extLst>
        </xdr:cNvPr>
        <xdr:cNvSpPr/>
      </xdr:nvSpPr>
      <xdr:spPr>
        <a:xfrm>
          <a:off x="3746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28575</xdr:rowOff>
    </xdr:from>
    <xdr:to>
      <xdr:col>24</xdr:col>
      <xdr:colOff>63500</xdr:colOff>
      <xdr:row>58</xdr:row>
      <xdr:rowOff>62865</xdr:rowOff>
    </xdr:to>
    <xdr:cxnSp macro="">
      <xdr:nvCxnSpPr>
        <xdr:cNvPr id="192" name="直線コネクタ 191">
          <a:extLst>
            <a:ext uri="{FF2B5EF4-FFF2-40B4-BE49-F238E27FC236}">
              <a16:creationId xmlns:a16="http://schemas.microsoft.com/office/drawing/2014/main" id="{AED055B2-99B4-4AF5-8BCC-2ED419C88AB5}"/>
            </a:ext>
          </a:extLst>
        </xdr:cNvPr>
        <xdr:cNvCxnSpPr/>
      </xdr:nvCxnSpPr>
      <xdr:spPr>
        <a:xfrm>
          <a:off x="3797300" y="99726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114935</xdr:rowOff>
    </xdr:from>
    <xdr:to>
      <xdr:col>15</xdr:col>
      <xdr:colOff>101600</xdr:colOff>
      <xdr:row>58</xdr:row>
      <xdr:rowOff>45085</xdr:rowOff>
    </xdr:to>
    <xdr:sp macro="" textlink="">
      <xdr:nvSpPr>
        <xdr:cNvPr id="193" name="楕円 192">
          <a:extLst>
            <a:ext uri="{FF2B5EF4-FFF2-40B4-BE49-F238E27FC236}">
              <a16:creationId xmlns:a16="http://schemas.microsoft.com/office/drawing/2014/main" id="{4D5E8529-9615-4983-92EE-3E71DDAB04F4}"/>
            </a:ext>
          </a:extLst>
        </xdr:cNvPr>
        <xdr:cNvSpPr/>
      </xdr:nvSpPr>
      <xdr:spPr>
        <a:xfrm>
          <a:off x="2857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165735</xdr:rowOff>
    </xdr:from>
    <xdr:to>
      <xdr:col>19</xdr:col>
      <xdr:colOff>177800</xdr:colOff>
      <xdr:row>58</xdr:row>
      <xdr:rowOff>28575</xdr:rowOff>
    </xdr:to>
    <xdr:cxnSp macro="">
      <xdr:nvCxnSpPr>
        <xdr:cNvPr id="194" name="直線コネクタ 193">
          <a:extLst>
            <a:ext uri="{FF2B5EF4-FFF2-40B4-BE49-F238E27FC236}">
              <a16:creationId xmlns:a16="http://schemas.microsoft.com/office/drawing/2014/main" id="{3A69B13F-44AD-4E1E-B084-247FD246DF16}"/>
            </a:ext>
          </a:extLst>
        </xdr:cNvPr>
        <xdr:cNvCxnSpPr/>
      </xdr:nvCxnSpPr>
      <xdr:spPr>
        <a:xfrm>
          <a:off x="2908300" y="99383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90170</xdr:rowOff>
    </xdr:from>
    <xdr:to>
      <xdr:col>10</xdr:col>
      <xdr:colOff>165100</xdr:colOff>
      <xdr:row>59</xdr:row>
      <xdr:rowOff>20320</xdr:rowOff>
    </xdr:to>
    <xdr:sp macro="" textlink="">
      <xdr:nvSpPr>
        <xdr:cNvPr id="195" name="楕円 194">
          <a:extLst>
            <a:ext uri="{FF2B5EF4-FFF2-40B4-BE49-F238E27FC236}">
              <a16:creationId xmlns:a16="http://schemas.microsoft.com/office/drawing/2014/main" id="{8B8E0957-DA87-4999-8ABF-F76763692E4E}"/>
            </a:ext>
          </a:extLst>
        </xdr:cNvPr>
        <xdr:cNvSpPr/>
      </xdr:nvSpPr>
      <xdr:spPr>
        <a:xfrm>
          <a:off x="1968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165735</xdr:rowOff>
    </xdr:from>
    <xdr:to>
      <xdr:col>15</xdr:col>
      <xdr:colOff>50800</xdr:colOff>
      <xdr:row>58</xdr:row>
      <xdr:rowOff>140970</xdr:rowOff>
    </xdr:to>
    <xdr:cxnSp macro="">
      <xdr:nvCxnSpPr>
        <xdr:cNvPr id="196" name="直線コネクタ 195">
          <a:extLst>
            <a:ext uri="{FF2B5EF4-FFF2-40B4-BE49-F238E27FC236}">
              <a16:creationId xmlns:a16="http://schemas.microsoft.com/office/drawing/2014/main" id="{2AC6C9DE-ACB8-4120-9864-DE0252DA8907}"/>
            </a:ext>
          </a:extLst>
        </xdr:cNvPr>
        <xdr:cNvCxnSpPr/>
      </xdr:nvCxnSpPr>
      <xdr:spPr>
        <a:xfrm flipV="1">
          <a:off x="2019300" y="9938385"/>
          <a:ext cx="889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19685</xdr:rowOff>
    </xdr:from>
    <xdr:to>
      <xdr:col>6</xdr:col>
      <xdr:colOff>38100</xdr:colOff>
      <xdr:row>62</xdr:row>
      <xdr:rowOff>121285</xdr:rowOff>
    </xdr:to>
    <xdr:sp macro="" textlink="">
      <xdr:nvSpPr>
        <xdr:cNvPr id="197" name="楕円 196">
          <a:extLst>
            <a:ext uri="{FF2B5EF4-FFF2-40B4-BE49-F238E27FC236}">
              <a16:creationId xmlns:a16="http://schemas.microsoft.com/office/drawing/2014/main" id="{0E897C18-05ED-48D3-9699-07D942AEDECA}"/>
            </a:ext>
          </a:extLst>
        </xdr:cNvPr>
        <xdr:cNvSpPr/>
      </xdr:nvSpPr>
      <xdr:spPr>
        <a:xfrm>
          <a:off x="1079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140970</xdr:rowOff>
    </xdr:from>
    <xdr:to>
      <xdr:col>10</xdr:col>
      <xdr:colOff>114300</xdr:colOff>
      <xdr:row>62</xdr:row>
      <xdr:rowOff>70485</xdr:rowOff>
    </xdr:to>
    <xdr:cxnSp macro="">
      <xdr:nvCxnSpPr>
        <xdr:cNvPr id="198" name="直線コネクタ 197">
          <a:extLst>
            <a:ext uri="{FF2B5EF4-FFF2-40B4-BE49-F238E27FC236}">
              <a16:creationId xmlns:a16="http://schemas.microsoft.com/office/drawing/2014/main" id="{C9A23AA6-31AC-4D48-8DBD-7F1CA28FCFB0}"/>
            </a:ext>
          </a:extLst>
        </xdr:cNvPr>
        <xdr:cNvCxnSpPr/>
      </xdr:nvCxnSpPr>
      <xdr:spPr>
        <a:xfrm flipV="1">
          <a:off x="1130300" y="10085070"/>
          <a:ext cx="889000" cy="6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A9B863E-DB79-462F-911D-4704AA934D38}"/>
            </a:ext>
          </a:extLst>
        </xdr:cNvPr>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8713D2D-2C7C-4D74-A8E6-92F269B28E7A}"/>
            </a:ext>
          </a:extLst>
        </xdr:cNvPr>
        <xdr:cNvSpPr txBox="1"/>
      </xdr:nvSpPr>
      <xdr:spPr>
        <a:xfrm>
          <a:off x="2705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34307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202477B-67F8-401A-BE9A-68731DFDD2F9}"/>
            </a:ext>
          </a:extLst>
        </xdr:cNvPr>
        <xdr:cNvSpPr txBox="1"/>
      </xdr:nvSpPr>
      <xdr:spPr>
        <a:xfrm>
          <a:off x="1816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31132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1873A56-FFD7-46B6-86DD-9389CB951832}"/>
            </a:ext>
          </a:extLst>
        </xdr:cNvPr>
        <xdr:cNvSpPr txBox="1"/>
      </xdr:nvSpPr>
      <xdr:spPr>
        <a:xfrm>
          <a:off x="927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95902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1A6ED527-831F-4751-BD83-D5AE65FCFEEE}"/>
            </a:ext>
          </a:extLst>
        </xdr:cNvPr>
        <xdr:cNvSpPr txBox="1"/>
      </xdr:nvSpPr>
      <xdr:spPr>
        <a:xfrm>
          <a:off x="35820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61612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8AA9FBB8-FBC4-499A-A80F-4FB024AA0EB8}"/>
            </a:ext>
          </a:extLst>
        </xdr:cNvPr>
        <xdr:cNvSpPr txBox="1"/>
      </xdr:nvSpPr>
      <xdr:spPr>
        <a:xfrm>
          <a:off x="27057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36847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9FECEC4-2104-4D59-A7C0-7697AC6C0116}"/>
            </a:ext>
          </a:extLst>
        </xdr:cNvPr>
        <xdr:cNvSpPr txBox="1"/>
      </xdr:nvSpPr>
      <xdr:spPr>
        <a:xfrm>
          <a:off x="1816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112412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19FE58D-6725-490B-B576-A30CBAECEE2A}"/>
            </a:ext>
          </a:extLst>
        </xdr:cNvPr>
        <xdr:cNvSpPr txBox="1"/>
      </xdr:nvSpPr>
      <xdr:spPr>
        <a:xfrm>
          <a:off x="927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5ECF3F1-130E-410B-B6DE-25DFC03A73F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2970412-577D-4865-958D-074BEBB424D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E274420-3302-416E-ABB3-410E403ECBD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F2FF86F-FDDE-48A8-A8D8-C14EF0430BB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A87E44C-99DE-4CDB-8FAE-30877D6F338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53C6813-F38A-4BB9-9EB4-92C057CA6CA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B4D4FE9-62A5-46C9-9A4E-787AFBD7CAF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9568F96-6B07-48C7-8EBD-F16C9681A62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2B4EFB2-02BE-4782-9A42-F2406960872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4EC953B-0DA1-4593-88A0-46E222EC2DC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F34AFC9-90EE-4FBC-B5DF-FBE385CF14F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CD4CC33E-147E-4403-9675-DB66F0ACF39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4C6CAB3-D6ED-4949-A241-12093885646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C43F25D1-BAEA-4697-8B8A-1B07C2237C7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30BC037-723B-4F2C-A343-C79923C86F9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4260342-C33E-4684-AA87-F2A34DE789F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938D0CC-20AF-4EFC-88F3-9A933C681C0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78097127-8052-4D3B-ADEB-8C4349E10F5F}"/>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A50BC36A-90BA-4842-B892-986469262F7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E49BA11-7010-45CF-9C43-7F3C0747CE8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8B4351B-CD16-4586-9F1F-9B178DF3EBA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02D39FE-BE83-4932-8660-0AC9C180410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C240FE96-94DB-4E3F-A303-0BE5105DA57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a:extLst>
            <a:ext uri="{FF2B5EF4-FFF2-40B4-BE49-F238E27FC236}">
              <a16:creationId xmlns:a16="http://schemas.microsoft.com/office/drawing/2014/main" id="{B375BE71-E764-47A9-8BAD-B410F9480916}"/>
            </a:ext>
          </a:extLst>
        </xdr:cNvPr>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C0116C1E-556D-4725-86A3-A05064FCBF67}"/>
            </a:ext>
          </a:extLst>
        </xdr:cNvPr>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a:extLst>
            <a:ext uri="{FF2B5EF4-FFF2-40B4-BE49-F238E27FC236}">
              <a16:creationId xmlns:a16="http://schemas.microsoft.com/office/drawing/2014/main" id="{78CD5D40-5AFF-42B0-8521-3A17C31D6378}"/>
            </a:ext>
          </a:extLst>
        </xdr:cNvPr>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98A9188E-495D-4A1F-8658-5ECBE6E57CB4}"/>
            </a:ext>
          </a:extLst>
        </xdr:cNvPr>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a:extLst>
            <a:ext uri="{FF2B5EF4-FFF2-40B4-BE49-F238E27FC236}">
              <a16:creationId xmlns:a16="http://schemas.microsoft.com/office/drawing/2014/main" id="{220157F9-9F5B-4AF2-85E9-7FD958BF6417}"/>
            </a:ext>
          </a:extLst>
        </xdr:cNvPr>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D7F6695C-FDD0-4584-A0C6-F34BEFF025CD}"/>
            </a:ext>
          </a:extLst>
        </xdr:cNvPr>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a:extLst>
            <a:ext uri="{FF2B5EF4-FFF2-40B4-BE49-F238E27FC236}">
              <a16:creationId xmlns:a16="http://schemas.microsoft.com/office/drawing/2014/main" id="{76AE23FB-6F50-40EC-BEC1-FBA3272EB52A}"/>
            </a:ext>
          </a:extLst>
        </xdr:cNvPr>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a:extLst>
            <a:ext uri="{FF2B5EF4-FFF2-40B4-BE49-F238E27FC236}">
              <a16:creationId xmlns:a16="http://schemas.microsoft.com/office/drawing/2014/main" id="{11559921-BEFB-4EAD-9649-9538BDF2C600}"/>
            </a:ext>
          </a:extLst>
        </xdr:cNvPr>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a:extLst>
            <a:ext uri="{FF2B5EF4-FFF2-40B4-BE49-F238E27FC236}">
              <a16:creationId xmlns:a16="http://schemas.microsoft.com/office/drawing/2014/main" id="{44ED6CC3-31E3-4672-8BF0-054CC545940E}"/>
            </a:ext>
          </a:extLst>
        </xdr:cNvPr>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a:extLst>
            <a:ext uri="{FF2B5EF4-FFF2-40B4-BE49-F238E27FC236}">
              <a16:creationId xmlns:a16="http://schemas.microsoft.com/office/drawing/2014/main" id="{8F97FFC1-4746-4856-8956-319CBFDD02D1}"/>
            </a:ext>
          </a:extLst>
        </xdr:cNvPr>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a:extLst>
            <a:ext uri="{FF2B5EF4-FFF2-40B4-BE49-F238E27FC236}">
              <a16:creationId xmlns:a16="http://schemas.microsoft.com/office/drawing/2014/main" id="{44170D80-465F-43A0-9D22-BF99117AA266}"/>
            </a:ext>
          </a:extLst>
        </xdr:cNvPr>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9A90443-5799-4A34-A7C4-8F92F5C5E02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D1A68C1-BA4B-4933-8DB3-78E904D8B4A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D36F5DA-3E33-4F0C-95C7-5AD601C5480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80FA37D-C32E-4D63-B7E2-0F2322234F3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EA6A2FB-8F0B-4EFF-B61B-25AA61BD866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130367</xdr:rowOff>
    </xdr:from>
    <xdr:to>
      <xdr:col>55</xdr:col>
      <xdr:colOff>50800</xdr:colOff>
      <xdr:row>64</xdr:row>
      <xdr:rowOff>60517</xdr:rowOff>
    </xdr:to>
    <xdr:sp macro="" textlink="">
      <xdr:nvSpPr>
        <xdr:cNvPr id="246" name="楕円 245">
          <a:extLst>
            <a:ext uri="{FF2B5EF4-FFF2-40B4-BE49-F238E27FC236}">
              <a16:creationId xmlns:a16="http://schemas.microsoft.com/office/drawing/2014/main" id="{E8723B42-AA76-45FD-8B40-34AD3019986F}"/>
            </a:ext>
          </a:extLst>
        </xdr:cNvPr>
        <xdr:cNvSpPr/>
      </xdr:nvSpPr>
      <xdr:spPr>
        <a:xfrm>
          <a:off x="10426700" y="1093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45294</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C00095AD-64E5-4822-8C0F-2BB1B9286C3F}"/>
            </a:ext>
          </a:extLst>
        </xdr:cNvPr>
        <xdr:cNvSpPr txBox="1"/>
      </xdr:nvSpPr>
      <xdr:spPr>
        <a:xfrm>
          <a:off x="10515600" y="1084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131735</xdr:rowOff>
    </xdr:from>
    <xdr:to>
      <xdr:col>50</xdr:col>
      <xdr:colOff>165100</xdr:colOff>
      <xdr:row>64</xdr:row>
      <xdr:rowOff>61885</xdr:rowOff>
    </xdr:to>
    <xdr:sp macro="" textlink="">
      <xdr:nvSpPr>
        <xdr:cNvPr id="248" name="楕円 247">
          <a:extLst>
            <a:ext uri="{FF2B5EF4-FFF2-40B4-BE49-F238E27FC236}">
              <a16:creationId xmlns:a16="http://schemas.microsoft.com/office/drawing/2014/main" id="{94B3EF5C-82C7-4F50-83BB-01F0F7639A01}"/>
            </a:ext>
          </a:extLst>
        </xdr:cNvPr>
        <xdr:cNvSpPr/>
      </xdr:nvSpPr>
      <xdr:spPr>
        <a:xfrm>
          <a:off x="9588500" y="1093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9717</xdr:rowOff>
    </xdr:from>
    <xdr:to>
      <xdr:col>55</xdr:col>
      <xdr:colOff>0</xdr:colOff>
      <xdr:row>64</xdr:row>
      <xdr:rowOff>11085</xdr:rowOff>
    </xdr:to>
    <xdr:cxnSp macro="">
      <xdr:nvCxnSpPr>
        <xdr:cNvPr id="249" name="直線コネクタ 248">
          <a:extLst>
            <a:ext uri="{FF2B5EF4-FFF2-40B4-BE49-F238E27FC236}">
              <a16:creationId xmlns:a16="http://schemas.microsoft.com/office/drawing/2014/main" id="{612F490A-C9BB-441B-A947-0A18965B3FEC}"/>
            </a:ext>
          </a:extLst>
        </xdr:cNvPr>
        <xdr:cNvCxnSpPr/>
      </xdr:nvCxnSpPr>
      <xdr:spPr>
        <a:xfrm flipV="1">
          <a:off x="9639300" y="10982517"/>
          <a:ext cx="838200" cy="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133034</xdr:rowOff>
    </xdr:from>
    <xdr:to>
      <xdr:col>46</xdr:col>
      <xdr:colOff>38100</xdr:colOff>
      <xdr:row>64</xdr:row>
      <xdr:rowOff>63184</xdr:rowOff>
    </xdr:to>
    <xdr:sp macro="" textlink="">
      <xdr:nvSpPr>
        <xdr:cNvPr id="250" name="楕円 249">
          <a:extLst>
            <a:ext uri="{FF2B5EF4-FFF2-40B4-BE49-F238E27FC236}">
              <a16:creationId xmlns:a16="http://schemas.microsoft.com/office/drawing/2014/main" id="{5B8C4AE6-0FD7-4AE3-951B-DB3AA75B3856}"/>
            </a:ext>
          </a:extLst>
        </xdr:cNvPr>
        <xdr:cNvSpPr/>
      </xdr:nvSpPr>
      <xdr:spPr>
        <a:xfrm>
          <a:off x="8699500" y="1093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11085</xdr:rowOff>
    </xdr:from>
    <xdr:to>
      <xdr:col>50</xdr:col>
      <xdr:colOff>114300</xdr:colOff>
      <xdr:row>64</xdr:row>
      <xdr:rowOff>12384</xdr:rowOff>
    </xdr:to>
    <xdr:cxnSp macro="">
      <xdr:nvCxnSpPr>
        <xdr:cNvPr id="251" name="直線コネクタ 250">
          <a:extLst>
            <a:ext uri="{FF2B5EF4-FFF2-40B4-BE49-F238E27FC236}">
              <a16:creationId xmlns:a16="http://schemas.microsoft.com/office/drawing/2014/main" id="{E720AED9-2EB6-4752-ACBB-4CC7CB40E4FE}"/>
            </a:ext>
          </a:extLst>
        </xdr:cNvPr>
        <xdr:cNvCxnSpPr/>
      </xdr:nvCxnSpPr>
      <xdr:spPr>
        <a:xfrm flipV="1">
          <a:off x="8750300" y="10983885"/>
          <a:ext cx="8890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152995</xdr:rowOff>
    </xdr:from>
    <xdr:to>
      <xdr:col>41</xdr:col>
      <xdr:colOff>101600</xdr:colOff>
      <xdr:row>64</xdr:row>
      <xdr:rowOff>83145</xdr:rowOff>
    </xdr:to>
    <xdr:sp macro="" textlink="">
      <xdr:nvSpPr>
        <xdr:cNvPr id="252" name="楕円 251">
          <a:extLst>
            <a:ext uri="{FF2B5EF4-FFF2-40B4-BE49-F238E27FC236}">
              <a16:creationId xmlns:a16="http://schemas.microsoft.com/office/drawing/2014/main" id="{75131C3A-8621-486B-A2E9-BBBEBB9D5446}"/>
            </a:ext>
          </a:extLst>
        </xdr:cNvPr>
        <xdr:cNvSpPr/>
      </xdr:nvSpPr>
      <xdr:spPr>
        <a:xfrm>
          <a:off x="7810500" y="109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12384</xdr:rowOff>
    </xdr:from>
    <xdr:to>
      <xdr:col>45</xdr:col>
      <xdr:colOff>177800</xdr:colOff>
      <xdr:row>64</xdr:row>
      <xdr:rowOff>32345</xdr:rowOff>
    </xdr:to>
    <xdr:cxnSp macro="">
      <xdr:nvCxnSpPr>
        <xdr:cNvPr id="253" name="直線コネクタ 252">
          <a:extLst>
            <a:ext uri="{FF2B5EF4-FFF2-40B4-BE49-F238E27FC236}">
              <a16:creationId xmlns:a16="http://schemas.microsoft.com/office/drawing/2014/main" id="{2C9EB649-9D12-448A-B110-855A8689FCD9}"/>
            </a:ext>
          </a:extLst>
        </xdr:cNvPr>
        <xdr:cNvCxnSpPr/>
      </xdr:nvCxnSpPr>
      <xdr:spPr>
        <a:xfrm flipV="1">
          <a:off x="7861300" y="10985184"/>
          <a:ext cx="889000" cy="1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166660</xdr:rowOff>
    </xdr:from>
    <xdr:to>
      <xdr:col>36</xdr:col>
      <xdr:colOff>165100</xdr:colOff>
      <xdr:row>63</xdr:row>
      <xdr:rowOff>96810</xdr:rowOff>
    </xdr:to>
    <xdr:sp macro="" textlink="">
      <xdr:nvSpPr>
        <xdr:cNvPr id="254" name="楕円 253">
          <a:extLst>
            <a:ext uri="{FF2B5EF4-FFF2-40B4-BE49-F238E27FC236}">
              <a16:creationId xmlns:a16="http://schemas.microsoft.com/office/drawing/2014/main" id="{DECD48FD-F322-488E-BE15-43476BBCEF0D}"/>
            </a:ext>
          </a:extLst>
        </xdr:cNvPr>
        <xdr:cNvSpPr/>
      </xdr:nvSpPr>
      <xdr:spPr>
        <a:xfrm>
          <a:off x="6921500" y="1079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46010</xdr:rowOff>
    </xdr:from>
    <xdr:to>
      <xdr:col>41</xdr:col>
      <xdr:colOff>50800</xdr:colOff>
      <xdr:row>64</xdr:row>
      <xdr:rowOff>32345</xdr:rowOff>
    </xdr:to>
    <xdr:cxnSp macro="">
      <xdr:nvCxnSpPr>
        <xdr:cNvPr id="255" name="直線コネクタ 254">
          <a:extLst>
            <a:ext uri="{FF2B5EF4-FFF2-40B4-BE49-F238E27FC236}">
              <a16:creationId xmlns:a16="http://schemas.microsoft.com/office/drawing/2014/main" id="{08790953-835E-4587-8504-9D856FBDF1C7}"/>
            </a:ext>
          </a:extLst>
        </xdr:cNvPr>
        <xdr:cNvCxnSpPr/>
      </xdr:nvCxnSpPr>
      <xdr:spPr>
        <a:xfrm>
          <a:off x="6972300" y="10847360"/>
          <a:ext cx="889000" cy="1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706CB6F-CBF3-4706-8A2C-600C215873D9}"/>
            </a:ext>
          </a:extLst>
        </xdr:cNvPr>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C3D3B9F-E6B2-44B3-8AA4-083A7AB0161D}"/>
            </a:ext>
          </a:extLst>
        </xdr:cNvPr>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DF1EF4D8-E8A9-4B1E-B217-8C2BD05AB472}"/>
            </a:ext>
          </a:extLst>
        </xdr:cNvPr>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FC666EC-A266-4907-A63A-8459D35CFF0D}"/>
            </a:ext>
          </a:extLst>
        </xdr:cNvPr>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53012</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C780282-2577-417D-BA9E-A239949AD1F1}"/>
            </a:ext>
          </a:extLst>
        </xdr:cNvPr>
        <xdr:cNvSpPr txBox="1"/>
      </xdr:nvSpPr>
      <xdr:spPr>
        <a:xfrm>
          <a:off x="9359411" y="1102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54311</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10453CDE-0DFB-4CB6-9010-FCA51865DA58}"/>
            </a:ext>
          </a:extLst>
        </xdr:cNvPr>
        <xdr:cNvSpPr txBox="1"/>
      </xdr:nvSpPr>
      <xdr:spPr>
        <a:xfrm>
          <a:off x="8483111" y="110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74272</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BB71F8A3-8BE9-4C1B-A632-7DC6AD998308}"/>
            </a:ext>
          </a:extLst>
        </xdr:cNvPr>
        <xdr:cNvSpPr txBox="1"/>
      </xdr:nvSpPr>
      <xdr:spPr>
        <a:xfrm>
          <a:off x="7594111" y="1104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87937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58CDE733-66EB-4124-9911-4336850B8F36}"/>
            </a:ext>
          </a:extLst>
        </xdr:cNvPr>
        <xdr:cNvSpPr txBox="1"/>
      </xdr:nvSpPr>
      <xdr:spPr>
        <a:xfrm>
          <a:off x="6672795" y="1088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8B9B210-BBBA-4228-9FC2-C9ACC5E672B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29D65AE-C375-4413-BD0E-062B42CD09C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5ACF3B3-4449-4CB3-AD14-53B3F824C2D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3E58D2B-9BFC-47BE-A708-28806DE0860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5152395-437D-48F9-8234-6FCEC33849A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8D7D996-DFCC-419A-A5DE-08986665A94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2F9D367-77FC-45B7-B746-2605A54F381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AECE68D-B68E-4AE8-B196-03745FF549C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3B2D4FD-D80D-4D66-A19C-724DDB9202D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A7403ED-1DC9-4433-AAD5-7242875B3CF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A329AAC-070D-460B-B536-B8CF1648B85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B5F2ED5-4B33-4299-BF7E-E51901C0C6F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12065EE3-1B0E-4DFB-8AEC-8C8F68A6A9B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13D272F6-BDBA-49FE-BA90-A8B6037E702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F44659AF-6F52-4A01-8B82-25412E4D5AD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3AA958C-ED86-4CFC-9E74-3B6082583A0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5F29941B-E43C-41EC-8513-AD41ACDF25A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DD15D40-2B46-4D56-B427-65301B29594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185F065-3271-46FE-BC82-4FB973DCBBA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440C915-D071-4111-BA3B-C69FBD61C9F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3FFCFC62-67BB-4909-A10A-AC5F62BA77E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6D757F5-DA44-4530-BB67-EA9916B0E69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C72B4B5B-989E-4C73-A920-36C3901C777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B0397D9-DC6B-447A-9D17-E05033E4956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9845179C-303A-424F-9E6F-BF8755F02C5F}"/>
            </a:ext>
          </a:extLst>
        </xdr:cNvPr>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F0536FD2-2D68-4E04-8BA2-7AAED157D17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3FD1D78E-8897-465C-BDF2-554B72DF262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572D491B-D669-4F2E-A759-863DDB19F73B}"/>
            </a:ext>
          </a:extLst>
        </xdr:cNvPr>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a:extLst>
            <a:ext uri="{FF2B5EF4-FFF2-40B4-BE49-F238E27FC236}">
              <a16:creationId xmlns:a16="http://schemas.microsoft.com/office/drawing/2014/main" id="{BDDABCB2-36DF-4B9F-8D1C-49FA54A471D7}"/>
            </a:ext>
          </a:extLst>
        </xdr:cNvPr>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56090411-D1A7-48DA-B98B-07976A1BA76D}"/>
            </a:ext>
          </a:extLst>
        </xdr:cNvPr>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a:extLst>
            <a:ext uri="{FF2B5EF4-FFF2-40B4-BE49-F238E27FC236}">
              <a16:creationId xmlns:a16="http://schemas.microsoft.com/office/drawing/2014/main" id="{E9068992-67DD-4098-945E-E2A2EEA0449D}"/>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a:extLst>
            <a:ext uri="{FF2B5EF4-FFF2-40B4-BE49-F238E27FC236}">
              <a16:creationId xmlns:a16="http://schemas.microsoft.com/office/drawing/2014/main" id="{B39B293F-AE4A-4443-BEB3-BB57845E5CF7}"/>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a:extLst>
            <a:ext uri="{FF2B5EF4-FFF2-40B4-BE49-F238E27FC236}">
              <a16:creationId xmlns:a16="http://schemas.microsoft.com/office/drawing/2014/main" id="{7B6D98C6-1EA1-4573-8D8B-7C8AD9628EBE}"/>
            </a:ext>
          </a:extLst>
        </xdr:cNvPr>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a:extLst>
            <a:ext uri="{FF2B5EF4-FFF2-40B4-BE49-F238E27FC236}">
              <a16:creationId xmlns:a16="http://schemas.microsoft.com/office/drawing/2014/main" id="{AD150FAA-7429-45D3-81EB-012E8FE0906E}"/>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a:extLst>
            <a:ext uri="{FF2B5EF4-FFF2-40B4-BE49-F238E27FC236}">
              <a16:creationId xmlns:a16="http://schemas.microsoft.com/office/drawing/2014/main" id="{064360BC-21A0-4E3F-9281-10C4E57EDB95}"/>
            </a:ext>
          </a:extLst>
        </xdr:cNvPr>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E57752D-7700-4DEF-80D0-EB78CBC1937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4CBFAE4-EC94-44EE-ACEA-8CEA7CDEF72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7FC038B-1584-4E93-97BF-B1B706AFB38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E9BE373-B351-4A94-8898-F86432D75A4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A8CF6DD-4840-4086-AC0A-776D5F7182F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145414</xdr:rowOff>
    </xdr:from>
    <xdr:to>
      <xdr:col>24</xdr:col>
      <xdr:colOff>114300</xdr:colOff>
      <xdr:row>83</xdr:row>
      <xdr:rowOff>75564</xdr:rowOff>
    </xdr:to>
    <xdr:sp macro="" textlink="">
      <xdr:nvSpPr>
        <xdr:cNvPr id="304" name="楕円 303">
          <a:extLst>
            <a:ext uri="{FF2B5EF4-FFF2-40B4-BE49-F238E27FC236}">
              <a16:creationId xmlns:a16="http://schemas.microsoft.com/office/drawing/2014/main" id="{A41F26E2-08DE-4A3C-8FD2-DB3FBA4A85E4}"/>
            </a:ext>
          </a:extLst>
        </xdr:cNvPr>
        <xdr:cNvSpPr/>
      </xdr:nvSpPr>
      <xdr:spPr>
        <a:xfrm>
          <a:off x="45847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123841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13941B83-C9A7-4470-ADF8-D2FB16279C09}"/>
            </a:ext>
          </a:extLst>
        </xdr:cNvPr>
        <xdr:cNvSpPr txBox="1"/>
      </xdr:nvSpPr>
      <xdr:spPr>
        <a:xfrm>
          <a:off x="4673600"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153036</xdr:rowOff>
    </xdr:from>
    <xdr:to>
      <xdr:col>20</xdr:col>
      <xdr:colOff>38100</xdr:colOff>
      <xdr:row>83</xdr:row>
      <xdr:rowOff>83186</xdr:rowOff>
    </xdr:to>
    <xdr:sp macro="" textlink="">
      <xdr:nvSpPr>
        <xdr:cNvPr id="306" name="楕円 305">
          <a:extLst>
            <a:ext uri="{FF2B5EF4-FFF2-40B4-BE49-F238E27FC236}">
              <a16:creationId xmlns:a16="http://schemas.microsoft.com/office/drawing/2014/main" id="{71BE66BD-8D1A-454E-A7F0-52CE0D6231DA}"/>
            </a:ext>
          </a:extLst>
        </xdr:cNvPr>
        <xdr:cNvSpPr/>
      </xdr:nvSpPr>
      <xdr:spPr>
        <a:xfrm>
          <a:off x="3746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24764</xdr:rowOff>
    </xdr:from>
    <xdr:to>
      <xdr:col>24</xdr:col>
      <xdr:colOff>63500</xdr:colOff>
      <xdr:row>83</xdr:row>
      <xdr:rowOff>32386</xdr:rowOff>
    </xdr:to>
    <xdr:cxnSp macro="">
      <xdr:nvCxnSpPr>
        <xdr:cNvPr id="307" name="直線コネクタ 306">
          <a:extLst>
            <a:ext uri="{FF2B5EF4-FFF2-40B4-BE49-F238E27FC236}">
              <a16:creationId xmlns:a16="http://schemas.microsoft.com/office/drawing/2014/main" id="{B2FD0274-3D4E-48F1-8545-B7078CB9497C}"/>
            </a:ext>
          </a:extLst>
        </xdr:cNvPr>
        <xdr:cNvCxnSpPr/>
      </xdr:nvCxnSpPr>
      <xdr:spPr>
        <a:xfrm flipV="1">
          <a:off x="3797300" y="14255114"/>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111125</xdr:rowOff>
    </xdr:from>
    <xdr:to>
      <xdr:col>15</xdr:col>
      <xdr:colOff>101600</xdr:colOff>
      <xdr:row>83</xdr:row>
      <xdr:rowOff>41275</xdr:rowOff>
    </xdr:to>
    <xdr:sp macro="" textlink="">
      <xdr:nvSpPr>
        <xdr:cNvPr id="308" name="楕円 307">
          <a:extLst>
            <a:ext uri="{FF2B5EF4-FFF2-40B4-BE49-F238E27FC236}">
              <a16:creationId xmlns:a16="http://schemas.microsoft.com/office/drawing/2014/main" id="{6F64F6CC-FA7C-43A6-815B-5A1E1A0681B9}"/>
            </a:ext>
          </a:extLst>
        </xdr:cNvPr>
        <xdr:cNvSpPr/>
      </xdr:nvSpPr>
      <xdr:spPr>
        <a:xfrm>
          <a:off x="2857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161925</xdr:rowOff>
    </xdr:from>
    <xdr:to>
      <xdr:col>19</xdr:col>
      <xdr:colOff>177800</xdr:colOff>
      <xdr:row>83</xdr:row>
      <xdr:rowOff>32386</xdr:rowOff>
    </xdr:to>
    <xdr:cxnSp macro="">
      <xdr:nvCxnSpPr>
        <xdr:cNvPr id="309" name="直線コネクタ 308">
          <a:extLst>
            <a:ext uri="{FF2B5EF4-FFF2-40B4-BE49-F238E27FC236}">
              <a16:creationId xmlns:a16="http://schemas.microsoft.com/office/drawing/2014/main" id="{88F547DB-33F0-4B17-BF21-43C30FA4D812}"/>
            </a:ext>
          </a:extLst>
        </xdr:cNvPr>
        <xdr:cNvCxnSpPr/>
      </xdr:nvCxnSpPr>
      <xdr:spPr>
        <a:xfrm>
          <a:off x="2908300" y="142208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69214</xdr:rowOff>
    </xdr:from>
    <xdr:to>
      <xdr:col>10</xdr:col>
      <xdr:colOff>165100</xdr:colOff>
      <xdr:row>82</xdr:row>
      <xdr:rowOff>170814</xdr:rowOff>
    </xdr:to>
    <xdr:sp macro="" textlink="">
      <xdr:nvSpPr>
        <xdr:cNvPr id="310" name="楕円 309">
          <a:extLst>
            <a:ext uri="{FF2B5EF4-FFF2-40B4-BE49-F238E27FC236}">
              <a16:creationId xmlns:a16="http://schemas.microsoft.com/office/drawing/2014/main" id="{271E9F65-0CD6-4D2A-B471-4331FD54D50F}"/>
            </a:ext>
          </a:extLst>
        </xdr:cNvPr>
        <xdr:cNvSpPr/>
      </xdr:nvSpPr>
      <xdr:spPr>
        <a:xfrm>
          <a:off x="1968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120014</xdr:rowOff>
    </xdr:from>
    <xdr:to>
      <xdr:col>15</xdr:col>
      <xdr:colOff>50800</xdr:colOff>
      <xdr:row>82</xdr:row>
      <xdr:rowOff>161925</xdr:rowOff>
    </xdr:to>
    <xdr:cxnSp macro="">
      <xdr:nvCxnSpPr>
        <xdr:cNvPr id="311" name="直線コネクタ 310">
          <a:extLst>
            <a:ext uri="{FF2B5EF4-FFF2-40B4-BE49-F238E27FC236}">
              <a16:creationId xmlns:a16="http://schemas.microsoft.com/office/drawing/2014/main" id="{3687A4FA-DBA9-483F-9836-F9082E3378FF}"/>
            </a:ext>
          </a:extLst>
        </xdr:cNvPr>
        <xdr:cNvCxnSpPr/>
      </xdr:nvCxnSpPr>
      <xdr:spPr>
        <a:xfrm>
          <a:off x="2019300" y="141789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17780</xdr:rowOff>
    </xdr:from>
    <xdr:to>
      <xdr:col>6</xdr:col>
      <xdr:colOff>38100</xdr:colOff>
      <xdr:row>82</xdr:row>
      <xdr:rowOff>119380</xdr:rowOff>
    </xdr:to>
    <xdr:sp macro="" textlink="">
      <xdr:nvSpPr>
        <xdr:cNvPr id="312" name="楕円 311">
          <a:extLst>
            <a:ext uri="{FF2B5EF4-FFF2-40B4-BE49-F238E27FC236}">
              <a16:creationId xmlns:a16="http://schemas.microsoft.com/office/drawing/2014/main" id="{57D33CC1-B045-4837-9813-DAF6370741B2}"/>
            </a:ext>
          </a:extLst>
        </xdr:cNvPr>
        <xdr:cNvSpPr/>
      </xdr:nvSpPr>
      <xdr:spPr>
        <a:xfrm>
          <a:off x="1079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68580</xdr:rowOff>
    </xdr:from>
    <xdr:to>
      <xdr:col>10</xdr:col>
      <xdr:colOff>114300</xdr:colOff>
      <xdr:row>82</xdr:row>
      <xdr:rowOff>120014</xdr:rowOff>
    </xdr:to>
    <xdr:cxnSp macro="">
      <xdr:nvCxnSpPr>
        <xdr:cNvPr id="313" name="直線コネクタ 312">
          <a:extLst>
            <a:ext uri="{FF2B5EF4-FFF2-40B4-BE49-F238E27FC236}">
              <a16:creationId xmlns:a16="http://schemas.microsoft.com/office/drawing/2014/main" id="{F803CBFF-4E66-4DAB-8936-DCF9441B51C4}"/>
            </a:ext>
          </a:extLst>
        </xdr:cNvPr>
        <xdr:cNvCxnSpPr/>
      </xdr:nvCxnSpPr>
      <xdr:spPr>
        <a:xfrm>
          <a:off x="1130300" y="1412748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4" name="n_1aveValue【公営住宅】&#10;有形固定資産減価償却率">
          <a:extLst>
            <a:ext uri="{FF2B5EF4-FFF2-40B4-BE49-F238E27FC236}">
              <a16:creationId xmlns:a16="http://schemas.microsoft.com/office/drawing/2014/main" id="{18F266A1-2AD9-417B-9CD3-2388B1ECED8A}"/>
            </a:ext>
          </a:extLst>
        </xdr:cNvPr>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5" name="n_2aveValue【公営住宅】&#10;有形固定資産減価償却率">
          <a:extLst>
            <a:ext uri="{FF2B5EF4-FFF2-40B4-BE49-F238E27FC236}">
              <a16:creationId xmlns:a16="http://schemas.microsoft.com/office/drawing/2014/main" id="{E9AAC133-1F9E-4A45-8300-278F9FFD30A5}"/>
            </a:ext>
          </a:extLst>
        </xdr:cNvPr>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16" name="n_3aveValue【公営住宅】&#10;有形固定資産減価償却率">
          <a:extLst>
            <a:ext uri="{FF2B5EF4-FFF2-40B4-BE49-F238E27FC236}">
              <a16:creationId xmlns:a16="http://schemas.microsoft.com/office/drawing/2014/main" id="{4B35145F-6B07-4B11-857C-770EDBA39B2C}"/>
            </a:ext>
          </a:extLst>
        </xdr:cNvPr>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152416</xdr:rowOff>
    </xdr:from>
    <xdr:ext cx="405111" cy="259045"/>
    <xdr:sp macro="" textlink="">
      <xdr:nvSpPr>
        <xdr:cNvPr id="317" name="n_4aveValue【公営住宅】&#10;有形固定資産減価償却率">
          <a:extLst>
            <a:ext uri="{FF2B5EF4-FFF2-40B4-BE49-F238E27FC236}">
              <a16:creationId xmlns:a16="http://schemas.microsoft.com/office/drawing/2014/main" id="{A2378BFA-B615-441D-AD73-D15A86DF6108}"/>
            </a:ext>
          </a:extLst>
        </xdr:cNvPr>
        <xdr:cNvSpPr txBox="1"/>
      </xdr:nvSpPr>
      <xdr:spPr>
        <a:xfrm>
          <a:off x="927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74313</xdr:rowOff>
    </xdr:from>
    <xdr:ext cx="405111" cy="259045"/>
    <xdr:sp macro="" textlink="">
      <xdr:nvSpPr>
        <xdr:cNvPr id="318" name="n_1mainValue【公営住宅】&#10;有形固定資産減価償却率">
          <a:extLst>
            <a:ext uri="{FF2B5EF4-FFF2-40B4-BE49-F238E27FC236}">
              <a16:creationId xmlns:a16="http://schemas.microsoft.com/office/drawing/2014/main" id="{6DC5FC2A-B362-4E08-BA7D-A61D91499542}"/>
            </a:ext>
          </a:extLst>
        </xdr:cNvPr>
        <xdr:cNvSpPr txBox="1"/>
      </xdr:nvSpPr>
      <xdr:spPr>
        <a:xfrm>
          <a:off x="35820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32402</xdr:rowOff>
    </xdr:from>
    <xdr:ext cx="405111" cy="259045"/>
    <xdr:sp macro="" textlink="">
      <xdr:nvSpPr>
        <xdr:cNvPr id="319" name="n_2mainValue【公営住宅】&#10;有形固定資産減価償却率">
          <a:extLst>
            <a:ext uri="{FF2B5EF4-FFF2-40B4-BE49-F238E27FC236}">
              <a16:creationId xmlns:a16="http://schemas.microsoft.com/office/drawing/2014/main" id="{D6ACB7A1-51A3-4E1B-B5A9-18DFDA51B131}"/>
            </a:ext>
          </a:extLst>
        </xdr:cNvPr>
        <xdr:cNvSpPr txBox="1"/>
      </xdr:nvSpPr>
      <xdr:spPr>
        <a:xfrm>
          <a:off x="2705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20" name="n_3mainValue【公営住宅】&#10;有形固定資産減価償却率">
          <a:extLst>
            <a:ext uri="{FF2B5EF4-FFF2-40B4-BE49-F238E27FC236}">
              <a16:creationId xmlns:a16="http://schemas.microsoft.com/office/drawing/2014/main" id="{CE318C28-96A6-4C2D-A560-4B4AB37C4C94}"/>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135907</xdr:rowOff>
    </xdr:from>
    <xdr:ext cx="405111" cy="259045"/>
    <xdr:sp macro="" textlink="">
      <xdr:nvSpPr>
        <xdr:cNvPr id="321" name="n_4mainValue【公営住宅】&#10;有形固定資産減価償却率">
          <a:extLst>
            <a:ext uri="{FF2B5EF4-FFF2-40B4-BE49-F238E27FC236}">
              <a16:creationId xmlns:a16="http://schemas.microsoft.com/office/drawing/2014/main" id="{2ADC2349-952F-4DFB-A750-0FADE290819D}"/>
            </a:ext>
          </a:extLst>
        </xdr:cNvPr>
        <xdr:cNvSpPr txBox="1"/>
      </xdr:nvSpPr>
      <xdr:spPr>
        <a:xfrm>
          <a:off x="927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878C2AE-C305-4BA7-BF61-1A795021241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CBB8268-1FC0-44E7-9877-2B4A8025AB0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A0014E8-41D5-44B9-9E84-7070E2F73CE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5FF5E0A-EA21-49EC-9C6B-CF255EA3038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B6B3437-A8B6-43C3-8058-84C31564627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6B6C68F-2AE6-43F4-A6B5-31C3BFF537D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6873547-6CEE-4872-AA37-B4A17D51FEC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0E3972D-3B7D-4774-BBE5-52D3EFDB117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4230106-D144-4A03-83AA-37B6746E286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9B94D65-89E2-402B-930C-AF2DF26E923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5C5B1226-2A45-408D-BABF-FF8A6089C1A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D069FDB1-76A6-4907-9D4A-63A33FCDE9C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8B8D10AF-584F-452E-8B39-B200C1AF563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4F3B8E60-EAC0-4D49-B6A2-0EAEC293CDAC}"/>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C1CD6837-2A21-4F07-ADDA-19C7CA4A8D0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EC9872B5-1A17-4351-ABDC-DBEC458DF232}"/>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C7A5DD1A-9F6E-4C25-B57C-0F708D0821A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52CC9A23-991F-4B36-A27A-043C43638C83}"/>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1111F843-05E4-4B0D-A5EB-2E0A8B4DED4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B785E5B0-5B97-4EF5-9A72-3CC3832F7C4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E7966599-2A65-4F5A-88D2-E686545C814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a:extLst>
            <a:ext uri="{FF2B5EF4-FFF2-40B4-BE49-F238E27FC236}">
              <a16:creationId xmlns:a16="http://schemas.microsoft.com/office/drawing/2014/main" id="{7B354893-D899-418C-B38E-0837C54D0180}"/>
            </a:ext>
          </a:extLst>
        </xdr:cNvPr>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a:extLst>
            <a:ext uri="{FF2B5EF4-FFF2-40B4-BE49-F238E27FC236}">
              <a16:creationId xmlns:a16="http://schemas.microsoft.com/office/drawing/2014/main" id="{B0628353-0B67-4DEE-852C-007BE9097534}"/>
            </a:ext>
          </a:extLst>
        </xdr:cNvPr>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a:extLst>
            <a:ext uri="{FF2B5EF4-FFF2-40B4-BE49-F238E27FC236}">
              <a16:creationId xmlns:a16="http://schemas.microsoft.com/office/drawing/2014/main" id="{88FDBC8C-7CBA-46E4-B272-32917FD92DDE}"/>
            </a:ext>
          </a:extLst>
        </xdr:cNvPr>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a:extLst>
            <a:ext uri="{FF2B5EF4-FFF2-40B4-BE49-F238E27FC236}">
              <a16:creationId xmlns:a16="http://schemas.microsoft.com/office/drawing/2014/main" id="{531496E4-DA03-4F17-A5EB-9CD86296CDF1}"/>
            </a:ext>
          </a:extLst>
        </xdr:cNvPr>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a:extLst>
            <a:ext uri="{FF2B5EF4-FFF2-40B4-BE49-F238E27FC236}">
              <a16:creationId xmlns:a16="http://schemas.microsoft.com/office/drawing/2014/main" id="{CAEC23FE-F878-4179-B3B1-A734BA3F4D16}"/>
            </a:ext>
          </a:extLst>
        </xdr:cNvPr>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48" name="【公営住宅】&#10;一人当たり面積平均値テキスト">
          <a:extLst>
            <a:ext uri="{FF2B5EF4-FFF2-40B4-BE49-F238E27FC236}">
              <a16:creationId xmlns:a16="http://schemas.microsoft.com/office/drawing/2014/main" id="{25D28854-DB19-4121-BDBE-B32FAAD3259E}"/>
            </a:ext>
          </a:extLst>
        </xdr:cNvPr>
        <xdr:cNvSpPr txBox="1"/>
      </xdr:nvSpPr>
      <xdr:spPr>
        <a:xfrm>
          <a:off x="10515600"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a:extLst>
            <a:ext uri="{FF2B5EF4-FFF2-40B4-BE49-F238E27FC236}">
              <a16:creationId xmlns:a16="http://schemas.microsoft.com/office/drawing/2014/main" id="{6AE87FA0-003D-47AB-B4D0-EE8B966CD3E9}"/>
            </a:ext>
          </a:extLst>
        </xdr:cNvPr>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a:extLst>
            <a:ext uri="{FF2B5EF4-FFF2-40B4-BE49-F238E27FC236}">
              <a16:creationId xmlns:a16="http://schemas.microsoft.com/office/drawing/2014/main" id="{071E83FA-332A-41DA-AC3B-0D28C3968A5D}"/>
            </a:ext>
          </a:extLst>
        </xdr:cNvPr>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a:extLst>
            <a:ext uri="{FF2B5EF4-FFF2-40B4-BE49-F238E27FC236}">
              <a16:creationId xmlns:a16="http://schemas.microsoft.com/office/drawing/2014/main" id="{3D363627-29F5-444B-A2DC-6FD2B2DD1602}"/>
            </a:ext>
          </a:extLst>
        </xdr:cNvPr>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a:extLst>
            <a:ext uri="{FF2B5EF4-FFF2-40B4-BE49-F238E27FC236}">
              <a16:creationId xmlns:a16="http://schemas.microsoft.com/office/drawing/2014/main" id="{AF9146C9-C5C6-45F0-B411-A6C69769682B}"/>
            </a:ext>
          </a:extLst>
        </xdr:cNvPr>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a:extLst>
            <a:ext uri="{FF2B5EF4-FFF2-40B4-BE49-F238E27FC236}">
              <a16:creationId xmlns:a16="http://schemas.microsoft.com/office/drawing/2014/main" id="{20A7CD12-9100-48ED-AF02-3FA81FB01915}"/>
            </a:ext>
          </a:extLst>
        </xdr:cNvPr>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DAC4E7E-7B99-4DE8-BC32-A951E2E8340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34137D9-BA58-45B0-9541-6DD21275C19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9F93B25-66C8-464A-BB38-07E9B6DE029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9D12C94-4DE5-4843-A369-10E0EDA7D8D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53C9A11-0A95-4C42-991A-0665D8EE8AC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73619</xdr:rowOff>
    </xdr:from>
    <xdr:to>
      <xdr:col>55</xdr:col>
      <xdr:colOff>50800</xdr:colOff>
      <xdr:row>86</xdr:row>
      <xdr:rowOff>3769</xdr:rowOff>
    </xdr:to>
    <xdr:sp macro="" textlink="">
      <xdr:nvSpPr>
        <xdr:cNvPr id="359" name="楕円 358">
          <a:extLst>
            <a:ext uri="{FF2B5EF4-FFF2-40B4-BE49-F238E27FC236}">
              <a16:creationId xmlns:a16="http://schemas.microsoft.com/office/drawing/2014/main" id="{49CC088C-4EFE-40BF-8A79-EFF61987E690}"/>
            </a:ext>
          </a:extLst>
        </xdr:cNvPr>
        <xdr:cNvSpPr/>
      </xdr:nvSpPr>
      <xdr:spPr>
        <a:xfrm>
          <a:off x="10426700" y="1464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32996</xdr:rowOff>
    </xdr:from>
    <xdr:ext cx="469744" cy="259045"/>
    <xdr:sp macro="" textlink="">
      <xdr:nvSpPr>
        <xdr:cNvPr id="360" name="【公営住宅】&#10;一人当たり面積該当値テキスト">
          <a:extLst>
            <a:ext uri="{FF2B5EF4-FFF2-40B4-BE49-F238E27FC236}">
              <a16:creationId xmlns:a16="http://schemas.microsoft.com/office/drawing/2014/main" id="{45DC480D-4F6A-4E0B-8412-E607018ED069}"/>
            </a:ext>
          </a:extLst>
        </xdr:cNvPr>
        <xdr:cNvSpPr txBox="1"/>
      </xdr:nvSpPr>
      <xdr:spPr>
        <a:xfrm>
          <a:off x="10515600" y="1443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76316</xdr:rowOff>
    </xdr:from>
    <xdr:to>
      <xdr:col>50</xdr:col>
      <xdr:colOff>165100</xdr:colOff>
      <xdr:row>86</xdr:row>
      <xdr:rowOff>6466</xdr:rowOff>
    </xdr:to>
    <xdr:sp macro="" textlink="">
      <xdr:nvSpPr>
        <xdr:cNvPr id="361" name="楕円 360">
          <a:extLst>
            <a:ext uri="{FF2B5EF4-FFF2-40B4-BE49-F238E27FC236}">
              <a16:creationId xmlns:a16="http://schemas.microsoft.com/office/drawing/2014/main" id="{FC32F564-13CE-4817-8B2B-1C5785CDE328}"/>
            </a:ext>
          </a:extLst>
        </xdr:cNvPr>
        <xdr:cNvSpPr/>
      </xdr:nvSpPr>
      <xdr:spPr>
        <a:xfrm>
          <a:off x="9588500" y="146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124419</xdr:rowOff>
    </xdr:from>
    <xdr:to>
      <xdr:col>55</xdr:col>
      <xdr:colOff>0</xdr:colOff>
      <xdr:row>85</xdr:row>
      <xdr:rowOff>127116</xdr:rowOff>
    </xdr:to>
    <xdr:cxnSp macro="">
      <xdr:nvCxnSpPr>
        <xdr:cNvPr id="362" name="直線コネクタ 361">
          <a:extLst>
            <a:ext uri="{FF2B5EF4-FFF2-40B4-BE49-F238E27FC236}">
              <a16:creationId xmlns:a16="http://schemas.microsoft.com/office/drawing/2014/main" id="{5BEAC3DE-D6B8-486A-A955-2929ECE8938C}"/>
            </a:ext>
          </a:extLst>
        </xdr:cNvPr>
        <xdr:cNvCxnSpPr/>
      </xdr:nvCxnSpPr>
      <xdr:spPr>
        <a:xfrm flipV="1">
          <a:off x="9639300" y="14697669"/>
          <a:ext cx="8382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77826</xdr:rowOff>
    </xdr:from>
    <xdr:to>
      <xdr:col>46</xdr:col>
      <xdr:colOff>38100</xdr:colOff>
      <xdr:row>86</xdr:row>
      <xdr:rowOff>7976</xdr:rowOff>
    </xdr:to>
    <xdr:sp macro="" textlink="">
      <xdr:nvSpPr>
        <xdr:cNvPr id="363" name="楕円 362">
          <a:extLst>
            <a:ext uri="{FF2B5EF4-FFF2-40B4-BE49-F238E27FC236}">
              <a16:creationId xmlns:a16="http://schemas.microsoft.com/office/drawing/2014/main" id="{A45CC05C-61D7-4A60-AC6A-A416DF99FDBD}"/>
            </a:ext>
          </a:extLst>
        </xdr:cNvPr>
        <xdr:cNvSpPr/>
      </xdr:nvSpPr>
      <xdr:spPr>
        <a:xfrm>
          <a:off x="8699500" y="1465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127116</xdr:rowOff>
    </xdr:from>
    <xdr:to>
      <xdr:col>50</xdr:col>
      <xdr:colOff>114300</xdr:colOff>
      <xdr:row>85</xdr:row>
      <xdr:rowOff>128626</xdr:rowOff>
    </xdr:to>
    <xdr:cxnSp macro="">
      <xdr:nvCxnSpPr>
        <xdr:cNvPr id="364" name="直線コネクタ 363">
          <a:extLst>
            <a:ext uri="{FF2B5EF4-FFF2-40B4-BE49-F238E27FC236}">
              <a16:creationId xmlns:a16="http://schemas.microsoft.com/office/drawing/2014/main" id="{D415B8C5-0703-48BF-AB31-C7281AE7D12B}"/>
            </a:ext>
          </a:extLst>
        </xdr:cNvPr>
        <xdr:cNvCxnSpPr/>
      </xdr:nvCxnSpPr>
      <xdr:spPr>
        <a:xfrm flipV="1">
          <a:off x="8750300" y="14700366"/>
          <a:ext cx="8890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79335</xdr:rowOff>
    </xdr:from>
    <xdr:to>
      <xdr:col>41</xdr:col>
      <xdr:colOff>101600</xdr:colOff>
      <xdr:row>86</xdr:row>
      <xdr:rowOff>9485</xdr:rowOff>
    </xdr:to>
    <xdr:sp macro="" textlink="">
      <xdr:nvSpPr>
        <xdr:cNvPr id="365" name="楕円 364">
          <a:extLst>
            <a:ext uri="{FF2B5EF4-FFF2-40B4-BE49-F238E27FC236}">
              <a16:creationId xmlns:a16="http://schemas.microsoft.com/office/drawing/2014/main" id="{C85EC9F3-BE82-4EB6-87A2-23295E594B03}"/>
            </a:ext>
          </a:extLst>
        </xdr:cNvPr>
        <xdr:cNvSpPr/>
      </xdr:nvSpPr>
      <xdr:spPr>
        <a:xfrm>
          <a:off x="7810500" y="1465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128626</xdr:rowOff>
    </xdr:from>
    <xdr:to>
      <xdr:col>45</xdr:col>
      <xdr:colOff>177800</xdr:colOff>
      <xdr:row>85</xdr:row>
      <xdr:rowOff>130135</xdr:rowOff>
    </xdr:to>
    <xdr:cxnSp macro="">
      <xdr:nvCxnSpPr>
        <xdr:cNvPr id="366" name="直線コネクタ 365">
          <a:extLst>
            <a:ext uri="{FF2B5EF4-FFF2-40B4-BE49-F238E27FC236}">
              <a16:creationId xmlns:a16="http://schemas.microsoft.com/office/drawing/2014/main" id="{80140689-B0BB-4695-91FB-BA5D7C4E1BA5}"/>
            </a:ext>
          </a:extLst>
        </xdr:cNvPr>
        <xdr:cNvCxnSpPr/>
      </xdr:nvCxnSpPr>
      <xdr:spPr>
        <a:xfrm flipV="1">
          <a:off x="7861300" y="14701876"/>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73344</xdr:rowOff>
    </xdr:from>
    <xdr:to>
      <xdr:col>36</xdr:col>
      <xdr:colOff>165100</xdr:colOff>
      <xdr:row>86</xdr:row>
      <xdr:rowOff>3494</xdr:rowOff>
    </xdr:to>
    <xdr:sp macro="" textlink="">
      <xdr:nvSpPr>
        <xdr:cNvPr id="367" name="楕円 366">
          <a:extLst>
            <a:ext uri="{FF2B5EF4-FFF2-40B4-BE49-F238E27FC236}">
              <a16:creationId xmlns:a16="http://schemas.microsoft.com/office/drawing/2014/main" id="{B6D59957-BD4F-44EB-AD7B-2A147687DBF3}"/>
            </a:ext>
          </a:extLst>
        </xdr:cNvPr>
        <xdr:cNvSpPr/>
      </xdr:nvSpPr>
      <xdr:spPr>
        <a:xfrm>
          <a:off x="6921500" y="1464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124144</xdr:rowOff>
    </xdr:from>
    <xdr:to>
      <xdr:col>41</xdr:col>
      <xdr:colOff>50800</xdr:colOff>
      <xdr:row>85</xdr:row>
      <xdr:rowOff>130135</xdr:rowOff>
    </xdr:to>
    <xdr:cxnSp macro="">
      <xdr:nvCxnSpPr>
        <xdr:cNvPr id="368" name="直線コネクタ 367">
          <a:extLst>
            <a:ext uri="{FF2B5EF4-FFF2-40B4-BE49-F238E27FC236}">
              <a16:creationId xmlns:a16="http://schemas.microsoft.com/office/drawing/2014/main" id="{A2AC6D9D-ACED-40D1-85ED-6B5327625FDB}"/>
            </a:ext>
          </a:extLst>
        </xdr:cNvPr>
        <xdr:cNvCxnSpPr/>
      </xdr:nvCxnSpPr>
      <xdr:spPr>
        <a:xfrm>
          <a:off x="6972300" y="14697394"/>
          <a:ext cx="889000" cy="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21734</xdr:rowOff>
    </xdr:from>
    <xdr:ext cx="469744" cy="259045"/>
    <xdr:sp macro="" textlink="">
      <xdr:nvSpPr>
        <xdr:cNvPr id="369" name="n_1aveValue【公営住宅】&#10;一人当たり面積">
          <a:extLst>
            <a:ext uri="{FF2B5EF4-FFF2-40B4-BE49-F238E27FC236}">
              <a16:creationId xmlns:a16="http://schemas.microsoft.com/office/drawing/2014/main" id="{D6BC6B38-5995-470F-A677-C607AA52A2DE}"/>
            </a:ext>
          </a:extLst>
        </xdr:cNvPr>
        <xdr:cNvSpPr txBox="1"/>
      </xdr:nvSpPr>
      <xdr:spPr>
        <a:xfrm>
          <a:off x="93917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23105</xdr:rowOff>
    </xdr:from>
    <xdr:ext cx="469744" cy="259045"/>
    <xdr:sp macro="" textlink="">
      <xdr:nvSpPr>
        <xdr:cNvPr id="370" name="n_2aveValue【公営住宅】&#10;一人当たり面積">
          <a:extLst>
            <a:ext uri="{FF2B5EF4-FFF2-40B4-BE49-F238E27FC236}">
              <a16:creationId xmlns:a16="http://schemas.microsoft.com/office/drawing/2014/main" id="{4BB4038A-B740-4CA7-A2D7-0497068176A4}"/>
            </a:ext>
          </a:extLst>
        </xdr:cNvPr>
        <xdr:cNvSpPr txBox="1"/>
      </xdr:nvSpPr>
      <xdr:spPr>
        <a:xfrm>
          <a:off x="8515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24615</xdr:rowOff>
    </xdr:from>
    <xdr:ext cx="469744" cy="259045"/>
    <xdr:sp macro="" textlink="">
      <xdr:nvSpPr>
        <xdr:cNvPr id="371" name="n_3aveValue【公営住宅】&#10;一人当たり面積">
          <a:extLst>
            <a:ext uri="{FF2B5EF4-FFF2-40B4-BE49-F238E27FC236}">
              <a16:creationId xmlns:a16="http://schemas.microsoft.com/office/drawing/2014/main" id="{A45343B1-2835-4815-9B98-B0A5DA30AA30}"/>
            </a:ext>
          </a:extLst>
        </xdr:cNvPr>
        <xdr:cNvSpPr txBox="1"/>
      </xdr:nvSpPr>
      <xdr:spPr>
        <a:xfrm>
          <a:off x="7626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25985</xdr:rowOff>
    </xdr:from>
    <xdr:ext cx="469744" cy="259045"/>
    <xdr:sp macro="" textlink="">
      <xdr:nvSpPr>
        <xdr:cNvPr id="372" name="n_4aveValue【公営住宅】&#10;一人当たり面積">
          <a:extLst>
            <a:ext uri="{FF2B5EF4-FFF2-40B4-BE49-F238E27FC236}">
              <a16:creationId xmlns:a16="http://schemas.microsoft.com/office/drawing/2014/main" id="{5753BC4E-2106-45A5-8636-90E0FBD0B64A}"/>
            </a:ext>
          </a:extLst>
        </xdr:cNvPr>
        <xdr:cNvSpPr txBox="1"/>
      </xdr:nvSpPr>
      <xdr:spPr>
        <a:xfrm>
          <a:off x="6737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22993</xdr:rowOff>
    </xdr:from>
    <xdr:ext cx="469744" cy="259045"/>
    <xdr:sp macro="" textlink="">
      <xdr:nvSpPr>
        <xdr:cNvPr id="373" name="n_1mainValue【公営住宅】&#10;一人当たり面積">
          <a:extLst>
            <a:ext uri="{FF2B5EF4-FFF2-40B4-BE49-F238E27FC236}">
              <a16:creationId xmlns:a16="http://schemas.microsoft.com/office/drawing/2014/main" id="{AF60E4D4-963C-479D-896D-96205B8302CA}"/>
            </a:ext>
          </a:extLst>
        </xdr:cNvPr>
        <xdr:cNvSpPr txBox="1"/>
      </xdr:nvSpPr>
      <xdr:spPr>
        <a:xfrm>
          <a:off x="9391727" y="1442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24503</xdr:rowOff>
    </xdr:from>
    <xdr:ext cx="469744" cy="259045"/>
    <xdr:sp macro="" textlink="">
      <xdr:nvSpPr>
        <xdr:cNvPr id="374" name="n_2mainValue【公営住宅】&#10;一人当たり面積">
          <a:extLst>
            <a:ext uri="{FF2B5EF4-FFF2-40B4-BE49-F238E27FC236}">
              <a16:creationId xmlns:a16="http://schemas.microsoft.com/office/drawing/2014/main" id="{D2EF41C1-912E-4A94-852C-C6F4331B68CA}"/>
            </a:ext>
          </a:extLst>
        </xdr:cNvPr>
        <xdr:cNvSpPr txBox="1"/>
      </xdr:nvSpPr>
      <xdr:spPr>
        <a:xfrm>
          <a:off x="8515427" y="1442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26012</xdr:rowOff>
    </xdr:from>
    <xdr:ext cx="469744" cy="259045"/>
    <xdr:sp macro="" textlink="">
      <xdr:nvSpPr>
        <xdr:cNvPr id="375" name="n_3mainValue【公営住宅】&#10;一人当たり面積">
          <a:extLst>
            <a:ext uri="{FF2B5EF4-FFF2-40B4-BE49-F238E27FC236}">
              <a16:creationId xmlns:a16="http://schemas.microsoft.com/office/drawing/2014/main" id="{FE4984F0-20D4-4981-A179-086515EFAC36}"/>
            </a:ext>
          </a:extLst>
        </xdr:cNvPr>
        <xdr:cNvSpPr txBox="1"/>
      </xdr:nvSpPr>
      <xdr:spPr>
        <a:xfrm>
          <a:off x="7626427" y="1442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20021</xdr:rowOff>
    </xdr:from>
    <xdr:ext cx="469744" cy="259045"/>
    <xdr:sp macro="" textlink="">
      <xdr:nvSpPr>
        <xdr:cNvPr id="376" name="n_4mainValue【公営住宅】&#10;一人当たり面積">
          <a:extLst>
            <a:ext uri="{FF2B5EF4-FFF2-40B4-BE49-F238E27FC236}">
              <a16:creationId xmlns:a16="http://schemas.microsoft.com/office/drawing/2014/main" id="{2EA6D48C-A5F1-4D1E-B0B7-6ED170CE5502}"/>
            </a:ext>
          </a:extLst>
        </xdr:cNvPr>
        <xdr:cNvSpPr txBox="1"/>
      </xdr:nvSpPr>
      <xdr:spPr>
        <a:xfrm>
          <a:off x="6737427" y="144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F4223C02-99DF-44D9-AE78-DC5C5C4DEBB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A0505234-FEB3-4562-AE68-A79155760D6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FDF57EFB-C49B-4E07-991A-4AF5BCA2820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FC68D836-4347-4798-B858-6D2D99A432F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48EFA9A4-ECFB-475F-9E52-84D5034E574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A18834D4-2C02-4EC1-892B-C89C0035FBE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E8063F4E-774D-4F88-9EC5-D55D44A1343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EC852E0D-3FA6-47D3-8947-418F7C312F4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91DAE043-5E46-4624-B617-3C3C6099D43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95123593-D499-4895-814A-5443E1F3D4F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4840507A-E255-48C2-8719-5EF37962001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C33E0B3C-EF9F-4C81-BD35-E4DA0DDF4FE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69950D2-690A-45D7-8285-803A73155E9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13006158-0DC6-4419-BB3C-92A422EB93F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C5DAD031-EBC5-48AE-B156-053162A1DC1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629A340B-2F97-4D21-B9F1-FAC8D9BAD22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8CE4FEE8-E297-4D20-8EA9-66D4E7E967B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E1F2A99D-D737-4A00-AFCC-F5D133CF916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9D2E5159-03D2-4C61-8371-ED30B6DC5C6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213FD74B-E600-4CF7-BDA0-16F44DE1098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4116F184-8798-476D-8272-6466A9227D7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CB2F3E10-A20F-489C-A1E5-A836B9927DB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D8389697-1B0E-4357-9928-D1CBABB7CFF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F738177E-87DA-48C3-8196-007D575FC5D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7A674B8E-BCC7-4965-B28E-CBBA18B77B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0611CEA0-0899-4612-B160-845F4184CAC9}"/>
            </a:ext>
          </a:extLst>
        </xdr:cNvPr>
        <xdr:cNvCxnSpPr/>
      </xdr:nvCxnSpPr>
      <xdr:spPr>
        <a:xfrm flipV="1">
          <a:off x="46348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a:extLst>
            <a:ext uri="{FF2B5EF4-FFF2-40B4-BE49-F238E27FC236}">
              <a16:creationId xmlns:a16="http://schemas.microsoft.com/office/drawing/2014/main" id="{BF5E2D8C-7584-4E0C-9CFA-5CBD955C3B8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DE8A8BA8-7528-4655-949D-FBD53D7305D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24CC760A-B294-44BB-AD3F-0DEA2E57F827}"/>
            </a:ext>
          </a:extLst>
        </xdr:cNvPr>
        <xdr:cNvSpPr txBox="1"/>
      </xdr:nvSpPr>
      <xdr:spPr>
        <a:xfrm>
          <a:off x="4673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a:extLst>
            <a:ext uri="{FF2B5EF4-FFF2-40B4-BE49-F238E27FC236}">
              <a16:creationId xmlns:a16="http://schemas.microsoft.com/office/drawing/2014/main" id="{2CD1B678-BEDD-4008-B4EB-37AB511DE381}"/>
            </a:ext>
          </a:extLst>
        </xdr:cNvPr>
        <xdr:cNvCxnSpPr/>
      </xdr:nvCxnSpPr>
      <xdr:spPr>
        <a:xfrm>
          <a:off x="4546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137721</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4AAD0C81-3D30-4FAF-935B-190637AD9BCD}"/>
            </a:ext>
          </a:extLst>
        </xdr:cNvPr>
        <xdr:cNvSpPr txBox="1"/>
      </xdr:nvSpPr>
      <xdr:spPr>
        <a:xfrm>
          <a:off x="4673600" y="1796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a:extLst>
            <a:ext uri="{FF2B5EF4-FFF2-40B4-BE49-F238E27FC236}">
              <a16:creationId xmlns:a16="http://schemas.microsoft.com/office/drawing/2014/main" id="{45948562-B130-4AB5-8A4E-B5133EB2127E}"/>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409" name="フローチャート: 判断 408">
          <a:extLst>
            <a:ext uri="{FF2B5EF4-FFF2-40B4-BE49-F238E27FC236}">
              <a16:creationId xmlns:a16="http://schemas.microsoft.com/office/drawing/2014/main" id="{457A5317-6260-423B-BEB0-8119F823DAB3}"/>
            </a:ext>
          </a:extLst>
        </xdr:cNvPr>
        <xdr:cNvSpPr/>
      </xdr:nvSpPr>
      <xdr:spPr>
        <a:xfrm>
          <a:off x="3746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10" name="フローチャート: 判断 409">
          <a:extLst>
            <a:ext uri="{FF2B5EF4-FFF2-40B4-BE49-F238E27FC236}">
              <a16:creationId xmlns:a16="http://schemas.microsoft.com/office/drawing/2014/main" id="{1860AD71-A64E-4D2C-A7B2-CDC173559422}"/>
            </a:ext>
          </a:extLst>
        </xdr:cNvPr>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11" name="フローチャート: 判断 410">
          <a:extLst>
            <a:ext uri="{FF2B5EF4-FFF2-40B4-BE49-F238E27FC236}">
              <a16:creationId xmlns:a16="http://schemas.microsoft.com/office/drawing/2014/main" id="{67D32A36-6DFA-4F45-B843-4EC8CC864400}"/>
            </a:ext>
          </a:extLst>
        </xdr:cNvPr>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3E78EDDD-A99B-4491-8318-FC96A4FC8291}"/>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8D486B4-DA9E-4F91-97B1-D7EB985AAFF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E984787B-BFEE-41D6-8A60-14055C6AFA8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E89A771-1DE3-4888-90E8-8AEA455CE1B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7FB3F70-EE2B-4796-8BB2-D9943A4B8F4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863EC91-1229-48A4-BF10-2892273D42C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61323</xdr:rowOff>
    </xdr:from>
    <xdr:to>
      <xdr:col>24</xdr:col>
      <xdr:colOff>114300</xdr:colOff>
      <xdr:row>104</xdr:row>
      <xdr:rowOff>162923</xdr:rowOff>
    </xdr:to>
    <xdr:sp macro="" textlink="">
      <xdr:nvSpPr>
        <xdr:cNvPr id="418" name="楕円 417">
          <a:extLst>
            <a:ext uri="{FF2B5EF4-FFF2-40B4-BE49-F238E27FC236}">
              <a16:creationId xmlns:a16="http://schemas.microsoft.com/office/drawing/2014/main" id="{678F3C86-EE8C-4882-8642-A49FCE28B15F}"/>
            </a:ext>
          </a:extLst>
        </xdr:cNvPr>
        <xdr:cNvSpPr/>
      </xdr:nvSpPr>
      <xdr:spPr>
        <a:xfrm>
          <a:off x="45847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84200</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15492169-4E78-45D4-A275-6875106EF0C6}"/>
            </a:ext>
          </a:extLst>
        </xdr:cNvPr>
        <xdr:cNvSpPr txBox="1"/>
      </xdr:nvSpPr>
      <xdr:spPr>
        <a:xfrm>
          <a:off x="4673600" y="1774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43362</xdr:rowOff>
    </xdr:from>
    <xdr:to>
      <xdr:col>20</xdr:col>
      <xdr:colOff>38100</xdr:colOff>
      <xdr:row>104</xdr:row>
      <xdr:rowOff>144962</xdr:rowOff>
    </xdr:to>
    <xdr:sp macro="" textlink="">
      <xdr:nvSpPr>
        <xdr:cNvPr id="420" name="楕円 419">
          <a:extLst>
            <a:ext uri="{FF2B5EF4-FFF2-40B4-BE49-F238E27FC236}">
              <a16:creationId xmlns:a16="http://schemas.microsoft.com/office/drawing/2014/main" id="{B1ECB043-C24C-4B7A-A8F9-A0CAC2C06874}"/>
            </a:ext>
          </a:extLst>
        </xdr:cNvPr>
        <xdr:cNvSpPr/>
      </xdr:nvSpPr>
      <xdr:spPr>
        <a:xfrm>
          <a:off x="37465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94162</xdr:rowOff>
    </xdr:from>
    <xdr:to>
      <xdr:col>24</xdr:col>
      <xdr:colOff>63500</xdr:colOff>
      <xdr:row>104</xdr:row>
      <xdr:rowOff>112123</xdr:rowOff>
    </xdr:to>
    <xdr:cxnSp macro="">
      <xdr:nvCxnSpPr>
        <xdr:cNvPr id="421" name="直線コネクタ 420">
          <a:extLst>
            <a:ext uri="{FF2B5EF4-FFF2-40B4-BE49-F238E27FC236}">
              <a16:creationId xmlns:a16="http://schemas.microsoft.com/office/drawing/2014/main" id="{22F6C991-9C07-4268-82DD-7734A726A533}"/>
            </a:ext>
          </a:extLst>
        </xdr:cNvPr>
        <xdr:cNvCxnSpPr/>
      </xdr:nvCxnSpPr>
      <xdr:spPr>
        <a:xfrm>
          <a:off x="3797300" y="17924962"/>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15602</xdr:rowOff>
    </xdr:from>
    <xdr:to>
      <xdr:col>15</xdr:col>
      <xdr:colOff>101600</xdr:colOff>
      <xdr:row>104</xdr:row>
      <xdr:rowOff>117202</xdr:rowOff>
    </xdr:to>
    <xdr:sp macro="" textlink="">
      <xdr:nvSpPr>
        <xdr:cNvPr id="422" name="楕円 421">
          <a:extLst>
            <a:ext uri="{FF2B5EF4-FFF2-40B4-BE49-F238E27FC236}">
              <a16:creationId xmlns:a16="http://schemas.microsoft.com/office/drawing/2014/main" id="{1517C358-4EFB-4ED0-86B5-EBC7A20F08F5}"/>
            </a:ext>
          </a:extLst>
        </xdr:cNvPr>
        <xdr:cNvSpPr/>
      </xdr:nvSpPr>
      <xdr:spPr>
        <a:xfrm>
          <a:off x="2857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66402</xdr:rowOff>
    </xdr:from>
    <xdr:to>
      <xdr:col>19</xdr:col>
      <xdr:colOff>177800</xdr:colOff>
      <xdr:row>104</xdr:row>
      <xdr:rowOff>94162</xdr:rowOff>
    </xdr:to>
    <xdr:cxnSp macro="">
      <xdr:nvCxnSpPr>
        <xdr:cNvPr id="423" name="直線コネクタ 422">
          <a:extLst>
            <a:ext uri="{FF2B5EF4-FFF2-40B4-BE49-F238E27FC236}">
              <a16:creationId xmlns:a16="http://schemas.microsoft.com/office/drawing/2014/main" id="{9FCCB426-D136-4896-9FA8-52AEED90E5CD}"/>
            </a:ext>
          </a:extLst>
        </xdr:cNvPr>
        <xdr:cNvCxnSpPr/>
      </xdr:nvCxnSpPr>
      <xdr:spPr>
        <a:xfrm>
          <a:off x="2908300" y="1789720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162561</xdr:rowOff>
    </xdr:from>
    <xdr:to>
      <xdr:col>10</xdr:col>
      <xdr:colOff>165100</xdr:colOff>
      <xdr:row>104</xdr:row>
      <xdr:rowOff>92711</xdr:rowOff>
    </xdr:to>
    <xdr:sp macro="" textlink="">
      <xdr:nvSpPr>
        <xdr:cNvPr id="424" name="楕円 423">
          <a:extLst>
            <a:ext uri="{FF2B5EF4-FFF2-40B4-BE49-F238E27FC236}">
              <a16:creationId xmlns:a16="http://schemas.microsoft.com/office/drawing/2014/main" id="{3525124E-7F70-48C1-9871-4E6121C7CA9D}"/>
            </a:ext>
          </a:extLst>
        </xdr:cNvPr>
        <xdr:cNvSpPr/>
      </xdr:nvSpPr>
      <xdr:spPr>
        <a:xfrm>
          <a:off x="1968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41911</xdr:rowOff>
    </xdr:from>
    <xdr:to>
      <xdr:col>15</xdr:col>
      <xdr:colOff>50800</xdr:colOff>
      <xdr:row>104</xdr:row>
      <xdr:rowOff>66402</xdr:rowOff>
    </xdr:to>
    <xdr:cxnSp macro="">
      <xdr:nvCxnSpPr>
        <xdr:cNvPr id="425" name="直線コネクタ 424">
          <a:extLst>
            <a:ext uri="{FF2B5EF4-FFF2-40B4-BE49-F238E27FC236}">
              <a16:creationId xmlns:a16="http://schemas.microsoft.com/office/drawing/2014/main" id="{AC943954-9891-4FD3-86B8-BC71897DEDB4}"/>
            </a:ext>
          </a:extLst>
        </xdr:cNvPr>
        <xdr:cNvCxnSpPr/>
      </xdr:nvCxnSpPr>
      <xdr:spPr>
        <a:xfrm>
          <a:off x="2019300" y="17872711"/>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131536</xdr:rowOff>
    </xdr:from>
    <xdr:to>
      <xdr:col>6</xdr:col>
      <xdr:colOff>38100</xdr:colOff>
      <xdr:row>104</xdr:row>
      <xdr:rowOff>61686</xdr:rowOff>
    </xdr:to>
    <xdr:sp macro="" textlink="">
      <xdr:nvSpPr>
        <xdr:cNvPr id="426" name="楕円 425">
          <a:extLst>
            <a:ext uri="{FF2B5EF4-FFF2-40B4-BE49-F238E27FC236}">
              <a16:creationId xmlns:a16="http://schemas.microsoft.com/office/drawing/2014/main" id="{5FBF2B0A-644A-4585-852C-8CBCCE805949}"/>
            </a:ext>
          </a:extLst>
        </xdr:cNvPr>
        <xdr:cNvSpPr/>
      </xdr:nvSpPr>
      <xdr:spPr>
        <a:xfrm>
          <a:off x="1079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10886</xdr:rowOff>
    </xdr:from>
    <xdr:to>
      <xdr:col>10</xdr:col>
      <xdr:colOff>114300</xdr:colOff>
      <xdr:row>104</xdr:row>
      <xdr:rowOff>41911</xdr:rowOff>
    </xdr:to>
    <xdr:cxnSp macro="">
      <xdr:nvCxnSpPr>
        <xdr:cNvPr id="427" name="直線コネクタ 426">
          <a:extLst>
            <a:ext uri="{FF2B5EF4-FFF2-40B4-BE49-F238E27FC236}">
              <a16:creationId xmlns:a16="http://schemas.microsoft.com/office/drawing/2014/main" id="{F597810A-74EC-4FFF-A7E5-B208F95FB3BB}"/>
            </a:ext>
          </a:extLst>
        </xdr:cNvPr>
        <xdr:cNvCxnSpPr/>
      </xdr:nvCxnSpPr>
      <xdr:spPr>
        <a:xfrm>
          <a:off x="1130300" y="1784168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43015</xdr:rowOff>
    </xdr:from>
    <xdr:ext cx="405111" cy="259045"/>
    <xdr:sp macro="" textlink="">
      <xdr:nvSpPr>
        <xdr:cNvPr id="428" name="n_1aveValue【港湾・漁港】&#10;有形固定資産減価償却率">
          <a:extLst>
            <a:ext uri="{FF2B5EF4-FFF2-40B4-BE49-F238E27FC236}">
              <a16:creationId xmlns:a16="http://schemas.microsoft.com/office/drawing/2014/main" id="{D239A6A1-37B8-4B10-B40E-7F24D4F847FC}"/>
            </a:ext>
          </a:extLst>
        </xdr:cNvPr>
        <xdr:cNvSpPr txBox="1"/>
      </xdr:nvSpPr>
      <xdr:spPr>
        <a:xfrm>
          <a:off x="35820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16890</xdr:rowOff>
    </xdr:from>
    <xdr:ext cx="405111" cy="259045"/>
    <xdr:sp macro="" textlink="">
      <xdr:nvSpPr>
        <xdr:cNvPr id="429" name="n_2aveValue【港湾・漁港】&#10;有形固定資産減価償却率">
          <a:extLst>
            <a:ext uri="{FF2B5EF4-FFF2-40B4-BE49-F238E27FC236}">
              <a16:creationId xmlns:a16="http://schemas.microsoft.com/office/drawing/2014/main" id="{21E194C5-745B-40E9-AB0A-E8534F18153E}"/>
            </a:ext>
          </a:extLst>
        </xdr:cNvPr>
        <xdr:cNvSpPr txBox="1"/>
      </xdr:nvSpPr>
      <xdr:spPr>
        <a:xfrm>
          <a:off x="2705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20156</xdr:rowOff>
    </xdr:from>
    <xdr:ext cx="405111" cy="259045"/>
    <xdr:sp macro="" textlink="">
      <xdr:nvSpPr>
        <xdr:cNvPr id="430" name="n_3aveValue【港湾・漁港】&#10;有形固定資産減価償却率">
          <a:extLst>
            <a:ext uri="{FF2B5EF4-FFF2-40B4-BE49-F238E27FC236}">
              <a16:creationId xmlns:a16="http://schemas.microsoft.com/office/drawing/2014/main" id="{6F9A6EE1-BD18-4E57-9B97-7EB85A01F05F}"/>
            </a:ext>
          </a:extLst>
        </xdr:cNvPr>
        <xdr:cNvSpPr txBox="1"/>
      </xdr:nvSpPr>
      <xdr:spPr>
        <a:xfrm>
          <a:off x="1816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1" name="n_4aveValue【港湾・漁港】&#10;有形固定資産減価償却率">
          <a:extLst>
            <a:ext uri="{FF2B5EF4-FFF2-40B4-BE49-F238E27FC236}">
              <a16:creationId xmlns:a16="http://schemas.microsoft.com/office/drawing/2014/main" id="{31A714C6-28F6-4B29-8F8D-A638580BF5E1}"/>
            </a:ext>
          </a:extLst>
        </xdr:cNvPr>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161489</xdr:rowOff>
    </xdr:from>
    <xdr:ext cx="405111" cy="259045"/>
    <xdr:sp macro="" textlink="">
      <xdr:nvSpPr>
        <xdr:cNvPr id="432" name="n_1mainValue【港湾・漁港】&#10;有形固定資産減価償却率">
          <a:extLst>
            <a:ext uri="{FF2B5EF4-FFF2-40B4-BE49-F238E27FC236}">
              <a16:creationId xmlns:a16="http://schemas.microsoft.com/office/drawing/2014/main" id="{A651A22D-3128-462D-92D5-7EA779B835F2}"/>
            </a:ext>
          </a:extLst>
        </xdr:cNvPr>
        <xdr:cNvSpPr txBox="1"/>
      </xdr:nvSpPr>
      <xdr:spPr>
        <a:xfrm>
          <a:off x="35820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433" name="n_2mainValue【港湾・漁港】&#10;有形固定資産減価償却率">
          <a:extLst>
            <a:ext uri="{FF2B5EF4-FFF2-40B4-BE49-F238E27FC236}">
              <a16:creationId xmlns:a16="http://schemas.microsoft.com/office/drawing/2014/main" id="{47A5582D-245B-4A54-B72B-D82322C24203}"/>
            </a:ext>
          </a:extLst>
        </xdr:cNvPr>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109238</xdr:rowOff>
    </xdr:from>
    <xdr:ext cx="405111" cy="259045"/>
    <xdr:sp macro="" textlink="">
      <xdr:nvSpPr>
        <xdr:cNvPr id="434" name="n_3mainValue【港湾・漁港】&#10;有形固定資産減価償却率">
          <a:extLst>
            <a:ext uri="{FF2B5EF4-FFF2-40B4-BE49-F238E27FC236}">
              <a16:creationId xmlns:a16="http://schemas.microsoft.com/office/drawing/2014/main" id="{11CAC024-C7EB-4756-8C16-A3F9FD7ECA3A}"/>
            </a:ext>
          </a:extLst>
        </xdr:cNvPr>
        <xdr:cNvSpPr txBox="1"/>
      </xdr:nvSpPr>
      <xdr:spPr>
        <a:xfrm>
          <a:off x="1816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78213</xdr:rowOff>
    </xdr:from>
    <xdr:ext cx="405111" cy="259045"/>
    <xdr:sp macro="" textlink="">
      <xdr:nvSpPr>
        <xdr:cNvPr id="435" name="n_4mainValue【港湾・漁港】&#10;有形固定資産減価償却率">
          <a:extLst>
            <a:ext uri="{FF2B5EF4-FFF2-40B4-BE49-F238E27FC236}">
              <a16:creationId xmlns:a16="http://schemas.microsoft.com/office/drawing/2014/main" id="{0D15F43C-3403-4B59-AB24-C3CFBDFD1204}"/>
            </a:ext>
          </a:extLst>
        </xdr:cNvPr>
        <xdr:cNvSpPr txBox="1"/>
      </xdr:nvSpPr>
      <xdr:spPr>
        <a:xfrm>
          <a:off x="927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21BD07CE-C122-4F5C-BFE6-805F0C17B09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CE0B052D-56C1-4BCD-8452-911DD222DBB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1BBCB302-0E5D-4735-AF5C-E37112F42E0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62F165D0-B9DE-4C92-8F1A-7099D58A92C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D3B2D820-6E71-48C2-9836-CC750A0BE8B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9A718A5E-9D12-43D8-A07A-9FF1F842A31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3ECB30A3-8723-49AF-A305-C69593142AB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37C9D937-39E7-4002-A15C-482B8D426E8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5917E0C2-3FB0-404B-BC99-317B64C8E74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A1621FBC-EAFF-4948-B8AB-E7333B10180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DC97C17A-CE54-4A6C-9B8F-5DC480DCD891}"/>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2E787A0D-B5FD-4774-BA22-8FBE4B02D773}"/>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D9F7D85D-C72A-43E1-B10E-C43E4FC69B0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09EBE08F-A102-4D47-83C3-1C90C6CD41B9}"/>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E7591A1B-1612-4CDD-8F31-46CBDC9DB18E}"/>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AE70F306-021F-4DF7-BA5C-FE2C1A7D47F5}"/>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8D5A105A-23DA-4B86-B196-28C42320C04A}"/>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41AA3C29-D295-42B4-AAF1-9154FF60CAF7}"/>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7F41C1D9-0585-44C8-B58A-56E0902A93C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5911742F-1BE6-41D5-AE0E-64A0F6C4FA06}"/>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4F820E6E-609F-4B11-8A44-B884519F670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B4A403D8-B234-49D1-B25C-11C6630C6B52}"/>
            </a:ext>
          </a:extLst>
        </xdr:cNvPr>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EF7F84A5-8E35-4F4A-9E0B-120D4E88DC36}"/>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AB90B249-08C0-4EBC-965F-E867DB8B41F0}"/>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8EB55C7D-D224-40A4-AB12-6D3E9B78A110}"/>
            </a:ext>
          </a:extLst>
        </xdr:cNvPr>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61" name="直線コネクタ 460">
          <a:extLst>
            <a:ext uri="{FF2B5EF4-FFF2-40B4-BE49-F238E27FC236}">
              <a16:creationId xmlns:a16="http://schemas.microsoft.com/office/drawing/2014/main" id="{EA0B91D6-C5BF-42FC-8733-B77E76872F57}"/>
            </a:ext>
          </a:extLst>
        </xdr:cNvPr>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20139</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01BC9B23-8B29-466E-91E6-2AA937BF23AF}"/>
            </a:ext>
          </a:extLst>
        </xdr:cNvPr>
        <xdr:cNvSpPr txBox="1"/>
      </xdr:nvSpPr>
      <xdr:spPr>
        <a:xfrm>
          <a:off x="10515600" y="18365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3" name="フローチャート: 判断 462">
          <a:extLst>
            <a:ext uri="{FF2B5EF4-FFF2-40B4-BE49-F238E27FC236}">
              <a16:creationId xmlns:a16="http://schemas.microsoft.com/office/drawing/2014/main" id="{5C99DAC0-08DD-4900-A7CC-FC562FEB7ACE}"/>
            </a:ext>
          </a:extLst>
        </xdr:cNvPr>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4" name="フローチャート: 判断 463">
          <a:extLst>
            <a:ext uri="{FF2B5EF4-FFF2-40B4-BE49-F238E27FC236}">
              <a16:creationId xmlns:a16="http://schemas.microsoft.com/office/drawing/2014/main" id="{A90F11BE-DD46-4BEF-903A-440F61A6A433}"/>
            </a:ext>
          </a:extLst>
        </xdr:cNvPr>
        <xdr:cNvSpPr/>
      </xdr:nvSpPr>
      <xdr:spPr>
        <a:xfrm>
          <a:off x="9588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5" name="フローチャート: 判断 464">
          <a:extLst>
            <a:ext uri="{FF2B5EF4-FFF2-40B4-BE49-F238E27FC236}">
              <a16:creationId xmlns:a16="http://schemas.microsoft.com/office/drawing/2014/main" id="{A6AB064B-0FEB-42B6-A3D0-C7E7833555FF}"/>
            </a:ext>
          </a:extLst>
        </xdr:cNvPr>
        <xdr:cNvSpPr/>
      </xdr:nvSpPr>
      <xdr:spPr>
        <a:xfrm>
          <a:off x="8699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6" name="フローチャート: 判断 465">
          <a:extLst>
            <a:ext uri="{FF2B5EF4-FFF2-40B4-BE49-F238E27FC236}">
              <a16:creationId xmlns:a16="http://schemas.microsoft.com/office/drawing/2014/main" id="{F86045AE-703E-49C0-B45F-25E0EAEADFC4}"/>
            </a:ext>
          </a:extLst>
        </xdr:cNvPr>
        <xdr:cNvSpPr/>
      </xdr:nvSpPr>
      <xdr:spPr>
        <a:xfrm>
          <a:off x="7810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7" name="フローチャート: 判断 466">
          <a:extLst>
            <a:ext uri="{FF2B5EF4-FFF2-40B4-BE49-F238E27FC236}">
              <a16:creationId xmlns:a16="http://schemas.microsoft.com/office/drawing/2014/main" id="{86528C3C-2DC9-4EAE-B110-474B4AE75C77}"/>
            </a:ext>
          </a:extLst>
        </xdr:cNvPr>
        <xdr:cNvSpPr/>
      </xdr:nvSpPr>
      <xdr:spPr>
        <a:xfrm>
          <a:off x="69215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99247AF-B44E-4390-8B8A-6E3A6585EFC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07C6FAE-1682-4E87-A1F4-E69115DCAD9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8ED2C27-A59E-4794-A0F6-BF79FB249CA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24FD4B9-7C47-4F99-9C0F-6354779166E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A3D29C9-1280-4AED-A43A-8D7476FF7CF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73817</xdr:rowOff>
    </xdr:from>
    <xdr:to>
      <xdr:col>55</xdr:col>
      <xdr:colOff>50800</xdr:colOff>
      <xdr:row>106</xdr:row>
      <xdr:rowOff>3967</xdr:rowOff>
    </xdr:to>
    <xdr:sp macro="" textlink="">
      <xdr:nvSpPr>
        <xdr:cNvPr id="473" name="楕円 472">
          <a:extLst>
            <a:ext uri="{FF2B5EF4-FFF2-40B4-BE49-F238E27FC236}">
              <a16:creationId xmlns:a16="http://schemas.microsoft.com/office/drawing/2014/main" id="{F19D9614-EC9C-42C0-B50D-CB2AAC8A24A4}"/>
            </a:ext>
          </a:extLst>
        </xdr:cNvPr>
        <xdr:cNvSpPr/>
      </xdr:nvSpPr>
      <xdr:spPr>
        <a:xfrm>
          <a:off x="10426700" y="1807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96694</xdr:rowOff>
    </xdr:from>
    <xdr:ext cx="690189" cy="259045"/>
    <xdr:sp macro="" textlink="">
      <xdr:nvSpPr>
        <xdr:cNvPr id="474" name="【港湾・漁港】&#10;一人当たり有形固定資産（償却資産）額該当値テキスト">
          <a:extLst>
            <a:ext uri="{FF2B5EF4-FFF2-40B4-BE49-F238E27FC236}">
              <a16:creationId xmlns:a16="http://schemas.microsoft.com/office/drawing/2014/main" id="{E22538B3-CABF-4301-9222-D70CCAADBAE3}"/>
            </a:ext>
          </a:extLst>
        </xdr:cNvPr>
        <xdr:cNvSpPr txBox="1"/>
      </xdr:nvSpPr>
      <xdr:spPr>
        <a:xfrm>
          <a:off x="10515600" y="17927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90092</xdr:rowOff>
    </xdr:from>
    <xdr:to>
      <xdr:col>50</xdr:col>
      <xdr:colOff>165100</xdr:colOff>
      <xdr:row>106</xdr:row>
      <xdr:rowOff>20242</xdr:rowOff>
    </xdr:to>
    <xdr:sp macro="" textlink="">
      <xdr:nvSpPr>
        <xdr:cNvPr id="475" name="楕円 474">
          <a:extLst>
            <a:ext uri="{FF2B5EF4-FFF2-40B4-BE49-F238E27FC236}">
              <a16:creationId xmlns:a16="http://schemas.microsoft.com/office/drawing/2014/main" id="{8206E528-2C47-4987-88F4-4447B17C39A4}"/>
            </a:ext>
          </a:extLst>
        </xdr:cNvPr>
        <xdr:cNvSpPr/>
      </xdr:nvSpPr>
      <xdr:spPr>
        <a:xfrm>
          <a:off x="9588500" y="1809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124617</xdr:rowOff>
    </xdr:from>
    <xdr:to>
      <xdr:col>55</xdr:col>
      <xdr:colOff>0</xdr:colOff>
      <xdr:row>105</xdr:row>
      <xdr:rowOff>140892</xdr:rowOff>
    </xdr:to>
    <xdr:cxnSp macro="">
      <xdr:nvCxnSpPr>
        <xdr:cNvPr id="476" name="直線コネクタ 475">
          <a:extLst>
            <a:ext uri="{FF2B5EF4-FFF2-40B4-BE49-F238E27FC236}">
              <a16:creationId xmlns:a16="http://schemas.microsoft.com/office/drawing/2014/main" id="{8E05E021-8155-4128-BA3B-66DADF646679}"/>
            </a:ext>
          </a:extLst>
        </xdr:cNvPr>
        <xdr:cNvCxnSpPr/>
      </xdr:nvCxnSpPr>
      <xdr:spPr>
        <a:xfrm flipV="1">
          <a:off x="9639300" y="18126867"/>
          <a:ext cx="838200" cy="1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100847</xdr:rowOff>
    </xdr:from>
    <xdr:to>
      <xdr:col>46</xdr:col>
      <xdr:colOff>38100</xdr:colOff>
      <xdr:row>106</xdr:row>
      <xdr:rowOff>30997</xdr:rowOff>
    </xdr:to>
    <xdr:sp macro="" textlink="">
      <xdr:nvSpPr>
        <xdr:cNvPr id="477" name="楕円 476">
          <a:extLst>
            <a:ext uri="{FF2B5EF4-FFF2-40B4-BE49-F238E27FC236}">
              <a16:creationId xmlns:a16="http://schemas.microsoft.com/office/drawing/2014/main" id="{2AAFCCDB-CCD7-4CFA-91A2-24C54CE3C1CC}"/>
            </a:ext>
          </a:extLst>
        </xdr:cNvPr>
        <xdr:cNvSpPr/>
      </xdr:nvSpPr>
      <xdr:spPr>
        <a:xfrm>
          <a:off x="8699500" y="181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140892</xdr:rowOff>
    </xdr:from>
    <xdr:to>
      <xdr:col>50</xdr:col>
      <xdr:colOff>114300</xdr:colOff>
      <xdr:row>105</xdr:row>
      <xdr:rowOff>151647</xdr:rowOff>
    </xdr:to>
    <xdr:cxnSp macro="">
      <xdr:nvCxnSpPr>
        <xdr:cNvPr id="478" name="直線コネクタ 477">
          <a:extLst>
            <a:ext uri="{FF2B5EF4-FFF2-40B4-BE49-F238E27FC236}">
              <a16:creationId xmlns:a16="http://schemas.microsoft.com/office/drawing/2014/main" id="{9D4E0320-3BDA-468D-91B8-09E4477921C5}"/>
            </a:ext>
          </a:extLst>
        </xdr:cNvPr>
        <xdr:cNvCxnSpPr/>
      </xdr:nvCxnSpPr>
      <xdr:spPr>
        <a:xfrm flipV="1">
          <a:off x="8750300" y="18143142"/>
          <a:ext cx="889000" cy="1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112742</xdr:rowOff>
    </xdr:from>
    <xdr:to>
      <xdr:col>41</xdr:col>
      <xdr:colOff>101600</xdr:colOff>
      <xdr:row>106</xdr:row>
      <xdr:rowOff>42892</xdr:rowOff>
    </xdr:to>
    <xdr:sp macro="" textlink="">
      <xdr:nvSpPr>
        <xdr:cNvPr id="479" name="楕円 478">
          <a:extLst>
            <a:ext uri="{FF2B5EF4-FFF2-40B4-BE49-F238E27FC236}">
              <a16:creationId xmlns:a16="http://schemas.microsoft.com/office/drawing/2014/main" id="{2D0358BF-078A-40E2-83C8-2F00D3103951}"/>
            </a:ext>
          </a:extLst>
        </xdr:cNvPr>
        <xdr:cNvSpPr/>
      </xdr:nvSpPr>
      <xdr:spPr>
        <a:xfrm>
          <a:off x="7810500" y="181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151647</xdr:rowOff>
    </xdr:from>
    <xdr:to>
      <xdr:col>45</xdr:col>
      <xdr:colOff>177800</xdr:colOff>
      <xdr:row>105</xdr:row>
      <xdr:rowOff>163542</xdr:rowOff>
    </xdr:to>
    <xdr:cxnSp macro="">
      <xdr:nvCxnSpPr>
        <xdr:cNvPr id="480" name="直線コネクタ 479">
          <a:extLst>
            <a:ext uri="{FF2B5EF4-FFF2-40B4-BE49-F238E27FC236}">
              <a16:creationId xmlns:a16="http://schemas.microsoft.com/office/drawing/2014/main" id="{168E5EE1-FD50-4571-8991-8FFB75D9FB75}"/>
            </a:ext>
          </a:extLst>
        </xdr:cNvPr>
        <xdr:cNvCxnSpPr/>
      </xdr:nvCxnSpPr>
      <xdr:spPr>
        <a:xfrm flipV="1">
          <a:off x="7861300" y="18153897"/>
          <a:ext cx="889000" cy="1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98273</xdr:rowOff>
    </xdr:from>
    <xdr:to>
      <xdr:col>36</xdr:col>
      <xdr:colOff>165100</xdr:colOff>
      <xdr:row>106</xdr:row>
      <xdr:rowOff>28423</xdr:rowOff>
    </xdr:to>
    <xdr:sp macro="" textlink="">
      <xdr:nvSpPr>
        <xdr:cNvPr id="481" name="楕円 480">
          <a:extLst>
            <a:ext uri="{FF2B5EF4-FFF2-40B4-BE49-F238E27FC236}">
              <a16:creationId xmlns:a16="http://schemas.microsoft.com/office/drawing/2014/main" id="{A8E86ECD-FD49-4C2C-84F1-23EA1F8861FD}"/>
            </a:ext>
          </a:extLst>
        </xdr:cNvPr>
        <xdr:cNvSpPr/>
      </xdr:nvSpPr>
      <xdr:spPr>
        <a:xfrm>
          <a:off x="6921500" y="1810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149073</xdr:rowOff>
    </xdr:from>
    <xdr:to>
      <xdr:col>41</xdr:col>
      <xdr:colOff>50800</xdr:colOff>
      <xdr:row>105</xdr:row>
      <xdr:rowOff>163542</xdr:rowOff>
    </xdr:to>
    <xdr:cxnSp macro="">
      <xdr:nvCxnSpPr>
        <xdr:cNvPr id="482" name="直線コネクタ 481">
          <a:extLst>
            <a:ext uri="{FF2B5EF4-FFF2-40B4-BE49-F238E27FC236}">
              <a16:creationId xmlns:a16="http://schemas.microsoft.com/office/drawing/2014/main" id="{161C44A0-B7A3-4004-90A2-9A685C61E20B}"/>
            </a:ext>
          </a:extLst>
        </xdr:cNvPr>
        <xdr:cNvCxnSpPr/>
      </xdr:nvCxnSpPr>
      <xdr:spPr>
        <a:xfrm>
          <a:off x="6972300" y="18151323"/>
          <a:ext cx="889000" cy="1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140509</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346F1400-5A79-4CEB-AB85-C4CB78B31DD6}"/>
            </a:ext>
          </a:extLst>
        </xdr:cNvPr>
        <xdr:cNvSpPr txBox="1"/>
      </xdr:nvSpPr>
      <xdr:spPr>
        <a:xfrm>
          <a:off x="9327095" y="1848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126230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A0D03F9B-DD78-4A92-AED8-EC1F437A6AE2}"/>
            </a:ext>
          </a:extLst>
        </xdr:cNvPr>
        <xdr:cNvSpPr txBox="1"/>
      </xdr:nvSpPr>
      <xdr:spPr>
        <a:xfrm>
          <a:off x="84507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143950</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D1A644C8-A8A6-462F-8236-9B30A0C428E2}"/>
            </a:ext>
          </a:extLst>
        </xdr:cNvPr>
        <xdr:cNvSpPr txBox="1"/>
      </xdr:nvSpPr>
      <xdr:spPr>
        <a:xfrm>
          <a:off x="75617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144415</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8F50D058-048F-411A-8E48-49673E50C0B8}"/>
            </a:ext>
          </a:extLst>
        </xdr:cNvPr>
        <xdr:cNvSpPr txBox="1"/>
      </xdr:nvSpPr>
      <xdr:spPr>
        <a:xfrm>
          <a:off x="6672795" y="1848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36769</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1181ACC0-18EE-4AED-8E3F-A79F299521ED}"/>
            </a:ext>
          </a:extLst>
        </xdr:cNvPr>
        <xdr:cNvSpPr txBox="1"/>
      </xdr:nvSpPr>
      <xdr:spPr>
        <a:xfrm>
          <a:off x="9327095" y="1786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47524</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763C776A-9F16-4F72-8929-9819477214BE}"/>
            </a:ext>
          </a:extLst>
        </xdr:cNvPr>
        <xdr:cNvSpPr txBox="1"/>
      </xdr:nvSpPr>
      <xdr:spPr>
        <a:xfrm>
          <a:off x="8450795" y="1787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59419</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3C35033D-CEF2-4CFF-ACE9-EF31147CF59D}"/>
            </a:ext>
          </a:extLst>
        </xdr:cNvPr>
        <xdr:cNvSpPr txBox="1"/>
      </xdr:nvSpPr>
      <xdr:spPr>
        <a:xfrm>
          <a:off x="7561795" y="1789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44950</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836AAF5C-712B-4BC3-8D5C-5F6E482E5FF0}"/>
            </a:ext>
          </a:extLst>
        </xdr:cNvPr>
        <xdr:cNvSpPr txBox="1"/>
      </xdr:nvSpPr>
      <xdr:spPr>
        <a:xfrm>
          <a:off x="6672795" y="1787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DF4253D4-114F-404F-A109-99133E53D50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853C371A-F970-4369-A5CD-D144171190F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BAFCBD03-9A96-41D6-B19B-59B3B3750F3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E34979D8-5732-4C21-97B3-FF880B17826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B8E51345-B790-41D6-BA4C-69755030EA5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BAF24506-250A-47A0-A321-DFA0C896FC7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3C81A39C-BF09-436B-BC98-DA972E8D064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A9E68BB6-4EC7-4560-957E-5C32D5E6669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BE4F8BD3-EF8D-47BA-A334-4019F3F6A92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163FC66-93C3-453F-B566-522A8414D25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5C10371D-FD12-4E75-AAFB-AF0D1177242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1A9DD83F-6C00-4E89-8498-F3AE13D37AA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F58CF27D-70B7-43C9-AA2C-DF0E67DE18A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01EE136C-5A13-49CC-9AAA-EC8A2DE040B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94D05CEB-2B81-489E-8BFD-E02787CE9E7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7A627FAD-3AB2-4D6E-A7E4-AFE71CE34A7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8798CD4A-C17D-4838-8213-96D3F5B1C0C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86BB1586-DA6F-4208-8521-D773DC56E01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82B13C24-7B6B-4A0D-ABBA-CC0792026A3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07827E57-D729-4EC3-8836-10B113504EF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6F7DD1FD-40CB-43F9-9700-3EDF5AF129C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83CAAA11-1058-4A71-A5FF-87D73FE0F1A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DB2BE6CD-1EC1-4912-8BC5-E9CBAFBBA67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E57EAB9-94E4-46CC-9F7B-6D49401892A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5CC837C4-123D-4BB1-8271-32BF7EDC202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F196AC42-3EC8-4F3F-8B96-6C9AE6F313D7}"/>
            </a:ext>
          </a:extLst>
        </xdr:cNvPr>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F7B59267-B272-447F-B7CD-57CE19DAB9A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F2A87D71-27B9-4B1E-8839-1D0D7DF866C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5C237DA0-E965-4C8E-94A3-F32DA17EFF76}"/>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0" name="直線コネクタ 519">
          <a:extLst>
            <a:ext uri="{FF2B5EF4-FFF2-40B4-BE49-F238E27FC236}">
              <a16:creationId xmlns:a16="http://schemas.microsoft.com/office/drawing/2014/main" id="{C8B9E155-A35A-4D35-A93A-51F9F649A66E}"/>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AE8194DB-16A2-4CA8-B1A4-2F6473BF12C1}"/>
            </a:ext>
          </a:extLst>
        </xdr:cNvPr>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2" name="フローチャート: 判断 521">
          <a:extLst>
            <a:ext uri="{FF2B5EF4-FFF2-40B4-BE49-F238E27FC236}">
              <a16:creationId xmlns:a16="http://schemas.microsoft.com/office/drawing/2014/main" id="{C7EB2C71-C707-4285-8BE7-63173E171A40}"/>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3" name="フローチャート: 判断 522">
          <a:extLst>
            <a:ext uri="{FF2B5EF4-FFF2-40B4-BE49-F238E27FC236}">
              <a16:creationId xmlns:a16="http://schemas.microsoft.com/office/drawing/2014/main" id="{47720D65-A37E-4B46-B695-8AB51F3CFBA9}"/>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24" name="フローチャート: 判断 523">
          <a:extLst>
            <a:ext uri="{FF2B5EF4-FFF2-40B4-BE49-F238E27FC236}">
              <a16:creationId xmlns:a16="http://schemas.microsoft.com/office/drawing/2014/main" id="{8D6CEDFD-CCD9-472D-B274-681CBAEE310B}"/>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5" name="フローチャート: 判断 524">
          <a:extLst>
            <a:ext uri="{FF2B5EF4-FFF2-40B4-BE49-F238E27FC236}">
              <a16:creationId xmlns:a16="http://schemas.microsoft.com/office/drawing/2014/main" id="{8FDBB74D-D6E6-448C-B924-A27344D91015}"/>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526" name="フローチャート: 判断 525">
          <a:extLst>
            <a:ext uri="{FF2B5EF4-FFF2-40B4-BE49-F238E27FC236}">
              <a16:creationId xmlns:a16="http://schemas.microsoft.com/office/drawing/2014/main" id="{F2521977-0D97-4708-BA75-7558F3C70834}"/>
            </a:ext>
          </a:extLst>
        </xdr:cNvPr>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15404732-7741-42E7-858B-1035BCCF33E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73F034D-347F-4EC2-8555-AAF86E77F01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21E57C24-BBDD-416B-A36B-8DEB58685D0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CA7CFF3-E663-4548-A758-AD86B3374F3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A5F21E0-6DD1-4371-AFC8-91E18D65419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120106</xdr:rowOff>
    </xdr:from>
    <xdr:to>
      <xdr:col>85</xdr:col>
      <xdr:colOff>177800</xdr:colOff>
      <xdr:row>40</xdr:row>
      <xdr:rowOff>50256</xdr:rowOff>
    </xdr:to>
    <xdr:sp macro="" textlink="">
      <xdr:nvSpPr>
        <xdr:cNvPr id="532" name="楕円 531">
          <a:extLst>
            <a:ext uri="{FF2B5EF4-FFF2-40B4-BE49-F238E27FC236}">
              <a16:creationId xmlns:a16="http://schemas.microsoft.com/office/drawing/2014/main" id="{A3FA3497-CC1F-46CF-8752-D74ECEE600B4}"/>
            </a:ext>
          </a:extLst>
        </xdr:cNvPr>
        <xdr:cNvSpPr/>
      </xdr:nvSpPr>
      <xdr:spPr>
        <a:xfrm>
          <a:off x="16268700" y="68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98533</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87C6D1CA-ED5C-4C44-96CF-DF617347E8CF}"/>
            </a:ext>
          </a:extLst>
        </xdr:cNvPr>
        <xdr:cNvSpPr txBox="1"/>
      </xdr:nvSpPr>
      <xdr:spPr>
        <a:xfrm>
          <a:off x="16357600"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76019</xdr:rowOff>
    </xdr:from>
    <xdr:to>
      <xdr:col>81</xdr:col>
      <xdr:colOff>101600</xdr:colOff>
      <xdr:row>40</xdr:row>
      <xdr:rowOff>6169</xdr:rowOff>
    </xdr:to>
    <xdr:sp macro="" textlink="">
      <xdr:nvSpPr>
        <xdr:cNvPr id="534" name="楕円 533">
          <a:extLst>
            <a:ext uri="{FF2B5EF4-FFF2-40B4-BE49-F238E27FC236}">
              <a16:creationId xmlns:a16="http://schemas.microsoft.com/office/drawing/2014/main" id="{29AE5343-AD06-4564-9FC9-EDC671C6746B}"/>
            </a:ext>
          </a:extLst>
        </xdr:cNvPr>
        <xdr:cNvSpPr/>
      </xdr:nvSpPr>
      <xdr:spPr>
        <a:xfrm>
          <a:off x="15430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126819</xdr:rowOff>
    </xdr:from>
    <xdr:to>
      <xdr:col>85</xdr:col>
      <xdr:colOff>127000</xdr:colOff>
      <xdr:row>39</xdr:row>
      <xdr:rowOff>170906</xdr:rowOff>
    </xdr:to>
    <xdr:cxnSp macro="">
      <xdr:nvCxnSpPr>
        <xdr:cNvPr id="535" name="直線コネクタ 534">
          <a:extLst>
            <a:ext uri="{FF2B5EF4-FFF2-40B4-BE49-F238E27FC236}">
              <a16:creationId xmlns:a16="http://schemas.microsoft.com/office/drawing/2014/main" id="{44AB101E-2396-452E-A495-6FC183157560}"/>
            </a:ext>
          </a:extLst>
        </xdr:cNvPr>
        <xdr:cNvCxnSpPr/>
      </xdr:nvCxnSpPr>
      <xdr:spPr>
        <a:xfrm>
          <a:off x="15481300" y="681336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69487</xdr:rowOff>
    </xdr:from>
    <xdr:to>
      <xdr:col>76</xdr:col>
      <xdr:colOff>165100</xdr:colOff>
      <xdr:row>39</xdr:row>
      <xdr:rowOff>171087</xdr:rowOff>
    </xdr:to>
    <xdr:sp macro="" textlink="">
      <xdr:nvSpPr>
        <xdr:cNvPr id="536" name="楕円 535">
          <a:extLst>
            <a:ext uri="{FF2B5EF4-FFF2-40B4-BE49-F238E27FC236}">
              <a16:creationId xmlns:a16="http://schemas.microsoft.com/office/drawing/2014/main" id="{217902B3-4586-4A37-A9F3-5DF595D3644F}"/>
            </a:ext>
          </a:extLst>
        </xdr:cNvPr>
        <xdr:cNvSpPr/>
      </xdr:nvSpPr>
      <xdr:spPr>
        <a:xfrm>
          <a:off x="14541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120287</xdr:rowOff>
    </xdr:from>
    <xdr:to>
      <xdr:col>81</xdr:col>
      <xdr:colOff>50800</xdr:colOff>
      <xdr:row>39</xdr:row>
      <xdr:rowOff>126819</xdr:rowOff>
    </xdr:to>
    <xdr:cxnSp macro="">
      <xdr:nvCxnSpPr>
        <xdr:cNvPr id="537" name="直線コネクタ 536">
          <a:extLst>
            <a:ext uri="{FF2B5EF4-FFF2-40B4-BE49-F238E27FC236}">
              <a16:creationId xmlns:a16="http://schemas.microsoft.com/office/drawing/2014/main" id="{FD48DCA2-FF92-4A0C-8FE3-19A1C67A8442}"/>
            </a:ext>
          </a:extLst>
        </xdr:cNvPr>
        <xdr:cNvCxnSpPr/>
      </xdr:nvCxnSpPr>
      <xdr:spPr>
        <a:xfrm>
          <a:off x="14592300" y="68068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20501</xdr:rowOff>
    </xdr:from>
    <xdr:to>
      <xdr:col>72</xdr:col>
      <xdr:colOff>38100</xdr:colOff>
      <xdr:row>39</xdr:row>
      <xdr:rowOff>122101</xdr:rowOff>
    </xdr:to>
    <xdr:sp macro="" textlink="">
      <xdr:nvSpPr>
        <xdr:cNvPr id="538" name="楕円 537">
          <a:extLst>
            <a:ext uri="{FF2B5EF4-FFF2-40B4-BE49-F238E27FC236}">
              <a16:creationId xmlns:a16="http://schemas.microsoft.com/office/drawing/2014/main" id="{5BA14239-4289-40EA-9C4A-8F3A261F9556}"/>
            </a:ext>
          </a:extLst>
        </xdr:cNvPr>
        <xdr:cNvSpPr/>
      </xdr:nvSpPr>
      <xdr:spPr>
        <a:xfrm>
          <a:off x="13652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71301</xdr:rowOff>
    </xdr:from>
    <xdr:to>
      <xdr:col>76</xdr:col>
      <xdr:colOff>114300</xdr:colOff>
      <xdr:row>39</xdr:row>
      <xdr:rowOff>120287</xdr:rowOff>
    </xdr:to>
    <xdr:cxnSp macro="">
      <xdr:nvCxnSpPr>
        <xdr:cNvPr id="539" name="直線コネクタ 538">
          <a:extLst>
            <a:ext uri="{FF2B5EF4-FFF2-40B4-BE49-F238E27FC236}">
              <a16:creationId xmlns:a16="http://schemas.microsoft.com/office/drawing/2014/main" id="{18996F09-EEC8-4720-83D8-F7524E122480}"/>
            </a:ext>
          </a:extLst>
        </xdr:cNvPr>
        <xdr:cNvCxnSpPr/>
      </xdr:nvCxnSpPr>
      <xdr:spPr>
        <a:xfrm>
          <a:off x="13703300" y="675785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53159</xdr:rowOff>
    </xdr:from>
    <xdr:to>
      <xdr:col>67</xdr:col>
      <xdr:colOff>101600</xdr:colOff>
      <xdr:row>39</xdr:row>
      <xdr:rowOff>154759</xdr:rowOff>
    </xdr:to>
    <xdr:sp macro="" textlink="">
      <xdr:nvSpPr>
        <xdr:cNvPr id="540" name="楕円 539">
          <a:extLst>
            <a:ext uri="{FF2B5EF4-FFF2-40B4-BE49-F238E27FC236}">
              <a16:creationId xmlns:a16="http://schemas.microsoft.com/office/drawing/2014/main" id="{38119D7F-CCF2-4B34-AF9A-C060CD7B554C}"/>
            </a:ext>
          </a:extLst>
        </xdr:cNvPr>
        <xdr:cNvSpPr/>
      </xdr:nvSpPr>
      <xdr:spPr>
        <a:xfrm>
          <a:off x="12763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71301</xdr:rowOff>
    </xdr:from>
    <xdr:to>
      <xdr:col>71</xdr:col>
      <xdr:colOff>177800</xdr:colOff>
      <xdr:row>39</xdr:row>
      <xdr:rowOff>103959</xdr:rowOff>
    </xdr:to>
    <xdr:cxnSp macro="">
      <xdr:nvCxnSpPr>
        <xdr:cNvPr id="541" name="直線コネクタ 540">
          <a:extLst>
            <a:ext uri="{FF2B5EF4-FFF2-40B4-BE49-F238E27FC236}">
              <a16:creationId xmlns:a16="http://schemas.microsoft.com/office/drawing/2014/main" id="{2B8F9A6A-26DD-44EE-B47E-60589DF52E4B}"/>
            </a:ext>
          </a:extLst>
        </xdr:cNvPr>
        <xdr:cNvCxnSpPr/>
      </xdr:nvCxnSpPr>
      <xdr:spPr>
        <a:xfrm flipV="1">
          <a:off x="12814300" y="67578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79ABFB13-19AC-4125-949D-0BCBD9F9B782}"/>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947DF193-1ADE-4D4A-A886-32949908ABEB}"/>
            </a:ext>
          </a:extLst>
        </xdr:cNvPr>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934AC242-A031-4BDB-981C-CE2CE9D203BE}"/>
            </a:ext>
          </a:extLst>
        </xdr:cNvPr>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86AD0B40-50D2-406F-BCE9-3758FD3398DC}"/>
            </a:ext>
          </a:extLst>
        </xdr:cNvPr>
        <xdr:cNvSpPr txBox="1"/>
      </xdr:nvSpPr>
      <xdr:spPr>
        <a:xfrm>
          <a:off x="12611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168746</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70E7CBBE-7583-469A-A874-95AE4B26D66B}"/>
            </a:ext>
          </a:extLst>
        </xdr:cNvPr>
        <xdr:cNvSpPr txBox="1"/>
      </xdr:nvSpPr>
      <xdr:spPr>
        <a:xfrm>
          <a:off x="152660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162214</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4E133616-02D3-45B4-B3B1-E9523908359F}"/>
            </a:ext>
          </a:extLst>
        </xdr:cNvPr>
        <xdr:cNvSpPr txBox="1"/>
      </xdr:nvSpPr>
      <xdr:spPr>
        <a:xfrm>
          <a:off x="143897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113228</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8AEEFCAC-F8D7-48C1-98DA-540E99726E77}"/>
            </a:ext>
          </a:extLst>
        </xdr:cNvPr>
        <xdr:cNvSpPr txBox="1"/>
      </xdr:nvSpPr>
      <xdr:spPr>
        <a:xfrm>
          <a:off x="13500744"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145886</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4A04C22A-1992-42F1-AD28-10F33AAE35FB}"/>
            </a:ext>
          </a:extLst>
        </xdr:cNvPr>
        <xdr:cNvSpPr txBox="1"/>
      </xdr:nvSpPr>
      <xdr:spPr>
        <a:xfrm>
          <a:off x="126117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4DCBAABE-77CB-4435-933A-F957071F2A6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AC5088BD-2DF8-4C81-BEC6-7CBFE1FD4E7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C8FA1404-06BE-4284-88D9-0505DA0D859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1F3F6FB3-B2D8-4199-AE8E-EF6A0A95B4F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AD02C866-98E3-4FCE-8EDC-9F80D2B26EC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A2B00069-7568-4CC7-B7BD-978632C4080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924255B6-6688-473E-BF57-F390F5B88BF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9C2694A9-1C9E-4434-A5A7-97DCFCF91BE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E23FA014-BB86-40BC-A1B8-FD46CCBA688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51623D66-DB19-4BE3-ADCE-0B583A73DCF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a:extLst>
            <a:ext uri="{FF2B5EF4-FFF2-40B4-BE49-F238E27FC236}">
              <a16:creationId xmlns:a16="http://schemas.microsoft.com/office/drawing/2014/main" id="{ADE21707-2F86-4B96-B2D4-332FA962D2C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a:extLst>
            <a:ext uri="{FF2B5EF4-FFF2-40B4-BE49-F238E27FC236}">
              <a16:creationId xmlns:a16="http://schemas.microsoft.com/office/drawing/2014/main" id="{37DDCD38-9D8D-42D3-9C9C-C23F84E3881E}"/>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a:extLst>
            <a:ext uri="{FF2B5EF4-FFF2-40B4-BE49-F238E27FC236}">
              <a16:creationId xmlns:a16="http://schemas.microsoft.com/office/drawing/2014/main" id="{6B816947-61EF-4D2C-B92D-25FC2B64B2C3}"/>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a:extLst>
            <a:ext uri="{FF2B5EF4-FFF2-40B4-BE49-F238E27FC236}">
              <a16:creationId xmlns:a16="http://schemas.microsoft.com/office/drawing/2014/main" id="{482B75D3-C016-4C84-83EC-40E07CF68F0C}"/>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a:extLst>
            <a:ext uri="{FF2B5EF4-FFF2-40B4-BE49-F238E27FC236}">
              <a16:creationId xmlns:a16="http://schemas.microsoft.com/office/drawing/2014/main" id="{8D3356B2-9BE3-4FCF-8C1F-578DCF75092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a:extLst>
            <a:ext uri="{FF2B5EF4-FFF2-40B4-BE49-F238E27FC236}">
              <a16:creationId xmlns:a16="http://schemas.microsoft.com/office/drawing/2014/main" id="{93FB205E-FE0E-48DB-8211-53D64519FB9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a:extLst>
            <a:ext uri="{FF2B5EF4-FFF2-40B4-BE49-F238E27FC236}">
              <a16:creationId xmlns:a16="http://schemas.microsoft.com/office/drawing/2014/main" id="{78CAD0CE-505A-4D2C-A9A7-A6EF36BBAF6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a:extLst>
            <a:ext uri="{FF2B5EF4-FFF2-40B4-BE49-F238E27FC236}">
              <a16:creationId xmlns:a16="http://schemas.microsoft.com/office/drawing/2014/main" id="{F85A6C86-29EA-4867-8AE0-D045F30814E6}"/>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a:extLst>
            <a:ext uri="{FF2B5EF4-FFF2-40B4-BE49-F238E27FC236}">
              <a16:creationId xmlns:a16="http://schemas.microsoft.com/office/drawing/2014/main" id="{91A4A5C6-B7A9-4EC1-81BF-CBCC95E5206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a:extLst>
            <a:ext uri="{FF2B5EF4-FFF2-40B4-BE49-F238E27FC236}">
              <a16:creationId xmlns:a16="http://schemas.microsoft.com/office/drawing/2014/main" id="{7D5DAEA1-AE2A-4B12-A55F-1DD8AE592205}"/>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a:extLst>
            <a:ext uri="{FF2B5EF4-FFF2-40B4-BE49-F238E27FC236}">
              <a16:creationId xmlns:a16="http://schemas.microsoft.com/office/drawing/2014/main" id="{8357D176-C334-4717-A2A0-429217E2ACC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a:extLst>
            <a:ext uri="{FF2B5EF4-FFF2-40B4-BE49-F238E27FC236}">
              <a16:creationId xmlns:a16="http://schemas.microsoft.com/office/drawing/2014/main" id="{39F2443A-AAA2-4DFF-9361-EE5B8C3CEE6C}"/>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EAEE98FE-D269-4693-8886-11F32FF107E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0FDFA6E0-90C9-4F1C-8A71-406B5A59B80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8337491D-2597-4182-8DBA-DA8C15685D8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75" name="直線コネクタ 574">
          <a:extLst>
            <a:ext uri="{FF2B5EF4-FFF2-40B4-BE49-F238E27FC236}">
              <a16:creationId xmlns:a16="http://schemas.microsoft.com/office/drawing/2014/main" id="{1EE4217F-30A9-4148-B566-A67527F69F4B}"/>
            </a:ext>
          </a:extLst>
        </xdr:cNvPr>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7827B716-7197-4EFE-AD4D-0886403049CB}"/>
            </a:ext>
          </a:extLst>
        </xdr:cNvPr>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7" name="直線コネクタ 576">
          <a:extLst>
            <a:ext uri="{FF2B5EF4-FFF2-40B4-BE49-F238E27FC236}">
              <a16:creationId xmlns:a16="http://schemas.microsoft.com/office/drawing/2014/main" id="{3BE6DE39-A3A7-422D-8CBF-D6205594F98C}"/>
            </a:ext>
          </a:extLst>
        </xdr:cNvPr>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B8917210-442C-405C-9749-091DEFFFF3CD}"/>
            </a:ext>
          </a:extLst>
        </xdr:cNvPr>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9" name="直線コネクタ 578">
          <a:extLst>
            <a:ext uri="{FF2B5EF4-FFF2-40B4-BE49-F238E27FC236}">
              <a16:creationId xmlns:a16="http://schemas.microsoft.com/office/drawing/2014/main" id="{1C7ED6A0-8EC7-48FD-974A-1B4D2DA598A5}"/>
            </a:ext>
          </a:extLst>
        </xdr:cNvPr>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98896</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246FC85A-C2E9-479E-9BD2-B6F5AFA956C2}"/>
            </a:ext>
          </a:extLst>
        </xdr:cNvPr>
        <xdr:cNvSpPr txBox="1"/>
      </xdr:nvSpPr>
      <xdr:spPr>
        <a:xfrm>
          <a:off x="22199600" y="6785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81" name="フローチャート: 判断 580">
          <a:extLst>
            <a:ext uri="{FF2B5EF4-FFF2-40B4-BE49-F238E27FC236}">
              <a16:creationId xmlns:a16="http://schemas.microsoft.com/office/drawing/2014/main" id="{04A0818E-D6D6-4614-955F-645ADE75CB1C}"/>
            </a:ext>
          </a:extLst>
        </xdr:cNvPr>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82" name="フローチャート: 判断 581">
          <a:extLst>
            <a:ext uri="{FF2B5EF4-FFF2-40B4-BE49-F238E27FC236}">
              <a16:creationId xmlns:a16="http://schemas.microsoft.com/office/drawing/2014/main" id="{FEA619EC-25CD-41A2-A6A8-D64FA47AA4F2}"/>
            </a:ext>
          </a:extLst>
        </xdr:cNvPr>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83" name="フローチャート: 判断 582">
          <a:extLst>
            <a:ext uri="{FF2B5EF4-FFF2-40B4-BE49-F238E27FC236}">
              <a16:creationId xmlns:a16="http://schemas.microsoft.com/office/drawing/2014/main" id="{43D6C151-EB27-4002-95BA-6F81D0614E12}"/>
            </a:ext>
          </a:extLst>
        </xdr:cNvPr>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84" name="フローチャート: 判断 583">
          <a:extLst>
            <a:ext uri="{FF2B5EF4-FFF2-40B4-BE49-F238E27FC236}">
              <a16:creationId xmlns:a16="http://schemas.microsoft.com/office/drawing/2014/main" id="{287E53F3-A57E-47C6-94BE-5B53A5853255}"/>
            </a:ext>
          </a:extLst>
        </xdr:cNvPr>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85" name="フローチャート: 判断 584">
          <a:extLst>
            <a:ext uri="{FF2B5EF4-FFF2-40B4-BE49-F238E27FC236}">
              <a16:creationId xmlns:a16="http://schemas.microsoft.com/office/drawing/2014/main" id="{0613E76A-34B3-410F-A187-80B131A7A00C}"/>
            </a:ext>
          </a:extLst>
        </xdr:cNvPr>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3C36B05-90D6-42CD-844E-C91E07651C2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7BE4D7D-B11A-4A40-8614-86805F9AB35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1FC9EA6E-3397-4238-A718-861E81646DE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A19A712-6691-4638-908F-432BB06EA11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E275C0D-33AD-4002-8E25-65703F8E9DD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138067</xdr:rowOff>
    </xdr:from>
    <xdr:to>
      <xdr:col>116</xdr:col>
      <xdr:colOff>114300</xdr:colOff>
      <xdr:row>42</xdr:row>
      <xdr:rowOff>68217</xdr:rowOff>
    </xdr:to>
    <xdr:sp macro="" textlink="">
      <xdr:nvSpPr>
        <xdr:cNvPr id="591" name="楕円 590">
          <a:extLst>
            <a:ext uri="{FF2B5EF4-FFF2-40B4-BE49-F238E27FC236}">
              <a16:creationId xmlns:a16="http://schemas.microsoft.com/office/drawing/2014/main" id="{18E5BDEB-3F5D-49B2-BCFD-3EE8F8D280C3}"/>
            </a:ext>
          </a:extLst>
        </xdr:cNvPr>
        <xdr:cNvSpPr/>
      </xdr:nvSpPr>
      <xdr:spPr>
        <a:xfrm>
          <a:off x="221107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52994</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1073F156-C849-4CF7-8CF8-B602D1B8E837}"/>
            </a:ext>
          </a:extLst>
        </xdr:cNvPr>
        <xdr:cNvSpPr txBox="1"/>
      </xdr:nvSpPr>
      <xdr:spPr>
        <a:xfrm>
          <a:off x="22199600" y="708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138067</xdr:rowOff>
    </xdr:from>
    <xdr:to>
      <xdr:col>112</xdr:col>
      <xdr:colOff>38100</xdr:colOff>
      <xdr:row>42</xdr:row>
      <xdr:rowOff>68217</xdr:rowOff>
    </xdr:to>
    <xdr:sp macro="" textlink="">
      <xdr:nvSpPr>
        <xdr:cNvPr id="593" name="楕円 592">
          <a:extLst>
            <a:ext uri="{FF2B5EF4-FFF2-40B4-BE49-F238E27FC236}">
              <a16:creationId xmlns:a16="http://schemas.microsoft.com/office/drawing/2014/main" id="{EB489BE4-8D82-47F2-95DD-BB72F9D11507}"/>
            </a:ext>
          </a:extLst>
        </xdr:cNvPr>
        <xdr:cNvSpPr/>
      </xdr:nvSpPr>
      <xdr:spPr>
        <a:xfrm>
          <a:off x="21272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17417</xdr:rowOff>
    </xdr:from>
    <xdr:to>
      <xdr:col>116</xdr:col>
      <xdr:colOff>63500</xdr:colOff>
      <xdr:row>42</xdr:row>
      <xdr:rowOff>17417</xdr:rowOff>
    </xdr:to>
    <xdr:cxnSp macro="">
      <xdr:nvCxnSpPr>
        <xdr:cNvPr id="594" name="直線コネクタ 593">
          <a:extLst>
            <a:ext uri="{FF2B5EF4-FFF2-40B4-BE49-F238E27FC236}">
              <a16:creationId xmlns:a16="http://schemas.microsoft.com/office/drawing/2014/main" id="{BD8A3BC4-07D4-4D5E-A888-F7654A40BF59}"/>
            </a:ext>
          </a:extLst>
        </xdr:cNvPr>
        <xdr:cNvCxnSpPr/>
      </xdr:nvCxnSpPr>
      <xdr:spPr>
        <a:xfrm>
          <a:off x="21323300" y="72183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123372</xdr:rowOff>
    </xdr:from>
    <xdr:to>
      <xdr:col>107</xdr:col>
      <xdr:colOff>101600</xdr:colOff>
      <xdr:row>42</xdr:row>
      <xdr:rowOff>53522</xdr:rowOff>
    </xdr:to>
    <xdr:sp macro="" textlink="">
      <xdr:nvSpPr>
        <xdr:cNvPr id="595" name="楕円 594">
          <a:extLst>
            <a:ext uri="{FF2B5EF4-FFF2-40B4-BE49-F238E27FC236}">
              <a16:creationId xmlns:a16="http://schemas.microsoft.com/office/drawing/2014/main" id="{BF892760-91EB-41F7-99E5-93E91B83D623}"/>
            </a:ext>
          </a:extLst>
        </xdr:cNvPr>
        <xdr:cNvSpPr/>
      </xdr:nvSpPr>
      <xdr:spPr>
        <a:xfrm>
          <a:off x="20383500" y="715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2722</xdr:rowOff>
    </xdr:from>
    <xdr:to>
      <xdr:col>111</xdr:col>
      <xdr:colOff>177800</xdr:colOff>
      <xdr:row>42</xdr:row>
      <xdr:rowOff>17417</xdr:rowOff>
    </xdr:to>
    <xdr:cxnSp macro="">
      <xdr:nvCxnSpPr>
        <xdr:cNvPr id="596" name="直線コネクタ 595">
          <a:extLst>
            <a:ext uri="{FF2B5EF4-FFF2-40B4-BE49-F238E27FC236}">
              <a16:creationId xmlns:a16="http://schemas.microsoft.com/office/drawing/2014/main" id="{4B99F275-A09F-4D11-9E4E-5C8ED010F245}"/>
            </a:ext>
          </a:extLst>
        </xdr:cNvPr>
        <xdr:cNvCxnSpPr/>
      </xdr:nvCxnSpPr>
      <xdr:spPr>
        <a:xfrm>
          <a:off x="20434300" y="720362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125004</xdr:rowOff>
    </xdr:from>
    <xdr:to>
      <xdr:col>102</xdr:col>
      <xdr:colOff>165100</xdr:colOff>
      <xdr:row>42</xdr:row>
      <xdr:rowOff>55154</xdr:rowOff>
    </xdr:to>
    <xdr:sp macro="" textlink="">
      <xdr:nvSpPr>
        <xdr:cNvPr id="597" name="楕円 596">
          <a:extLst>
            <a:ext uri="{FF2B5EF4-FFF2-40B4-BE49-F238E27FC236}">
              <a16:creationId xmlns:a16="http://schemas.microsoft.com/office/drawing/2014/main" id="{3A891294-2DEC-4599-8143-D56FD6102315}"/>
            </a:ext>
          </a:extLst>
        </xdr:cNvPr>
        <xdr:cNvSpPr/>
      </xdr:nvSpPr>
      <xdr:spPr>
        <a:xfrm>
          <a:off x="19494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2722</xdr:rowOff>
    </xdr:from>
    <xdr:to>
      <xdr:col>107</xdr:col>
      <xdr:colOff>50800</xdr:colOff>
      <xdr:row>42</xdr:row>
      <xdr:rowOff>4354</xdr:rowOff>
    </xdr:to>
    <xdr:cxnSp macro="">
      <xdr:nvCxnSpPr>
        <xdr:cNvPr id="598" name="直線コネクタ 597">
          <a:extLst>
            <a:ext uri="{FF2B5EF4-FFF2-40B4-BE49-F238E27FC236}">
              <a16:creationId xmlns:a16="http://schemas.microsoft.com/office/drawing/2014/main" id="{51ABE24F-9BA5-4DE6-BEBA-83C2A512ED3C}"/>
            </a:ext>
          </a:extLst>
        </xdr:cNvPr>
        <xdr:cNvCxnSpPr/>
      </xdr:nvCxnSpPr>
      <xdr:spPr>
        <a:xfrm flipV="1">
          <a:off x="19545300" y="720362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59690</xdr:rowOff>
    </xdr:from>
    <xdr:to>
      <xdr:col>98</xdr:col>
      <xdr:colOff>38100</xdr:colOff>
      <xdr:row>41</xdr:row>
      <xdr:rowOff>161290</xdr:rowOff>
    </xdr:to>
    <xdr:sp macro="" textlink="">
      <xdr:nvSpPr>
        <xdr:cNvPr id="599" name="楕円 598">
          <a:extLst>
            <a:ext uri="{FF2B5EF4-FFF2-40B4-BE49-F238E27FC236}">
              <a16:creationId xmlns:a16="http://schemas.microsoft.com/office/drawing/2014/main" id="{DC925207-88A1-413F-A764-812F5B64F247}"/>
            </a:ext>
          </a:extLst>
        </xdr:cNvPr>
        <xdr:cNvSpPr/>
      </xdr:nvSpPr>
      <xdr:spPr>
        <a:xfrm>
          <a:off x="18605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110490</xdr:rowOff>
    </xdr:from>
    <xdr:to>
      <xdr:col>102</xdr:col>
      <xdr:colOff>114300</xdr:colOff>
      <xdr:row>42</xdr:row>
      <xdr:rowOff>4354</xdr:rowOff>
    </xdr:to>
    <xdr:cxnSp macro="">
      <xdr:nvCxnSpPr>
        <xdr:cNvPr id="600" name="直線コネクタ 599">
          <a:extLst>
            <a:ext uri="{FF2B5EF4-FFF2-40B4-BE49-F238E27FC236}">
              <a16:creationId xmlns:a16="http://schemas.microsoft.com/office/drawing/2014/main" id="{90A6C361-21B6-4F54-9F05-3DEF3A77D6CA}"/>
            </a:ext>
          </a:extLst>
        </xdr:cNvPr>
        <xdr:cNvCxnSpPr/>
      </xdr:nvCxnSpPr>
      <xdr:spPr>
        <a:xfrm>
          <a:off x="18656300" y="713994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35758</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B0C5C2F0-36D4-487E-A48E-993F4C761B15}"/>
            </a:ext>
          </a:extLst>
        </xdr:cNvPr>
        <xdr:cNvSpPr txBox="1"/>
      </xdr:nvSpPr>
      <xdr:spPr>
        <a:xfrm>
          <a:off x="21075727" y="672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30860</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E1B4AD2D-3991-4544-9EB3-FD53210D8114}"/>
            </a:ext>
          </a:extLst>
        </xdr:cNvPr>
        <xdr:cNvSpPr txBox="1"/>
      </xdr:nvSpPr>
      <xdr:spPr>
        <a:xfrm>
          <a:off x="20199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29227</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DAD4F863-9711-4B80-B14B-0A2E9364FE19}"/>
            </a:ext>
          </a:extLst>
        </xdr:cNvPr>
        <xdr:cNvSpPr txBox="1"/>
      </xdr:nvSpPr>
      <xdr:spPr>
        <a:xfrm>
          <a:off x="19310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43923</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3F603C6B-B611-40C7-A628-C7EA38BF6427}"/>
            </a:ext>
          </a:extLst>
        </xdr:cNvPr>
        <xdr:cNvSpPr txBox="1"/>
      </xdr:nvSpPr>
      <xdr:spPr>
        <a:xfrm>
          <a:off x="18421427"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59344</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634B59E6-B7AD-4C26-BE1F-F8136B29C5B2}"/>
            </a:ext>
          </a:extLst>
        </xdr:cNvPr>
        <xdr:cNvSpPr txBox="1"/>
      </xdr:nvSpPr>
      <xdr:spPr>
        <a:xfrm>
          <a:off x="21075727" y="72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44649</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38C11CD5-F4A6-47AB-988E-A63522F4C97C}"/>
            </a:ext>
          </a:extLst>
        </xdr:cNvPr>
        <xdr:cNvSpPr txBox="1"/>
      </xdr:nvSpPr>
      <xdr:spPr>
        <a:xfrm>
          <a:off x="20199427" y="724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46281</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4049AD11-3771-4A94-91B1-4DC70B7A14AB}"/>
            </a:ext>
          </a:extLst>
        </xdr:cNvPr>
        <xdr:cNvSpPr txBox="1"/>
      </xdr:nvSpPr>
      <xdr:spPr>
        <a:xfrm>
          <a:off x="19310427" y="72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152417</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A75AE8FA-B98D-4F17-9577-735DEC30968D}"/>
            </a:ext>
          </a:extLst>
        </xdr:cNvPr>
        <xdr:cNvSpPr txBox="1"/>
      </xdr:nvSpPr>
      <xdr:spPr>
        <a:xfrm>
          <a:off x="184214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3658B8FF-5334-402E-8F44-E5150869283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CC735E9-558D-4B2A-9BAC-B8AE9932A6A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732C985D-FA62-4286-9DD0-DD81155EE7F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817AB619-B1EF-49EB-9B48-11548F08C29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47C7183D-DD66-40DE-9F5D-85D3304CC13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81F0A1E3-744A-4DF1-83F0-F354075F166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B71E4D23-CDFF-47B2-9944-F8D50FAB1E1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D0F42F60-12B4-417B-B09D-2037E97BECD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27C40DF7-A052-4A0F-B747-9F8DC52476A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BD200B43-87A2-4DFB-B05A-5679BC8B23C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B40494EC-7444-4FFF-851A-E5E1124DAA3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a:extLst>
            <a:ext uri="{FF2B5EF4-FFF2-40B4-BE49-F238E27FC236}">
              <a16:creationId xmlns:a16="http://schemas.microsoft.com/office/drawing/2014/main" id="{C60BF08B-3899-4A32-AA94-6FCD752F63A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a:extLst>
            <a:ext uri="{FF2B5EF4-FFF2-40B4-BE49-F238E27FC236}">
              <a16:creationId xmlns:a16="http://schemas.microsoft.com/office/drawing/2014/main" id="{1D4F57F0-B00E-4953-AF32-0DBD7188F1F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a:extLst>
            <a:ext uri="{FF2B5EF4-FFF2-40B4-BE49-F238E27FC236}">
              <a16:creationId xmlns:a16="http://schemas.microsoft.com/office/drawing/2014/main" id="{36D1A450-C326-4EAF-96A1-8D00C7DADD5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a:extLst>
            <a:ext uri="{FF2B5EF4-FFF2-40B4-BE49-F238E27FC236}">
              <a16:creationId xmlns:a16="http://schemas.microsoft.com/office/drawing/2014/main" id="{A6A3E383-5DC3-4A78-B506-DB2873CD67B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8912D086-6062-4B77-B5FA-DD2874DE029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a:extLst>
            <a:ext uri="{FF2B5EF4-FFF2-40B4-BE49-F238E27FC236}">
              <a16:creationId xmlns:a16="http://schemas.microsoft.com/office/drawing/2014/main" id="{B3602EA5-47C1-4FD3-B5FC-74BCEF90FA5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a:extLst>
            <a:ext uri="{FF2B5EF4-FFF2-40B4-BE49-F238E27FC236}">
              <a16:creationId xmlns:a16="http://schemas.microsoft.com/office/drawing/2014/main" id="{7042E19B-A4D3-43A5-A1F8-FA387A13AC3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a:extLst>
            <a:ext uri="{FF2B5EF4-FFF2-40B4-BE49-F238E27FC236}">
              <a16:creationId xmlns:a16="http://schemas.microsoft.com/office/drawing/2014/main" id="{89D3E7CA-808C-4CBD-8ED2-61D4438346E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a:extLst>
            <a:ext uri="{FF2B5EF4-FFF2-40B4-BE49-F238E27FC236}">
              <a16:creationId xmlns:a16="http://schemas.microsoft.com/office/drawing/2014/main" id="{9F7DDEB9-A9A0-4C39-98D9-6F13D6497FA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a:extLst>
            <a:ext uri="{FF2B5EF4-FFF2-40B4-BE49-F238E27FC236}">
              <a16:creationId xmlns:a16="http://schemas.microsoft.com/office/drawing/2014/main" id="{BCF626CE-415C-4F0E-B59A-10083AE0C01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E01E5115-5288-486D-BF4E-40903EEC53C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a:extLst>
            <a:ext uri="{FF2B5EF4-FFF2-40B4-BE49-F238E27FC236}">
              <a16:creationId xmlns:a16="http://schemas.microsoft.com/office/drawing/2014/main" id="{D358DFA5-CC13-4F7E-BE46-A44AED69E6C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06212304-A989-4D98-B43E-A4D9DD8C0D1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33" name="直線コネクタ 632">
          <a:extLst>
            <a:ext uri="{FF2B5EF4-FFF2-40B4-BE49-F238E27FC236}">
              <a16:creationId xmlns:a16="http://schemas.microsoft.com/office/drawing/2014/main" id="{355A90F1-CC3F-4C39-9FBE-77EE4BE596D4}"/>
            </a:ext>
          </a:extLst>
        </xdr:cNvPr>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F497EDBB-CA21-4B9C-8003-7917377CB86B}"/>
            </a:ext>
          </a:extLst>
        </xdr:cNvPr>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35" name="直線コネクタ 634">
          <a:extLst>
            <a:ext uri="{FF2B5EF4-FFF2-40B4-BE49-F238E27FC236}">
              <a16:creationId xmlns:a16="http://schemas.microsoft.com/office/drawing/2014/main" id="{72C5B459-166D-4776-AA93-DA330FD0B08B}"/>
            </a:ext>
          </a:extLst>
        </xdr:cNvPr>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46F13452-69DF-4B8F-80DA-436F96AAF46C}"/>
            </a:ext>
          </a:extLst>
        </xdr:cNvPr>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7" name="直線コネクタ 636">
          <a:extLst>
            <a:ext uri="{FF2B5EF4-FFF2-40B4-BE49-F238E27FC236}">
              <a16:creationId xmlns:a16="http://schemas.microsoft.com/office/drawing/2014/main" id="{286B80D7-ACDD-48EC-BCE6-56CAEAB27B84}"/>
            </a:ext>
          </a:extLst>
        </xdr:cNvPr>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96EB27FA-5044-494A-A4BD-4F8C878FE49A}"/>
            </a:ext>
          </a:extLst>
        </xdr:cNvPr>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9" name="フローチャート: 判断 638">
          <a:extLst>
            <a:ext uri="{FF2B5EF4-FFF2-40B4-BE49-F238E27FC236}">
              <a16:creationId xmlns:a16="http://schemas.microsoft.com/office/drawing/2014/main" id="{D4574304-E13E-4ACE-BCCE-7F4654138E8B}"/>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640" name="フローチャート: 判断 639">
          <a:extLst>
            <a:ext uri="{FF2B5EF4-FFF2-40B4-BE49-F238E27FC236}">
              <a16:creationId xmlns:a16="http://schemas.microsoft.com/office/drawing/2014/main" id="{14961EA7-CD04-473B-9DCD-D27FAB722190}"/>
            </a:ext>
          </a:extLst>
        </xdr:cNvPr>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41" name="フローチャート: 判断 640">
          <a:extLst>
            <a:ext uri="{FF2B5EF4-FFF2-40B4-BE49-F238E27FC236}">
              <a16:creationId xmlns:a16="http://schemas.microsoft.com/office/drawing/2014/main" id="{83BF6A8B-88BA-49EF-9DAC-BBE2EE03B54E}"/>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42" name="フローチャート: 判断 641">
          <a:extLst>
            <a:ext uri="{FF2B5EF4-FFF2-40B4-BE49-F238E27FC236}">
              <a16:creationId xmlns:a16="http://schemas.microsoft.com/office/drawing/2014/main" id="{52166CFF-5EDB-4B7B-BF22-8362A0EA625D}"/>
            </a:ext>
          </a:extLst>
        </xdr:cNvPr>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43" name="フローチャート: 判断 642">
          <a:extLst>
            <a:ext uri="{FF2B5EF4-FFF2-40B4-BE49-F238E27FC236}">
              <a16:creationId xmlns:a16="http://schemas.microsoft.com/office/drawing/2014/main" id="{3A12F128-D441-4ECA-B4B6-F5062934B01C}"/>
            </a:ext>
          </a:extLst>
        </xdr:cNvPr>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58D1BF3-DE84-4CF8-B0FE-2160EE09F01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A8EEF2C5-F4B1-4A3F-862E-50309E12D3D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212C881-9956-4055-BF47-C110D36353D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B25BF385-9609-4BCC-AFC0-089C16544B6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3EAE4F29-6EDA-4D6D-B983-A966C20F676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50165</xdr:rowOff>
    </xdr:from>
    <xdr:to>
      <xdr:col>85</xdr:col>
      <xdr:colOff>177800</xdr:colOff>
      <xdr:row>59</xdr:row>
      <xdr:rowOff>151765</xdr:rowOff>
    </xdr:to>
    <xdr:sp macro="" textlink="">
      <xdr:nvSpPr>
        <xdr:cNvPr id="649" name="楕円 648">
          <a:extLst>
            <a:ext uri="{FF2B5EF4-FFF2-40B4-BE49-F238E27FC236}">
              <a16:creationId xmlns:a16="http://schemas.microsoft.com/office/drawing/2014/main" id="{4B0045B8-DFBC-472C-B96A-D56DFF1614B6}"/>
            </a:ext>
          </a:extLst>
        </xdr:cNvPr>
        <xdr:cNvSpPr/>
      </xdr:nvSpPr>
      <xdr:spPr>
        <a:xfrm>
          <a:off x="162687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73042</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6C2776C4-58BC-4DA1-AE95-17552531194E}"/>
            </a:ext>
          </a:extLst>
        </xdr:cNvPr>
        <xdr:cNvSpPr txBox="1"/>
      </xdr:nvSpPr>
      <xdr:spPr>
        <a:xfrm>
          <a:off x="16357600"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13970</xdr:rowOff>
    </xdr:from>
    <xdr:to>
      <xdr:col>81</xdr:col>
      <xdr:colOff>101600</xdr:colOff>
      <xdr:row>59</xdr:row>
      <xdr:rowOff>115570</xdr:rowOff>
    </xdr:to>
    <xdr:sp macro="" textlink="">
      <xdr:nvSpPr>
        <xdr:cNvPr id="651" name="楕円 650">
          <a:extLst>
            <a:ext uri="{FF2B5EF4-FFF2-40B4-BE49-F238E27FC236}">
              <a16:creationId xmlns:a16="http://schemas.microsoft.com/office/drawing/2014/main" id="{B5AE539F-9D46-4FCA-BA29-3AE3829E8798}"/>
            </a:ext>
          </a:extLst>
        </xdr:cNvPr>
        <xdr:cNvSpPr/>
      </xdr:nvSpPr>
      <xdr:spPr>
        <a:xfrm>
          <a:off x="15430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64770</xdr:rowOff>
    </xdr:from>
    <xdr:to>
      <xdr:col>85</xdr:col>
      <xdr:colOff>127000</xdr:colOff>
      <xdr:row>59</xdr:row>
      <xdr:rowOff>100965</xdr:rowOff>
    </xdr:to>
    <xdr:cxnSp macro="">
      <xdr:nvCxnSpPr>
        <xdr:cNvPr id="652" name="直線コネクタ 651">
          <a:extLst>
            <a:ext uri="{FF2B5EF4-FFF2-40B4-BE49-F238E27FC236}">
              <a16:creationId xmlns:a16="http://schemas.microsoft.com/office/drawing/2014/main" id="{5A9319FA-D5D0-4C22-BA74-73C5A48B061D}"/>
            </a:ext>
          </a:extLst>
        </xdr:cNvPr>
        <xdr:cNvCxnSpPr/>
      </xdr:nvCxnSpPr>
      <xdr:spPr>
        <a:xfrm>
          <a:off x="15481300" y="101803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145415</xdr:rowOff>
    </xdr:from>
    <xdr:to>
      <xdr:col>76</xdr:col>
      <xdr:colOff>165100</xdr:colOff>
      <xdr:row>59</xdr:row>
      <xdr:rowOff>75565</xdr:rowOff>
    </xdr:to>
    <xdr:sp macro="" textlink="">
      <xdr:nvSpPr>
        <xdr:cNvPr id="653" name="楕円 652">
          <a:extLst>
            <a:ext uri="{FF2B5EF4-FFF2-40B4-BE49-F238E27FC236}">
              <a16:creationId xmlns:a16="http://schemas.microsoft.com/office/drawing/2014/main" id="{D383B43A-6B70-462F-8970-3F75EC22B3F5}"/>
            </a:ext>
          </a:extLst>
        </xdr:cNvPr>
        <xdr:cNvSpPr/>
      </xdr:nvSpPr>
      <xdr:spPr>
        <a:xfrm>
          <a:off x="14541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24765</xdr:rowOff>
    </xdr:from>
    <xdr:to>
      <xdr:col>81</xdr:col>
      <xdr:colOff>50800</xdr:colOff>
      <xdr:row>59</xdr:row>
      <xdr:rowOff>64770</xdr:rowOff>
    </xdr:to>
    <xdr:cxnSp macro="">
      <xdr:nvCxnSpPr>
        <xdr:cNvPr id="654" name="直線コネクタ 653">
          <a:extLst>
            <a:ext uri="{FF2B5EF4-FFF2-40B4-BE49-F238E27FC236}">
              <a16:creationId xmlns:a16="http://schemas.microsoft.com/office/drawing/2014/main" id="{942F7216-F3A2-4524-970A-6C8F928C3FB1}"/>
            </a:ext>
          </a:extLst>
        </xdr:cNvPr>
        <xdr:cNvCxnSpPr/>
      </xdr:nvCxnSpPr>
      <xdr:spPr>
        <a:xfrm>
          <a:off x="14592300" y="101403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107315</xdr:rowOff>
    </xdr:from>
    <xdr:to>
      <xdr:col>72</xdr:col>
      <xdr:colOff>38100</xdr:colOff>
      <xdr:row>59</xdr:row>
      <xdr:rowOff>37465</xdr:rowOff>
    </xdr:to>
    <xdr:sp macro="" textlink="">
      <xdr:nvSpPr>
        <xdr:cNvPr id="655" name="楕円 654">
          <a:extLst>
            <a:ext uri="{FF2B5EF4-FFF2-40B4-BE49-F238E27FC236}">
              <a16:creationId xmlns:a16="http://schemas.microsoft.com/office/drawing/2014/main" id="{1073F213-3D7A-4719-8D3E-D1A7EA773CBD}"/>
            </a:ext>
          </a:extLst>
        </xdr:cNvPr>
        <xdr:cNvSpPr/>
      </xdr:nvSpPr>
      <xdr:spPr>
        <a:xfrm>
          <a:off x="13652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158115</xdr:rowOff>
    </xdr:from>
    <xdr:to>
      <xdr:col>76</xdr:col>
      <xdr:colOff>114300</xdr:colOff>
      <xdr:row>59</xdr:row>
      <xdr:rowOff>24765</xdr:rowOff>
    </xdr:to>
    <xdr:cxnSp macro="">
      <xdr:nvCxnSpPr>
        <xdr:cNvPr id="656" name="直線コネクタ 655">
          <a:extLst>
            <a:ext uri="{FF2B5EF4-FFF2-40B4-BE49-F238E27FC236}">
              <a16:creationId xmlns:a16="http://schemas.microsoft.com/office/drawing/2014/main" id="{CB17B99E-2A01-4E76-A26F-83947B40C6A2}"/>
            </a:ext>
          </a:extLst>
        </xdr:cNvPr>
        <xdr:cNvCxnSpPr/>
      </xdr:nvCxnSpPr>
      <xdr:spPr>
        <a:xfrm>
          <a:off x="13703300" y="101022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84455</xdr:rowOff>
    </xdr:from>
    <xdr:to>
      <xdr:col>67</xdr:col>
      <xdr:colOff>101600</xdr:colOff>
      <xdr:row>59</xdr:row>
      <xdr:rowOff>14605</xdr:rowOff>
    </xdr:to>
    <xdr:sp macro="" textlink="">
      <xdr:nvSpPr>
        <xdr:cNvPr id="657" name="楕円 656">
          <a:extLst>
            <a:ext uri="{FF2B5EF4-FFF2-40B4-BE49-F238E27FC236}">
              <a16:creationId xmlns:a16="http://schemas.microsoft.com/office/drawing/2014/main" id="{F39D25AF-B85D-421B-9F91-F7177BC14562}"/>
            </a:ext>
          </a:extLst>
        </xdr:cNvPr>
        <xdr:cNvSpPr/>
      </xdr:nvSpPr>
      <xdr:spPr>
        <a:xfrm>
          <a:off x="12763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135255</xdr:rowOff>
    </xdr:from>
    <xdr:to>
      <xdr:col>71</xdr:col>
      <xdr:colOff>177800</xdr:colOff>
      <xdr:row>58</xdr:row>
      <xdr:rowOff>158115</xdr:rowOff>
    </xdr:to>
    <xdr:cxnSp macro="">
      <xdr:nvCxnSpPr>
        <xdr:cNvPr id="658" name="直線コネクタ 657">
          <a:extLst>
            <a:ext uri="{FF2B5EF4-FFF2-40B4-BE49-F238E27FC236}">
              <a16:creationId xmlns:a16="http://schemas.microsoft.com/office/drawing/2014/main" id="{09DE7FE3-896D-4E99-B382-FB2B8EEEB8EE}"/>
            </a:ext>
          </a:extLst>
        </xdr:cNvPr>
        <xdr:cNvCxnSpPr/>
      </xdr:nvCxnSpPr>
      <xdr:spPr>
        <a:xfrm>
          <a:off x="12814300" y="100793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62882</xdr:rowOff>
    </xdr:from>
    <xdr:ext cx="405111" cy="259045"/>
    <xdr:sp macro="" textlink="">
      <xdr:nvSpPr>
        <xdr:cNvPr id="659" name="n_1aveValue【学校施設】&#10;有形固定資産減価償却率">
          <a:extLst>
            <a:ext uri="{FF2B5EF4-FFF2-40B4-BE49-F238E27FC236}">
              <a16:creationId xmlns:a16="http://schemas.microsoft.com/office/drawing/2014/main" id="{5F4BF5DD-2528-4AAC-8E62-742884746BA8}"/>
            </a:ext>
          </a:extLst>
        </xdr:cNvPr>
        <xdr:cNvSpPr txBox="1"/>
      </xdr:nvSpPr>
      <xdr:spPr>
        <a:xfrm>
          <a:off x="15266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660" name="n_2aveValue【学校施設】&#10;有形固定資産減価償却率">
          <a:extLst>
            <a:ext uri="{FF2B5EF4-FFF2-40B4-BE49-F238E27FC236}">
              <a16:creationId xmlns:a16="http://schemas.microsoft.com/office/drawing/2014/main" id="{240265C0-4924-4EBE-954A-B3E7794270B2}"/>
            </a:ext>
          </a:extLst>
        </xdr:cNvPr>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45737</xdr:rowOff>
    </xdr:from>
    <xdr:ext cx="405111" cy="259045"/>
    <xdr:sp macro="" textlink="">
      <xdr:nvSpPr>
        <xdr:cNvPr id="661" name="n_3aveValue【学校施設】&#10;有形固定資産減価償却率">
          <a:extLst>
            <a:ext uri="{FF2B5EF4-FFF2-40B4-BE49-F238E27FC236}">
              <a16:creationId xmlns:a16="http://schemas.microsoft.com/office/drawing/2014/main" id="{987D7EA8-6617-49FA-96A7-19F279721E14}"/>
            </a:ext>
          </a:extLst>
        </xdr:cNvPr>
        <xdr:cNvSpPr txBox="1"/>
      </xdr:nvSpPr>
      <xdr:spPr>
        <a:xfrm>
          <a:off x="13500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34307</xdr:rowOff>
    </xdr:from>
    <xdr:ext cx="405111" cy="259045"/>
    <xdr:sp macro="" textlink="">
      <xdr:nvSpPr>
        <xdr:cNvPr id="662" name="n_4aveValue【学校施設】&#10;有形固定資産減価償却率">
          <a:extLst>
            <a:ext uri="{FF2B5EF4-FFF2-40B4-BE49-F238E27FC236}">
              <a16:creationId xmlns:a16="http://schemas.microsoft.com/office/drawing/2014/main" id="{2BFD9A33-26C8-4EFE-ABFD-DB1C1C06C157}"/>
            </a:ext>
          </a:extLst>
        </xdr:cNvPr>
        <xdr:cNvSpPr txBox="1"/>
      </xdr:nvSpPr>
      <xdr:spPr>
        <a:xfrm>
          <a:off x="12611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132097</xdr:rowOff>
    </xdr:from>
    <xdr:ext cx="405111" cy="259045"/>
    <xdr:sp macro="" textlink="">
      <xdr:nvSpPr>
        <xdr:cNvPr id="663" name="n_1mainValue【学校施設】&#10;有形固定資産減価償却率">
          <a:extLst>
            <a:ext uri="{FF2B5EF4-FFF2-40B4-BE49-F238E27FC236}">
              <a16:creationId xmlns:a16="http://schemas.microsoft.com/office/drawing/2014/main" id="{09B9922C-BC08-4E2B-B3BA-20287C1EC924}"/>
            </a:ext>
          </a:extLst>
        </xdr:cNvPr>
        <xdr:cNvSpPr txBox="1"/>
      </xdr:nvSpPr>
      <xdr:spPr>
        <a:xfrm>
          <a:off x="152660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92092</xdr:rowOff>
    </xdr:from>
    <xdr:ext cx="405111" cy="259045"/>
    <xdr:sp macro="" textlink="">
      <xdr:nvSpPr>
        <xdr:cNvPr id="664" name="n_2mainValue【学校施設】&#10;有形固定資産減価償却率">
          <a:extLst>
            <a:ext uri="{FF2B5EF4-FFF2-40B4-BE49-F238E27FC236}">
              <a16:creationId xmlns:a16="http://schemas.microsoft.com/office/drawing/2014/main" id="{B36320D8-5386-49DA-A578-6C149B74965A}"/>
            </a:ext>
          </a:extLst>
        </xdr:cNvPr>
        <xdr:cNvSpPr txBox="1"/>
      </xdr:nvSpPr>
      <xdr:spPr>
        <a:xfrm>
          <a:off x="14389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53992</xdr:rowOff>
    </xdr:from>
    <xdr:ext cx="405111" cy="259045"/>
    <xdr:sp macro="" textlink="">
      <xdr:nvSpPr>
        <xdr:cNvPr id="665" name="n_3mainValue【学校施設】&#10;有形固定資産減価償却率">
          <a:extLst>
            <a:ext uri="{FF2B5EF4-FFF2-40B4-BE49-F238E27FC236}">
              <a16:creationId xmlns:a16="http://schemas.microsoft.com/office/drawing/2014/main" id="{DFCC2546-5384-4D27-BCE0-442C5E56755A}"/>
            </a:ext>
          </a:extLst>
        </xdr:cNvPr>
        <xdr:cNvSpPr txBox="1"/>
      </xdr:nvSpPr>
      <xdr:spPr>
        <a:xfrm>
          <a:off x="1350074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31132</xdr:rowOff>
    </xdr:from>
    <xdr:ext cx="405111" cy="259045"/>
    <xdr:sp macro="" textlink="">
      <xdr:nvSpPr>
        <xdr:cNvPr id="666" name="n_4mainValue【学校施設】&#10;有形固定資産減価償却率">
          <a:extLst>
            <a:ext uri="{FF2B5EF4-FFF2-40B4-BE49-F238E27FC236}">
              <a16:creationId xmlns:a16="http://schemas.microsoft.com/office/drawing/2014/main" id="{EC1EF2FA-6300-46A5-B84B-F4DB804CB9D2}"/>
            </a:ext>
          </a:extLst>
        </xdr:cNvPr>
        <xdr:cNvSpPr txBox="1"/>
      </xdr:nvSpPr>
      <xdr:spPr>
        <a:xfrm>
          <a:off x="1261174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16DF571A-225D-465A-B11F-9EF3AC5BF9D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F8E55085-132A-4C74-9367-EFA7427C032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C18CBDAE-44A6-417C-A670-38BC1FF4E32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058361B1-F253-41C9-98E3-508BC6C8258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53A0A4BA-B172-49D4-AB8D-BD3AEF538D7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15AED13B-53F4-422B-8E9A-A93E2E3764B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953089C5-6610-423B-81B5-7E3A251EAD8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EDA77F70-A337-4B0E-9832-402560973B5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D2D14AE9-1640-491B-B247-A913799159A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7814C77C-C563-4A35-B7AE-C15CB2E1183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E95EF8BC-B8E0-4108-BC1D-5B50DA7A40E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C70A34C7-F685-4957-8CF9-B3415B6FE4B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52CA4508-BEA6-48B0-9271-A68108D2F88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3D8FF87C-144F-4441-A4E7-DE83819DF47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353ACA64-9B7B-4618-BD9A-3D9F8C2F910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a16="http://schemas.microsoft.com/office/drawing/2014/main" id="{F26E4AF5-132B-4A80-8F0D-DEA079207D8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5D13CE4C-9ABC-486E-9792-F5AA9594257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a:extLst>
            <a:ext uri="{FF2B5EF4-FFF2-40B4-BE49-F238E27FC236}">
              <a16:creationId xmlns:a16="http://schemas.microsoft.com/office/drawing/2014/main" id="{1B79D18C-7DAA-4420-AE0D-4FEB80D91A6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9EC8731B-BAEE-474E-AB2D-C82DB9C8538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a:extLst>
            <a:ext uri="{FF2B5EF4-FFF2-40B4-BE49-F238E27FC236}">
              <a16:creationId xmlns:a16="http://schemas.microsoft.com/office/drawing/2014/main" id="{2BBA2C58-0FDA-4CE8-98D9-FFC18512488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71C7ADFA-5567-447A-8AB2-6E82E912BA7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a:extLst>
            <a:ext uri="{FF2B5EF4-FFF2-40B4-BE49-F238E27FC236}">
              <a16:creationId xmlns:a16="http://schemas.microsoft.com/office/drawing/2014/main" id="{0A757BDF-9F1F-44B9-8257-846F6747F22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2BEE3675-3F71-4820-8B9E-07259F77802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90" name="直線コネクタ 689">
          <a:extLst>
            <a:ext uri="{FF2B5EF4-FFF2-40B4-BE49-F238E27FC236}">
              <a16:creationId xmlns:a16="http://schemas.microsoft.com/office/drawing/2014/main" id="{2413A06A-DC3F-42DA-BF5E-6BF883716464}"/>
            </a:ext>
          </a:extLst>
        </xdr:cNvPr>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91" name="【学校施設】&#10;一人当たり面積最小値テキスト">
          <a:extLst>
            <a:ext uri="{FF2B5EF4-FFF2-40B4-BE49-F238E27FC236}">
              <a16:creationId xmlns:a16="http://schemas.microsoft.com/office/drawing/2014/main" id="{A1F8A0A8-79D7-4F7D-8EDE-58CCB344872C}"/>
            </a:ext>
          </a:extLst>
        </xdr:cNvPr>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92" name="直線コネクタ 691">
          <a:extLst>
            <a:ext uri="{FF2B5EF4-FFF2-40B4-BE49-F238E27FC236}">
              <a16:creationId xmlns:a16="http://schemas.microsoft.com/office/drawing/2014/main" id="{3B054920-FB9D-41F3-A0DE-1021C4CC85B3}"/>
            </a:ext>
          </a:extLst>
        </xdr:cNvPr>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93" name="【学校施設】&#10;一人当たり面積最大値テキスト">
          <a:extLst>
            <a:ext uri="{FF2B5EF4-FFF2-40B4-BE49-F238E27FC236}">
              <a16:creationId xmlns:a16="http://schemas.microsoft.com/office/drawing/2014/main" id="{4556BD33-078D-4BAE-BE5C-C9D1285B7D37}"/>
            </a:ext>
          </a:extLst>
        </xdr:cNvPr>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94" name="直線コネクタ 693">
          <a:extLst>
            <a:ext uri="{FF2B5EF4-FFF2-40B4-BE49-F238E27FC236}">
              <a16:creationId xmlns:a16="http://schemas.microsoft.com/office/drawing/2014/main" id="{40B79570-9C92-4070-B628-AA01CB2C7C40}"/>
            </a:ext>
          </a:extLst>
        </xdr:cNvPr>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695" name="【学校施設】&#10;一人当たり面積平均値テキスト">
          <a:extLst>
            <a:ext uri="{FF2B5EF4-FFF2-40B4-BE49-F238E27FC236}">
              <a16:creationId xmlns:a16="http://schemas.microsoft.com/office/drawing/2014/main" id="{3E4728F1-F500-47AC-B7C2-18294BAB10D9}"/>
            </a:ext>
          </a:extLst>
        </xdr:cNvPr>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6" name="フローチャート: 判断 695">
          <a:extLst>
            <a:ext uri="{FF2B5EF4-FFF2-40B4-BE49-F238E27FC236}">
              <a16:creationId xmlns:a16="http://schemas.microsoft.com/office/drawing/2014/main" id="{58B5F40C-1B33-4E3C-8DFC-EFE0762E75D0}"/>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697" name="フローチャート: 判断 696">
          <a:extLst>
            <a:ext uri="{FF2B5EF4-FFF2-40B4-BE49-F238E27FC236}">
              <a16:creationId xmlns:a16="http://schemas.microsoft.com/office/drawing/2014/main" id="{99B7E4B9-1648-4033-BDA9-AA2D10C58137}"/>
            </a:ext>
          </a:extLst>
        </xdr:cNvPr>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98" name="フローチャート: 判断 697">
          <a:extLst>
            <a:ext uri="{FF2B5EF4-FFF2-40B4-BE49-F238E27FC236}">
              <a16:creationId xmlns:a16="http://schemas.microsoft.com/office/drawing/2014/main" id="{753C2355-0CF1-4126-83A5-A2EC86DE5C03}"/>
            </a:ext>
          </a:extLst>
        </xdr:cNvPr>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99" name="フローチャート: 判断 698">
          <a:extLst>
            <a:ext uri="{FF2B5EF4-FFF2-40B4-BE49-F238E27FC236}">
              <a16:creationId xmlns:a16="http://schemas.microsoft.com/office/drawing/2014/main" id="{C54C1891-078C-448D-9013-864B785EE149}"/>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700" name="フローチャート: 判断 699">
          <a:extLst>
            <a:ext uri="{FF2B5EF4-FFF2-40B4-BE49-F238E27FC236}">
              <a16:creationId xmlns:a16="http://schemas.microsoft.com/office/drawing/2014/main" id="{232EB751-32D4-40D9-A615-B07D01C8AC88}"/>
            </a:ext>
          </a:extLst>
        </xdr:cNvPr>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7FBF739E-E7BA-4972-B6D6-7DAC403C958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C848273C-AD08-4965-905A-BFCBAD5C0B8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28691F55-F3BA-42FB-8D38-F451353BCDB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79F3AD7-8B83-4039-ACDE-C200CC3E3D6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4CA33F48-2FA7-46FE-8996-C41F33B721C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149225</xdr:rowOff>
    </xdr:from>
    <xdr:to>
      <xdr:col>116</xdr:col>
      <xdr:colOff>114300</xdr:colOff>
      <xdr:row>61</xdr:row>
      <xdr:rowOff>79375</xdr:rowOff>
    </xdr:to>
    <xdr:sp macro="" textlink="">
      <xdr:nvSpPr>
        <xdr:cNvPr id="706" name="楕円 705">
          <a:extLst>
            <a:ext uri="{FF2B5EF4-FFF2-40B4-BE49-F238E27FC236}">
              <a16:creationId xmlns:a16="http://schemas.microsoft.com/office/drawing/2014/main" id="{404D7DDE-3A04-4BCA-8D0D-C8AD2982F921}"/>
            </a:ext>
          </a:extLst>
        </xdr:cNvPr>
        <xdr:cNvSpPr/>
      </xdr:nvSpPr>
      <xdr:spPr>
        <a:xfrm>
          <a:off x="221107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652</xdr:rowOff>
    </xdr:from>
    <xdr:ext cx="469744" cy="259045"/>
    <xdr:sp macro="" textlink="">
      <xdr:nvSpPr>
        <xdr:cNvPr id="707" name="【学校施設】&#10;一人当たり面積該当値テキスト">
          <a:extLst>
            <a:ext uri="{FF2B5EF4-FFF2-40B4-BE49-F238E27FC236}">
              <a16:creationId xmlns:a16="http://schemas.microsoft.com/office/drawing/2014/main" id="{2E7D0C09-972B-48D7-8ED2-137C91E13DE9}"/>
            </a:ext>
          </a:extLst>
        </xdr:cNvPr>
        <xdr:cNvSpPr txBox="1"/>
      </xdr:nvSpPr>
      <xdr:spPr>
        <a:xfrm>
          <a:off x="22199600" y="102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160655</xdr:rowOff>
    </xdr:from>
    <xdr:to>
      <xdr:col>112</xdr:col>
      <xdr:colOff>38100</xdr:colOff>
      <xdr:row>61</xdr:row>
      <xdr:rowOff>90805</xdr:rowOff>
    </xdr:to>
    <xdr:sp macro="" textlink="">
      <xdr:nvSpPr>
        <xdr:cNvPr id="708" name="楕円 707">
          <a:extLst>
            <a:ext uri="{FF2B5EF4-FFF2-40B4-BE49-F238E27FC236}">
              <a16:creationId xmlns:a16="http://schemas.microsoft.com/office/drawing/2014/main" id="{9D80A620-0669-45FC-9EE6-BB75691C7865}"/>
            </a:ext>
          </a:extLst>
        </xdr:cNvPr>
        <xdr:cNvSpPr/>
      </xdr:nvSpPr>
      <xdr:spPr>
        <a:xfrm>
          <a:off x="21272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28575</xdr:rowOff>
    </xdr:from>
    <xdr:to>
      <xdr:col>116</xdr:col>
      <xdr:colOff>63500</xdr:colOff>
      <xdr:row>61</xdr:row>
      <xdr:rowOff>40005</xdr:rowOff>
    </xdr:to>
    <xdr:cxnSp macro="">
      <xdr:nvCxnSpPr>
        <xdr:cNvPr id="709" name="直線コネクタ 708">
          <a:extLst>
            <a:ext uri="{FF2B5EF4-FFF2-40B4-BE49-F238E27FC236}">
              <a16:creationId xmlns:a16="http://schemas.microsoft.com/office/drawing/2014/main" id="{6929F8C5-1E31-4374-9B4D-D40EC517ED23}"/>
            </a:ext>
          </a:extLst>
        </xdr:cNvPr>
        <xdr:cNvCxnSpPr/>
      </xdr:nvCxnSpPr>
      <xdr:spPr>
        <a:xfrm flipV="1">
          <a:off x="21323300" y="104870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156464</xdr:rowOff>
    </xdr:from>
    <xdr:to>
      <xdr:col>107</xdr:col>
      <xdr:colOff>101600</xdr:colOff>
      <xdr:row>61</xdr:row>
      <xdr:rowOff>86614</xdr:rowOff>
    </xdr:to>
    <xdr:sp macro="" textlink="">
      <xdr:nvSpPr>
        <xdr:cNvPr id="710" name="楕円 709">
          <a:extLst>
            <a:ext uri="{FF2B5EF4-FFF2-40B4-BE49-F238E27FC236}">
              <a16:creationId xmlns:a16="http://schemas.microsoft.com/office/drawing/2014/main" id="{44084D4A-8C8F-4AB7-807B-9054F497BB75}"/>
            </a:ext>
          </a:extLst>
        </xdr:cNvPr>
        <xdr:cNvSpPr/>
      </xdr:nvSpPr>
      <xdr:spPr>
        <a:xfrm>
          <a:off x="20383500" y="1044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35814</xdr:rowOff>
    </xdr:from>
    <xdr:to>
      <xdr:col>111</xdr:col>
      <xdr:colOff>177800</xdr:colOff>
      <xdr:row>61</xdr:row>
      <xdr:rowOff>40005</xdr:rowOff>
    </xdr:to>
    <xdr:cxnSp macro="">
      <xdr:nvCxnSpPr>
        <xdr:cNvPr id="711" name="直線コネクタ 710">
          <a:extLst>
            <a:ext uri="{FF2B5EF4-FFF2-40B4-BE49-F238E27FC236}">
              <a16:creationId xmlns:a16="http://schemas.microsoft.com/office/drawing/2014/main" id="{E0A88565-E535-46F3-B924-0FE197499258}"/>
            </a:ext>
          </a:extLst>
        </xdr:cNvPr>
        <xdr:cNvCxnSpPr/>
      </xdr:nvCxnSpPr>
      <xdr:spPr>
        <a:xfrm>
          <a:off x="20434300" y="10494264"/>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141605</xdr:rowOff>
    </xdr:from>
    <xdr:to>
      <xdr:col>102</xdr:col>
      <xdr:colOff>165100</xdr:colOff>
      <xdr:row>61</xdr:row>
      <xdr:rowOff>71755</xdr:rowOff>
    </xdr:to>
    <xdr:sp macro="" textlink="">
      <xdr:nvSpPr>
        <xdr:cNvPr id="712" name="楕円 711">
          <a:extLst>
            <a:ext uri="{FF2B5EF4-FFF2-40B4-BE49-F238E27FC236}">
              <a16:creationId xmlns:a16="http://schemas.microsoft.com/office/drawing/2014/main" id="{FAFAE9A6-5246-4B96-B58E-F721DA8F3440}"/>
            </a:ext>
          </a:extLst>
        </xdr:cNvPr>
        <xdr:cNvSpPr/>
      </xdr:nvSpPr>
      <xdr:spPr>
        <a:xfrm>
          <a:off x="19494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20955</xdr:rowOff>
    </xdr:from>
    <xdr:to>
      <xdr:col>107</xdr:col>
      <xdr:colOff>50800</xdr:colOff>
      <xdr:row>61</xdr:row>
      <xdr:rowOff>35814</xdr:rowOff>
    </xdr:to>
    <xdr:cxnSp macro="">
      <xdr:nvCxnSpPr>
        <xdr:cNvPr id="713" name="直線コネクタ 712">
          <a:extLst>
            <a:ext uri="{FF2B5EF4-FFF2-40B4-BE49-F238E27FC236}">
              <a16:creationId xmlns:a16="http://schemas.microsoft.com/office/drawing/2014/main" id="{74B2DD1D-B990-4A23-B5CC-E87F278671DB}"/>
            </a:ext>
          </a:extLst>
        </xdr:cNvPr>
        <xdr:cNvCxnSpPr/>
      </xdr:nvCxnSpPr>
      <xdr:spPr>
        <a:xfrm>
          <a:off x="19545300" y="10479405"/>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79883</xdr:rowOff>
    </xdr:from>
    <xdr:to>
      <xdr:col>98</xdr:col>
      <xdr:colOff>38100</xdr:colOff>
      <xdr:row>60</xdr:row>
      <xdr:rowOff>10033</xdr:rowOff>
    </xdr:to>
    <xdr:sp macro="" textlink="">
      <xdr:nvSpPr>
        <xdr:cNvPr id="714" name="楕円 713">
          <a:extLst>
            <a:ext uri="{FF2B5EF4-FFF2-40B4-BE49-F238E27FC236}">
              <a16:creationId xmlns:a16="http://schemas.microsoft.com/office/drawing/2014/main" id="{47190EA1-D4E4-4A99-9D65-CC3CA7348590}"/>
            </a:ext>
          </a:extLst>
        </xdr:cNvPr>
        <xdr:cNvSpPr/>
      </xdr:nvSpPr>
      <xdr:spPr>
        <a:xfrm>
          <a:off x="18605500" y="1019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130683</xdr:rowOff>
    </xdr:from>
    <xdr:to>
      <xdr:col>102</xdr:col>
      <xdr:colOff>114300</xdr:colOff>
      <xdr:row>61</xdr:row>
      <xdr:rowOff>20955</xdr:rowOff>
    </xdr:to>
    <xdr:cxnSp macro="">
      <xdr:nvCxnSpPr>
        <xdr:cNvPr id="715" name="直線コネクタ 714">
          <a:extLst>
            <a:ext uri="{FF2B5EF4-FFF2-40B4-BE49-F238E27FC236}">
              <a16:creationId xmlns:a16="http://schemas.microsoft.com/office/drawing/2014/main" id="{FFE50179-B2FC-4BC1-8132-BCC97DE764DA}"/>
            </a:ext>
          </a:extLst>
        </xdr:cNvPr>
        <xdr:cNvCxnSpPr/>
      </xdr:nvCxnSpPr>
      <xdr:spPr>
        <a:xfrm>
          <a:off x="18656300" y="10246233"/>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27258</xdr:rowOff>
    </xdr:from>
    <xdr:ext cx="469744" cy="259045"/>
    <xdr:sp macro="" textlink="">
      <xdr:nvSpPr>
        <xdr:cNvPr id="716" name="n_1aveValue【学校施設】&#10;一人当たり面積">
          <a:extLst>
            <a:ext uri="{FF2B5EF4-FFF2-40B4-BE49-F238E27FC236}">
              <a16:creationId xmlns:a16="http://schemas.microsoft.com/office/drawing/2014/main" id="{5E4F3299-4162-4A67-80A8-D05A6EE4DC9B}"/>
            </a:ext>
          </a:extLst>
        </xdr:cNvPr>
        <xdr:cNvSpPr txBox="1"/>
      </xdr:nvSpPr>
      <xdr:spPr>
        <a:xfrm>
          <a:off x="21075727" y="1065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30307</xdr:rowOff>
    </xdr:from>
    <xdr:ext cx="469744" cy="259045"/>
    <xdr:sp macro="" textlink="">
      <xdr:nvSpPr>
        <xdr:cNvPr id="717" name="n_2aveValue【学校施設】&#10;一人当たり面積">
          <a:extLst>
            <a:ext uri="{FF2B5EF4-FFF2-40B4-BE49-F238E27FC236}">
              <a16:creationId xmlns:a16="http://schemas.microsoft.com/office/drawing/2014/main" id="{88EFE51D-AA89-4CEC-BB9F-D9BC4DD49DA8}"/>
            </a:ext>
          </a:extLst>
        </xdr:cNvPr>
        <xdr:cNvSpPr txBox="1"/>
      </xdr:nvSpPr>
      <xdr:spPr>
        <a:xfrm>
          <a:off x="20199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718" name="n_3aveValue【学校施設】&#10;一人当たり面積">
          <a:extLst>
            <a:ext uri="{FF2B5EF4-FFF2-40B4-BE49-F238E27FC236}">
              <a16:creationId xmlns:a16="http://schemas.microsoft.com/office/drawing/2014/main" id="{D7E1E79F-5B96-4577-A18F-FCDC56EDEB16}"/>
            </a:ext>
          </a:extLst>
        </xdr:cNvPr>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28401</xdr:rowOff>
    </xdr:from>
    <xdr:ext cx="469744" cy="259045"/>
    <xdr:sp macro="" textlink="">
      <xdr:nvSpPr>
        <xdr:cNvPr id="719" name="n_4aveValue【学校施設】&#10;一人当たり面積">
          <a:extLst>
            <a:ext uri="{FF2B5EF4-FFF2-40B4-BE49-F238E27FC236}">
              <a16:creationId xmlns:a16="http://schemas.microsoft.com/office/drawing/2014/main" id="{D54F27FA-05D9-46E6-884D-D512DAA59500}"/>
            </a:ext>
          </a:extLst>
        </xdr:cNvPr>
        <xdr:cNvSpPr txBox="1"/>
      </xdr:nvSpPr>
      <xdr:spPr>
        <a:xfrm>
          <a:off x="18421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107332</xdr:rowOff>
    </xdr:from>
    <xdr:ext cx="469744" cy="259045"/>
    <xdr:sp macro="" textlink="">
      <xdr:nvSpPr>
        <xdr:cNvPr id="720" name="n_1mainValue【学校施設】&#10;一人当たり面積">
          <a:extLst>
            <a:ext uri="{FF2B5EF4-FFF2-40B4-BE49-F238E27FC236}">
              <a16:creationId xmlns:a16="http://schemas.microsoft.com/office/drawing/2014/main" id="{AC5D5F74-43A1-48C6-BFBF-585EFB72A2E5}"/>
            </a:ext>
          </a:extLst>
        </xdr:cNvPr>
        <xdr:cNvSpPr txBox="1"/>
      </xdr:nvSpPr>
      <xdr:spPr>
        <a:xfrm>
          <a:off x="21075727" y="1022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103141</xdr:rowOff>
    </xdr:from>
    <xdr:ext cx="469744" cy="259045"/>
    <xdr:sp macro="" textlink="">
      <xdr:nvSpPr>
        <xdr:cNvPr id="721" name="n_2mainValue【学校施設】&#10;一人当たり面積">
          <a:extLst>
            <a:ext uri="{FF2B5EF4-FFF2-40B4-BE49-F238E27FC236}">
              <a16:creationId xmlns:a16="http://schemas.microsoft.com/office/drawing/2014/main" id="{8DCE2CC9-3491-4A24-A969-5B38591E2360}"/>
            </a:ext>
          </a:extLst>
        </xdr:cNvPr>
        <xdr:cNvSpPr txBox="1"/>
      </xdr:nvSpPr>
      <xdr:spPr>
        <a:xfrm>
          <a:off x="20199427" y="1021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88282</xdr:rowOff>
    </xdr:from>
    <xdr:ext cx="469744" cy="259045"/>
    <xdr:sp macro="" textlink="">
      <xdr:nvSpPr>
        <xdr:cNvPr id="722" name="n_3mainValue【学校施設】&#10;一人当たり面積">
          <a:extLst>
            <a:ext uri="{FF2B5EF4-FFF2-40B4-BE49-F238E27FC236}">
              <a16:creationId xmlns:a16="http://schemas.microsoft.com/office/drawing/2014/main" id="{BA18C83A-A833-4706-B0E0-4A4F6D240EB7}"/>
            </a:ext>
          </a:extLst>
        </xdr:cNvPr>
        <xdr:cNvSpPr txBox="1"/>
      </xdr:nvSpPr>
      <xdr:spPr>
        <a:xfrm>
          <a:off x="19310427"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26560</xdr:rowOff>
    </xdr:from>
    <xdr:ext cx="469744" cy="259045"/>
    <xdr:sp macro="" textlink="">
      <xdr:nvSpPr>
        <xdr:cNvPr id="723" name="n_4mainValue【学校施設】&#10;一人当たり面積">
          <a:extLst>
            <a:ext uri="{FF2B5EF4-FFF2-40B4-BE49-F238E27FC236}">
              <a16:creationId xmlns:a16="http://schemas.microsoft.com/office/drawing/2014/main" id="{CE16A1D2-1207-42AB-82E6-62647F58AB51}"/>
            </a:ext>
          </a:extLst>
        </xdr:cNvPr>
        <xdr:cNvSpPr txBox="1"/>
      </xdr:nvSpPr>
      <xdr:spPr>
        <a:xfrm>
          <a:off x="18421427" y="997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AFB0CC78-8A2C-4A05-8B5E-714357A6CD1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C765F862-A8EB-4ACC-93F2-E51CD5D57E0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32EDA781-EB47-4490-93EE-9B9E1A8D99D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E7BE1D87-38A3-46E2-A80E-DE6CA5575AC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76C3D9C2-73A3-4441-B5B3-250494A4620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3A3B203F-5EDB-46B4-9320-6F48882D4F1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D75A6452-84BE-487E-B91F-034C4B504BF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3423005-4306-476D-8824-6891FC15F73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40F69D04-061C-41D7-B3E8-1A68A5B90BA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0DBCBA93-D5A7-4D40-9D0B-12D02F68512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EE61FF15-A9F3-4D36-AE8A-0D0B41AA371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id="{58C8331A-4532-4B54-95C3-8989C715D8D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id="{1E8D74C0-F193-4584-8D16-0A69A84B4F7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id="{BEFC40E9-799F-40EE-95F5-EE9A68433DC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id="{7E63815C-7695-47C1-9904-8162F8B300A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id="{C88A3454-5281-41F8-BD45-633651DAE1A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id="{C03523AF-8AB5-4FD8-AFBA-35551F041EF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id="{37F57DCD-9435-4F10-A106-36DDC3C49E8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id="{3C82BF10-9E52-4681-AEB9-DB43926E87A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id="{364E73E0-2B4C-4BA3-96F5-DD1E0D83F5D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id="{366DEB88-A70F-40DC-A829-208315AE6AA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id="{1B12EC85-7978-41DF-8E61-DE0BDC4CDF4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id="{2A9AF97E-3D93-492E-9AA7-92E6C0A7E1F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557DA53D-A144-41C9-B978-0483EC60714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a:extLst>
            <a:ext uri="{FF2B5EF4-FFF2-40B4-BE49-F238E27FC236}">
              <a16:creationId xmlns:a16="http://schemas.microsoft.com/office/drawing/2014/main" id="{47E892D5-892A-4FED-B570-85F2C019316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id="{26E8B72B-6D66-4BC2-AB88-C463A1AC05C6}"/>
            </a:ext>
          </a:extLst>
        </xdr:cNvPr>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a:extLst>
            <a:ext uri="{FF2B5EF4-FFF2-40B4-BE49-F238E27FC236}">
              <a16:creationId xmlns:a16="http://schemas.microsoft.com/office/drawing/2014/main" id="{8AB65404-FD3B-453A-9822-BD81103B897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id="{60D12D4E-5188-4F38-B569-51381074D77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752" name="【児童館】&#10;有形固定資産減価償却率最大値テキスト">
          <a:extLst>
            <a:ext uri="{FF2B5EF4-FFF2-40B4-BE49-F238E27FC236}">
              <a16:creationId xmlns:a16="http://schemas.microsoft.com/office/drawing/2014/main" id="{681D75D2-E631-4556-BC9C-4C53A0649D6E}"/>
            </a:ext>
          </a:extLst>
        </xdr:cNvPr>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753" name="直線コネクタ 752">
          <a:extLst>
            <a:ext uri="{FF2B5EF4-FFF2-40B4-BE49-F238E27FC236}">
              <a16:creationId xmlns:a16="http://schemas.microsoft.com/office/drawing/2014/main" id="{4D3EA575-7F13-4D91-8FF2-2069FEEBF633}"/>
            </a:ext>
          </a:extLst>
        </xdr:cNvPr>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83656</xdr:rowOff>
    </xdr:from>
    <xdr:ext cx="405111" cy="259045"/>
    <xdr:sp macro="" textlink="">
      <xdr:nvSpPr>
        <xdr:cNvPr id="754" name="【児童館】&#10;有形固定資産減価償却率平均値テキスト">
          <a:extLst>
            <a:ext uri="{FF2B5EF4-FFF2-40B4-BE49-F238E27FC236}">
              <a16:creationId xmlns:a16="http://schemas.microsoft.com/office/drawing/2014/main" id="{5602A6CB-9781-4FBE-9E51-A2425060CF75}"/>
            </a:ext>
          </a:extLst>
        </xdr:cNvPr>
        <xdr:cNvSpPr txBox="1"/>
      </xdr:nvSpPr>
      <xdr:spPr>
        <a:xfrm>
          <a:off x="16357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755" name="フローチャート: 判断 754">
          <a:extLst>
            <a:ext uri="{FF2B5EF4-FFF2-40B4-BE49-F238E27FC236}">
              <a16:creationId xmlns:a16="http://schemas.microsoft.com/office/drawing/2014/main" id="{8B73D400-48BF-4E38-90E4-083C7B8D1420}"/>
            </a:ext>
          </a:extLst>
        </xdr:cNvPr>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756" name="フローチャート: 判断 755">
          <a:extLst>
            <a:ext uri="{FF2B5EF4-FFF2-40B4-BE49-F238E27FC236}">
              <a16:creationId xmlns:a16="http://schemas.microsoft.com/office/drawing/2014/main" id="{00E2754A-9F4F-4C60-BB35-26B26DFB2B5C}"/>
            </a:ext>
          </a:extLst>
        </xdr:cNvPr>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57" name="フローチャート: 判断 756">
          <a:extLst>
            <a:ext uri="{FF2B5EF4-FFF2-40B4-BE49-F238E27FC236}">
              <a16:creationId xmlns:a16="http://schemas.microsoft.com/office/drawing/2014/main" id="{F35893CC-B038-44FF-8D31-148188F6C2B2}"/>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8" name="フローチャート: 判断 757">
          <a:extLst>
            <a:ext uri="{FF2B5EF4-FFF2-40B4-BE49-F238E27FC236}">
              <a16:creationId xmlns:a16="http://schemas.microsoft.com/office/drawing/2014/main" id="{8A511B5C-F6FA-4C20-B02A-91749E5CC62A}"/>
            </a:ext>
          </a:extLst>
        </xdr:cNvPr>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59" name="フローチャート: 判断 758">
          <a:extLst>
            <a:ext uri="{FF2B5EF4-FFF2-40B4-BE49-F238E27FC236}">
              <a16:creationId xmlns:a16="http://schemas.microsoft.com/office/drawing/2014/main" id="{188BCA68-E13C-41AF-A289-404DB08818F8}"/>
            </a:ext>
          </a:extLst>
        </xdr:cNvPr>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78637A14-0BB6-42E9-9E33-423E8B53F3F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4EC9A763-4198-4856-B0FB-6CD6C03C65B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1DEBE3CE-7054-44FC-BAFA-29D791ECFB8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4411DDF4-8D1E-4885-9E6F-316CADA4659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C44B849E-4BD3-4D3D-A413-C4FE1A39ECA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65" name="楕円 764">
          <a:extLst>
            <a:ext uri="{FF2B5EF4-FFF2-40B4-BE49-F238E27FC236}">
              <a16:creationId xmlns:a16="http://schemas.microsoft.com/office/drawing/2014/main" id="{5413FF55-7E05-4C30-9B1E-DC34D5092CAC}"/>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66" name="【児童館】&#10;有形固定資産減価償却率該当値テキスト">
          <a:extLst>
            <a:ext uri="{FF2B5EF4-FFF2-40B4-BE49-F238E27FC236}">
              <a16:creationId xmlns:a16="http://schemas.microsoft.com/office/drawing/2014/main" id="{9803DB0F-67D1-4969-AA02-941E6CC2551F}"/>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67" name="楕円 766">
          <a:extLst>
            <a:ext uri="{FF2B5EF4-FFF2-40B4-BE49-F238E27FC236}">
              <a16:creationId xmlns:a16="http://schemas.microsoft.com/office/drawing/2014/main" id="{0958475C-EB2A-43FF-B3D3-301E3C699777}"/>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68" name="直線コネクタ 767">
          <a:extLst>
            <a:ext uri="{FF2B5EF4-FFF2-40B4-BE49-F238E27FC236}">
              <a16:creationId xmlns:a16="http://schemas.microsoft.com/office/drawing/2014/main" id="{DFC05F1A-0D6F-4811-B44A-B8675364249A}"/>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69" name="楕円 768">
          <a:extLst>
            <a:ext uri="{FF2B5EF4-FFF2-40B4-BE49-F238E27FC236}">
              <a16:creationId xmlns:a16="http://schemas.microsoft.com/office/drawing/2014/main" id="{AC9A1F58-7846-4E22-8A9E-EC9F899C941E}"/>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70" name="直線コネクタ 769">
          <a:extLst>
            <a:ext uri="{FF2B5EF4-FFF2-40B4-BE49-F238E27FC236}">
              <a16:creationId xmlns:a16="http://schemas.microsoft.com/office/drawing/2014/main" id="{CD6BD328-92D1-4801-9EA3-2AA8E2885EDD}"/>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71" name="楕円 770">
          <a:extLst>
            <a:ext uri="{FF2B5EF4-FFF2-40B4-BE49-F238E27FC236}">
              <a16:creationId xmlns:a16="http://schemas.microsoft.com/office/drawing/2014/main" id="{59E02675-0106-443B-8312-14195EDF29DB}"/>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72" name="直線コネクタ 771">
          <a:extLst>
            <a:ext uri="{FF2B5EF4-FFF2-40B4-BE49-F238E27FC236}">
              <a16:creationId xmlns:a16="http://schemas.microsoft.com/office/drawing/2014/main" id="{290D94CD-977E-4CF0-B479-1D4BA5DFD0DF}"/>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73" name="楕円 772">
          <a:extLst>
            <a:ext uri="{FF2B5EF4-FFF2-40B4-BE49-F238E27FC236}">
              <a16:creationId xmlns:a16="http://schemas.microsoft.com/office/drawing/2014/main" id="{54E4577F-5C27-45E1-93AF-2488BF713382}"/>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74" name="直線コネクタ 773">
          <a:extLst>
            <a:ext uri="{FF2B5EF4-FFF2-40B4-BE49-F238E27FC236}">
              <a16:creationId xmlns:a16="http://schemas.microsoft.com/office/drawing/2014/main" id="{DC2C53CA-7BE8-4938-AECE-6B289AAA1CB8}"/>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156046</xdr:rowOff>
    </xdr:from>
    <xdr:ext cx="405111" cy="259045"/>
    <xdr:sp macro="" textlink="">
      <xdr:nvSpPr>
        <xdr:cNvPr id="775" name="n_1aveValue【児童館】&#10;有形固定資産減価償却率">
          <a:extLst>
            <a:ext uri="{FF2B5EF4-FFF2-40B4-BE49-F238E27FC236}">
              <a16:creationId xmlns:a16="http://schemas.microsoft.com/office/drawing/2014/main" id="{D0E23915-5228-42C2-AA28-5A3E11AE8C9E}"/>
            </a:ext>
          </a:extLst>
        </xdr:cNvPr>
        <xdr:cNvSpPr txBox="1"/>
      </xdr:nvSpPr>
      <xdr:spPr>
        <a:xfrm>
          <a:off x="15266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776" name="n_2aveValue【児童館】&#10;有形固定資産減価償却率">
          <a:extLst>
            <a:ext uri="{FF2B5EF4-FFF2-40B4-BE49-F238E27FC236}">
              <a16:creationId xmlns:a16="http://schemas.microsoft.com/office/drawing/2014/main" id="{841DB4B7-1CD2-4D07-B8DF-8EC38D28B208}"/>
            </a:ext>
          </a:extLst>
        </xdr:cNvPr>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777" name="n_3aveValue【児童館】&#10;有形固定資産減価償却率">
          <a:extLst>
            <a:ext uri="{FF2B5EF4-FFF2-40B4-BE49-F238E27FC236}">
              <a16:creationId xmlns:a16="http://schemas.microsoft.com/office/drawing/2014/main" id="{44307DF8-111A-465B-A1AC-DC491196DE07}"/>
            </a:ext>
          </a:extLst>
        </xdr:cNvPr>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778" name="n_4aveValue【児童館】&#10;有形固定資産減価償却率">
          <a:extLst>
            <a:ext uri="{FF2B5EF4-FFF2-40B4-BE49-F238E27FC236}">
              <a16:creationId xmlns:a16="http://schemas.microsoft.com/office/drawing/2014/main" id="{3E469846-625D-4690-8CCE-5A4DD70D8273}"/>
            </a:ext>
          </a:extLst>
        </xdr:cNvPr>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79" name="n_1mainValue【児童館】&#10;有形固定資産減価償却率">
          <a:extLst>
            <a:ext uri="{FF2B5EF4-FFF2-40B4-BE49-F238E27FC236}">
              <a16:creationId xmlns:a16="http://schemas.microsoft.com/office/drawing/2014/main" id="{DFEC6D23-BA29-47D3-8550-3F5227A540A6}"/>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80" name="n_2mainValue【児童館】&#10;有形固定資産減価償却率">
          <a:extLst>
            <a:ext uri="{FF2B5EF4-FFF2-40B4-BE49-F238E27FC236}">
              <a16:creationId xmlns:a16="http://schemas.microsoft.com/office/drawing/2014/main" id="{1E9007E9-ABC1-40DA-9CB0-37713C3825F3}"/>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81" name="n_3mainValue【児童館】&#10;有形固定資産減価償却率">
          <a:extLst>
            <a:ext uri="{FF2B5EF4-FFF2-40B4-BE49-F238E27FC236}">
              <a16:creationId xmlns:a16="http://schemas.microsoft.com/office/drawing/2014/main" id="{AE2548A6-AEB8-4A99-A307-B70C2AC55BB9}"/>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82" name="n_4mainValue【児童館】&#10;有形固定資産減価償却率">
          <a:extLst>
            <a:ext uri="{FF2B5EF4-FFF2-40B4-BE49-F238E27FC236}">
              <a16:creationId xmlns:a16="http://schemas.microsoft.com/office/drawing/2014/main" id="{E12C0CFB-E1A4-49CD-BFFA-EDBCB5BD1A9F}"/>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462FDB96-1CE1-4389-B26E-E6BDEED0B06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01AAB5BF-80E9-4371-B3D0-1D2B029EBC5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EE9BF7F5-A20F-4F79-BD3A-0CE2B5A4B4C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3578808D-248F-4BAC-843D-78F1F10C6FA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6DC48AA0-399F-42A0-BDDC-5E726FA62CC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A6646FE4-FC3F-41C7-867E-348E7B90036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55A888FF-6327-4115-AD55-04327689D54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09CEA537-D068-4B9A-A2A2-4DC2EDD91B5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1B08E25C-3151-41E3-940A-99B5D40426E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942CA993-07AD-4D8B-9B0C-A10FD57A2C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74A7F72D-9A2A-4F31-90C7-AEAB9B4BD1D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98965017-4B73-4C2B-B61B-9543B8A134D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02818550-C25D-4398-8641-A05555F966B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4232A5A3-6280-4E1A-A465-B06318E7BE1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B1CBD2EE-54A6-43A2-A6B4-AE25165CD4B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51962755-F2D3-41FA-AE74-C7268FD198F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D26F6D22-D86F-4324-B319-67745227147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24E68392-3653-42AA-950A-B09E3EF418A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12CF3DA4-DA49-47B8-9EB5-D0BB15939EC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D25B6D26-F953-473D-B524-F1561302F3F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525F3F9F-D1D8-4C84-A2B0-E3CBE4A9060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374837D2-9ED7-4E06-8E82-94BB7012BF1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a:extLst>
            <a:ext uri="{FF2B5EF4-FFF2-40B4-BE49-F238E27FC236}">
              <a16:creationId xmlns:a16="http://schemas.microsoft.com/office/drawing/2014/main" id="{7ABB8C4D-CD9D-4512-9212-A4B688DE468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806" name="直線コネクタ 805">
          <a:extLst>
            <a:ext uri="{FF2B5EF4-FFF2-40B4-BE49-F238E27FC236}">
              <a16:creationId xmlns:a16="http://schemas.microsoft.com/office/drawing/2014/main" id="{4F8C42D1-6FD3-40A8-9F96-483ABD69DD3A}"/>
            </a:ext>
          </a:extLst>
        </xdr:cNvPr>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7" name="【児童館】&#10;一人当たり面積最小値テキスト">
          <a:extLst>
            <a:ext uri="{FF2B5EF4-FFF2-40B4-BE49-F238E27FC236}">
              <a16:creationId xmlns:a16="http://schemas.microsoft.com/office/drawing/2014/main" id="{77E5D3F6-83E4-4781-A282-78697ACB0979}"/>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8" name="直線コネクタ 807">
          <a:extLst>
            <a:ext uri="{FF2B5EF4-FFF2-40B4-BE49-F238E27FC236}">
              <a16:creationId xmlns:a16="http://schemas.microsoft.com/office/drawing/2014/main" id="{1A1174EA-A8EA-4E63-BA11-BE180A8CB8A4}"/>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9" name="【児童館】&#10;一人当たり面積最大値テキスト">
          <a:extLst>
            <a:ext uri="{FF2B5EF4-FFF2-40B4-BE49-F238E27FC236}">
              <a16:creationId xmlns:a16="http://schemas.microsoft.com/office/drawing/2014/main" id="{C9861C27-2E1F-4161-BC49-372FEE6F6B65}"/>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10" name="直線コネクタ 809">
          <a:extLst>
            <a:ext uri="{FF2B5EF4-FFF2-40B4-BE49-F238E27FC236}">
              <a16:creationId xmlns:a16="http://schemas.microsoft.com/office/drawing/2014/main" id="{035E3F15-4215-4C42-9EFB-F4DAA372E679}"/>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811" name="【児童館】&#10;一人当たり面積平均値テキスト">
          <a:extLst>
            <a:ext uri="{FF2B5EF4-FFF2-40B4-BE49-F238E27FC236}">
              <a16:creationId xmlns:a16="http://schemas.microsoft.com/office/drawing/2014/main" id="{912B3FDC-ABD4-480B-8405-4B1220EA38A2}"/>
            </a:ext>
          </a:extLst>
        </xdr:cNvPr>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812" name="フローチャート: 判断 811">
          <a:extLst>
            <a:ext uri="{FF2B5EF4-FFF2-40B4-BE49-F238E27FC236}">
              <a16:creationId xmlns:a16="http://schemas.microsoft.com/office/drawing/2014/main" id="{4CC6F078-E679-4F16-A8E4-74E5FBA0CB3C}"/>
            </a:ext>
          </a:extLst>
        </xdr:cNvPr>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813" name="フローチャート: 判断 812">
          <a:extLst>
            <a:ext uri="{FF2B5EF4-FFF2-40B4-BE49-F238E27FC236}">
              <a16:creationId xmlns:a16="http://schemas.microsoft.com/office/drawing/2014/main" id="{8F3DE789-7D40-40DA-BA09-D5963D3109E7}"/>
            </a:ext>
          </a:extLst>
        </xdr:cNvPr>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814" name="フローチャート: 判断 813">
          <a:extLst>
            <a:ext uri="{FF2B5EF4-FFF2-40B4-BE49-F238E27FC236}">
              <a16:creationId xmlns:a16="http://schemas.microsoft.com/office/drawing/2014/main" id="{15EC6F54-8B77-41CD-BCB7-3655AEDC3A74}"/>
            </a:ext>
          </a:extLst>
        </xdr:cNvPr>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815" name="フローチャート: 判断 814">
          <a:extLst>
            <a:ext uri="{FF2B5EF4-FFF2-40B4-BE49-F238E27FC236}">
              <a16:creationId xmlns:a16="http://schemas.microsoft.com/office/drawing/2014/main" id="{2FE40336-5152-4C79-A5A8-1FA4EB9FADDD}"/>
            </a:ext>
          </a:extLst>
        </xdr:cNvPr>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816" name="フローチャート: 判断 815">
          <a:extLst>
            <a:ext uri="{FF2B5EF4-FFF2-40B4-BE49-F238E27FC236}">
              <a16:creationId xmlns:a16="http://schemas.microsoft.com/office/drawing/2014/main" id="{20217CEA-AF4D-44C4-9A44-E0D5D337F90D}"/>
            </a:ext>
          </a:extLst>
        </xdr:cNvPr>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920593C0-EBA3-441A-8278-C4AFB3D29B8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34214EB0-9313-486C-BFC7-499A0A14DC3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199DEF5F-7754-4BD0-B8CE-7824FB637D6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ED2E9A4F-8548-4B64-95B4-88025811328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933DC7BD-647A-4BBD-83A5-FA1EED05CCB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146050</xdr:rowOff>
    </xdr:from>
    <xdr:to>
      <xdr:col>116</xdr:col>
      <xdr:colOff>114300</xdr:colOff>
      <xdr:row>86</xdr:row>
      <xdr:rowOff>76200</xdr:rowOff>
    </xdr:to>
    <xdr:sp macro="" textlink="">
      <xdr:nvSpPr>
        <xdr:cNvPr id="822" name="楕円 821">
          <a:extLst>
            <a:ext uri="{FF2B5EF4-FFF2-40B4-BE49-F238E27FC236}">
              <a16:creationId xmlns:a16="http://schemas.microsoft.com/office/drawing/2014/main" id="{3ED74049-2CF1-427C-B8A7-89F9B30D98A4}"/>
            </a:ext>
          </a:extLst>
        </xdr:cNvPr>
        <xdr:cNvSpPr/>
      </xdr:nvSpPr>
      <xdr:spPr>
        <a:xfrm>
          <a:off x="221107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60977</xdr:rowOff>
    </xdr:from>
    <xdr:ext cx="469744" cy="259045"/>
    <xdr:sp macro="" textlink="">
      <xdr:nvSpPr>
        <xdr:cNvPr id="823" name="【児童館】&#10;一人当たり面積該当値テキスト">
          <a:extLst>
            <a:ext uri="{FF2B5EF4-FFF2-40B4-BE49-F238E27FC236}">
              <a16:creationId xmlns:a16="http://schemas.microsoft.com/office/drawing/2014/main" id="{5277E37F-5DA5-4C1F-AAF6-B2072F677164}"/>
            </a:ext>
          </a:extLst>
        </xdr:cNvPr>
        <xdr:cNvSpPr txBox="1"/>
      </xdr:nvSpPr>
      <xdr:spPr>
        <a:xfrm>
          <a:off x="22199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824" name="楕円 823">
          <a:extLst>
            <a:ext uri="{FF2B5EF4-FFF2-40B4-BE49-F238E27FC236}">
              <a16:creationId xmlns:a16="http://schemas.microsoft.com/office/drawing/2014/main" id="{FCC9229D-0E8B-487F-A591-2894C9CEF164}"/>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25400</xdr:rowOff>
    </xdr:from>
    <xdr:to>
      <xdr:col>116</xdr:col>
      <xdr:colOff>63500</xdr:colOff>
      <xdr:row>86</xdr:row>
      <xdr:rowOff>38100</xdr:rowOff>
    </xdr:to>
    <xdr:cxnSp macro="">
      <xdr:nvCxnSpPr>
        <xdr:cNvPr id="825" name="直線コネクタ 824">
          <a:extLst>
            <a:ext uri="{FF2B5EF4-FFF2-40B4-BE49-F238E27FC236}">
              <a16:creationId xmlns:a16="http://schemas.microsoft.com/office/drawing/2014/main" id="{C0379A99-5692-4154-80C3-A485A33D37C9}"/>
            </a:ext>
          </a:extLst>
        </xdr:cNvPr>
        <xdr:cNvCxnSpPr/>
      </xdr:nvCxnSpPr>
      <xdr:spPr>
        <a:xfrm flipV="1">
          <a:off x="21323300" y="14770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826" name="楕円 825">
          <a:extLst>
            <a:ext uri="{FF2B5EF4-FFF2-40B4-BE49-F238E27FC236}">
              <a16:creationId xmlns:a16="http://schemas.microsoft.com/office/drawing/2014/main" id="{34808A6D-31E8-4DA4-902D-476EE933852D}"/>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827" name="直線コネクタ 826">
          <a:extLst>
            <a:ext uri="{FF2B5EF4-FFF2-40B4-BE49-F238E27FC236}">
              <a16:creationId xmlns:a16="http://schemas.microsoft.com/office/drawing/2014/main" id="{E0C36ED3-3DC9-4AAD-861E-50FF4710FB6D}"/>
            </a:ext>
          </a:extLst>
        </xdr:cNvPr>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828" name="楕円 827">
          <a:extLst>
            <a:ext uri="{FF2B5EF4-FFF2-40B4-BE49-F238E27FC236}">
              <a16:creationId xmlns:a16="http://schemas.microsoft.com/office/drawing/2014/main" id="{7EE335F7-7073-4E55-A993-FCDF26AC2E6A}"/>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829" name="直線コネクタ 828">
          <a:extLst>
            <a:ext uri="{FF2B5EF4-FFF2-40B4-BE49-F238E27FC236}">
              <a16:creationId xmlns:a16="http://schemas.microsoft.com/office/drawing/2014/main" id="{C0CDDB60-23BD-4157-9028-1095EDFEAB9B}"/>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830" name="楕円 829">
          <a:extLst>
            <a:ext uri="{FF2B5EF4-FFF2-40B4-BE49-F238E27FC236}">
              <a16:creationId xmlns:a16="http://schemas.microsoft.com/office/drawing/2014/main" id="{6F33AFDD-8BC7-48C3-AFBF-FEB75FF7B734}"/>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831" name="直線コネクタ 830">
          <a:extLst>
            <a:ext uri="{FF2B5EF4-FFF2-40B4-BE49-F238E27FC236}">
              <a16:creationId xmlns:a16="http://schemas.microsoft.com/office/drawing/2014/main" id="{983D73F4-8F08-451A-A0D7-B5177C78B8EE}"/>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832" name="n_1aveValue【児童館】&#10;一人当たり面積">
          <a:extLst>
            <a:ext uri="{FF2B5EF4-FFF2-40B4-BE49-F238E27FC236}">
              <a16:creationId xmlns:a16="http://schemas.microsoft.com/office/drawing/2014/main" id="{4460176F-FBC8-4223-86C6-F9025E484C9F}"/>
            </a:ext>
          </a:extLst>
        </xdr:cNvPr>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833" name="n_2aveValue【児童館】&#10;一人当たり面積">
          <a:extLst>
            <a:ext uri="{FF2B5EF4-FFF2-40B4-BE49-F238E27FC236}">
              <a16:creationId xmlns:a16="http://schemas.microsoft.com/office/drawing/2014/main" id="{F586184F-1339-4E3D-9233-64EFC3664421}"/>
            </a:ext>
          </a:extLst>
        </xdr:cNvPr>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834" name="n_3aveValue【児童館】&#10;一人当たり面積">
          <a:extLst>
            <a:ext uri="{FF2B5EF4-FFF2-40B4-BE49-F238E27FC236}">
              <a16:creationId xmlns:a16="http://schemas.microsoft.com/office/drawing/2014/main" id="{14025D8D-10A2-425C-A2BF-F082B87092FD}"/>
            </a:ext>
          </a:extLst>
        </xdr:cNvPr>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168927</xdr:rowOff>
    </xdr:from>
    <xdr:ext cx="469744" cy="259045"/>
    <xdr:sp macro="" textlink="">
      <xdr:nvSpPr>
        <xdr:cNvPr id="835" name="n_4aveValue【児童館】&#10;一人当たり面積">
          <a:extLst>
            <a:ext uri="{FF2B5EF4-FFF2-40B4-BE49-F238E27FC236}">
              <a16:creationId xmlns:a16="http://schemas.microsoft.com/office/drawing/2014/main" id="{EF4EBB3B-785F-424E-96DE-36D853BFE0EF}"/>
            </a:ext>
          </a:extLst>
        </xdr:cNvPr>
        <xdr:cNvSpPr txBox="1"/>
      </xdr:nvSpPr>
      <xdr:spPr>
        <a:xfrm>
          <a:off x="18421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836" name="n_1mainValue【児童館】&#10;一人当たり面積">
          <a:extLst>
            <a:ext uri="{FF2B5EF4-FFF2-40B4-BE49-F238E27FC236}">
              <a16:creationId xmlns:a16="http://schemas.microsoft.com/office/drawing/2014/main" id="{3BCEA83A-CBA1-4C78-95FD-5F250395DEC5}"/>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837" name="n_2mainValue【児童館】&#10;一人当たり面積">
          <a:extLst>
            <a:ext uri="{FF2B5EF4-FFF2-40B4-BE49-F238E27FC236}">
              <a16:creationId xmlns:a16="http://schemas.microsoft.com/office/drawing/2014/main" id="{FF77D62F-05C7-44AA-860D-D9E438F26CB8}"/>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838" name="n_3mainValue【児童館】&#10;一人当たり面積">
          <a:extLst>
            <a:ext uri="{FF2B5EF4-FFF2-40B4-BE49-F238E27FC236}">
              <a16:creationId xmlns:a16="http://schemas.microsoft.com/office/drawing/2014/main" id="{D85D6877-0DB0-4AB4-A4ED-558E99F6D3C5}"/>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839" name="n_4mainValue【児童館】&#10;一人当たり面積">
          <a:extLst>
            <a:ext uri="{FF2B5EF4-FFF2-40B4-BE49-F238E27FC236}">
              <a16:creationId xmlns:a16="http://schemas.microsoft.com/office/drawing/2014/main" id="{533A68FE-7E68-4661-8981-FF3DBC9ABC33}"/>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EDAE9FF0-68A0-4316-A8EE-AD442B6006C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9A1EF14F-0C71-405C-83FC-D6713A1B6CC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42679A30-7D9E-4889-A83F-C0B7BBDD41C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4E535D2A-98F4-48AD-B755-931613BC7F0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CF6BD6CA-9AB5-434E-B277-01A4A160EE8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2592E95E-045A-4E39-A265-31006194EDD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12E59F91-7E16-4173-BE25-F02F246451A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0978F95-CA04-4617-BEAD-245DDE2C388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2B0B1314-CA2D-486D-BBD4-0B6F7AD20A8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EDA49592-1655-486D-9167-66BDD416D00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A0314F40-3C0D-4D3D-9C3A-4165F84DEBF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32C2BABD-EB28-4FA7-B5B3-0C029A789FA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F2FE2206-C219-4370-AD64-D988EA71FE0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0038AD8E-C8E0-4AE0-8810-8F887BC2F78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295E36DE-8990-4508-8E17-D1ECD3867A2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D3074E30-6082-479E-AB7C-A2F3D6D985E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F033FB06-F30D-45B4-B2DF-C08CAB1DED2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DBE97925-008E-44BF-80F4-0EDFFC37F99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232FD82D-FDC8-49AA-8D5A-F14B533E98F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7B3CEF97-6C26-41A9-9AFF-1B0D95799AB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E9C3AB76-4EEF-404D-9895-381BF87B527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81347209-4DF5-48E6-BDB4-AEE4C3A5B63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19CD53D6-D97D-4468-8D41-707AF46F19C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a:extLst>
            <a:ext uri="{FF2B5EF4-FFF2-40B4-BE49-F238E27FC236}">
              <a16:creationId xmlns:a16="http://schemas.microsoft.com/office/drawing/2014/main" id="{2D7774B3-8532-48C1-B95D-B6CD3F5F78C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952202C6-5E5A-4CD6-A500-AE73472F3746}"/>
            </a:ext>
          </a:extLst>
        </xdr:cNvPr>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公民館】&#10;有形固定資産減価償却率最小値テキスト">
          <a:extLst>
            <a:ext uri="{FF2B5EF4-FFF2-40B4-BE49-F238E27FC236}">
              <a16:creationId xmlns:a16="http://schemas.microsoft.com/office/drawing/2014/main" id="{008BE13A-C429-4005-84A0-FF51B54A89C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21E0F43F-77D1-4732-A7AB-5048DCF4EBF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867" name="【公民館】&#10;有形固定資産減価償却率最大値テキスト">
          <a:extLst>
            <a:ext uri="{FF2B5EF4-FFF2-40B4-BE49-F238E27FC236}">
              <a16:creationId xmlns:a16="http://schemas.microsoft.com/office/drawing/2014/main" id="{80FF3AAA-CBE4-4523-9CEC-1B10A5D3D79B}"/>
            </a:ext>
          </a:extLst>
        </xdr:cNvPr>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868" name="直線コネクタ 867">
          <a:extLst>
            <a:ext uri="{FF2B5EF4-FFF2-40B4-BE49-F238E27FC236}">
              <a16:creationId xmlns:a16="http://schemas.microsoft.com/office/drawing/2014/main" id="{B09E3A14-BBB9-468C-ADF7-95908CB74F75}"/>
            </a:ext>
          </a:extLst>
        </xdr:cNvPr>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93363</xdr:rowOff>
    </xdr:from>
    <xdr:ext cx="405111" cy="259045"/>
    <xdr:sp macro="" textlink="">
      <xdr:nvSpPr>
        <xdr:cNvPr id="869" name="【公民館】&#10;有形固定資産減価償却率平均値テキスト">
          <a:extLst>
            <a:ext uri="{FF2B5EF4-FFF2-40B4-BE49-F238E27FC236}">
              <a16:creationId xmlns:a16="http://schemas.microsoft.com/office/drawing/2014/main" id="{BA81AFBB-15FB-4D26-A628-8D9F2AA2278A}"/>
            </a:ext>
          </a:extLst>
        </xdr:cNvPr>
        <xdr:cNvSpPr txBox="1"/>
      </xdr:nvSpPr>
      <xdr:spPr>
        <a:xfrm>
          <a:off x="16357600" y="1792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870" name="フローチャート: 判断 869">
          <a:extLst>
            <a:ext uri="{FF2B5EF4-FFF2-40B4-BE49-F238E27FC236}">
              <a16:creationId xmlns:a16="http://schemas.microsoft.com/office/drawing/2014/main" id="{307D463D-1891-4A50-BE97-D61CED55ABC4}"/>
            </a:ext>
          </a:extLst>
        </xdr:cNvPr>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871" name="フローチャート: 判断 870">
          <a:extLst>
            <a:ext uri="{FF2B5EF4-FFF2-40B4-BE49-F238E27FC236}">
              <a16:creationId xmlns:a16="http://schemas.microsoft.com/office/drawing/2014/main" id="{80AD89B1-A020-4E12-925A-26E3BFAFEF9B}"/>
            </a:ext>
          </a:extLst>
        </xdr:cNvPr>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872" name="フローチャート: 判断 871">
          <a:extLst>
            <a:ext uri="{FF2B5EF4-FFF2-40B4-BE49-F238E27FC236}">
              <a16:creationId xmlns:a16="http://schemas.microsoft.com/office/drawing/2014/main" id="{E3A7131D-D577-4DA8-BC12-D02F8F234520}"/>
            </a:ext>
          </a:extLst>
        </xdr:cNvPr>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73" name="フローチャート: 判断 872">
          <a:extLst>
            <a:ext uri="{FF2B5EF4-FFF2-40B4-BE49-F238E27FC236}">
              <a16:creationId xmlns:a16="http://schemas.microsoft.com/office/drawing/2014/main" id="{76BB3CBA-FE6F-44B2-B429-B4B2AA56B657}"/>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874" name="フローチャート: 判断 873">
          <a:extLst>
            <a:ext uri="{FF2B5EF4-FFF2-40B4-BE49-F238E27FC236}">
              <a16:creationId xmlns:a16="http://schemas.microsoft.com/office/drawing/2014/main" id="{612A1431-7306-4999-91D7-4D88991218DF}"/>
            </a:ext>
          </a:extLst>
        </xdr:cNvPr>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C2B14FF8-0BC1-4F08-95AF-6E3808AA153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24DB14A4-1485-4CC2-BA11-5ECB0178450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C5411CF9-CE10-4E34-8DD7-7A82FA9F056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A7EAD421-FAA9-4468-9111-CEEA80526EE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E45319BB-9A63-47C9-B7D6-C535DD8FC25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80645</xdr:rowOff>
    </xdr:from>
    <xdr:to>
      <xdr:col>85</xdr:col>
      <xdr:colOff>177800</xdr:colOff>
      <xdr:row>102</xdr:row>
      <xdr:rowOff>10795</xdr:rowOff>
    </xdr:to>
    <xdr:sp macro="" textlink="">
      <xdr:nvSpPr>
        <xdr:cNvPr id="880" name="楕円 879">
          <a:extLst>
            <a:ext uri="{FF2B5EF4-FFF2-40B4-BE49-F238E27FC236}">
              <a16:creationId xmlns:a16="http://schemas.microsoft.com/office/drawing/2014/main" id="{0C7BB184-105F-4C52-B48C-1AF5F3692CC3}"/>
            </a:ext>
          </a:extLst>
        </xdr:cNvPr>
        <xdr:cNvSpPr/>
      </xdr:nvSpPr>
      <xdr:spPr>
        <a:xfrm>
          <a:off x="16268700" y="1739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103522</xdr:rowOff>
    </xdr:from>
    <xdr:ext cx="405111" cy="259045"/>
    <xdr:sp macro="" textlink="">
      <xdr:nvSpPr>
        <xdr:cNvPr id="881" name="【公民館】&#10;有形固定資産減価償却率該当値テキスト">
          <a:extLst>
            <a:ext uri="{FF2B5EF4-FFF2-40B4-BE49-F238E27FC236}">
              <a16:creationId xmlns:a16="http://schemas.microsoft.com/office/drawing/2014/main" id="{390EE49C-EF90-4C58-94E4-BB6929AFC724}"/>
            </a:ext>
          </a:extLst>
        </xdr:cNvPr>
        <xdr:cNvSpPr txBox="1"/>
      </xdr:nvSpPr>
      <xdr:spPr>
        <a:xfrm>
          <a:off x="16357600" y="1724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113030</xdr:rowOff>
    </xdr:from>
    <xdr:to>
      <xdr:col>81</xdr:col>
      <xdr:colOff>101600</xdr:colOff>
      <xdr:row>102</xdr:row>
      <xdr:rowOff>43180</xdr:rowOff>
    </xdr:to>
    <xdr:sp macro="" textlink="">
      <xdr:nvSpPr>
        <xdr:cNvPr id="882" name="楕円 881">
          <a:extLst>
            <a:ext uri="{FF2B5EF4-FFF2-40B4-BE49-F238E27FC236}">
              <a16:creationId xmlns:a16="http://schemas.microsoft.com/office/drawing/2014/main" id="{13E464AC-9008-4C82-9722-DE9E12095520}"/>
            </a:ext>
          </a:extLst>
        </xdr:cNvPr>
        <xdr:cNvSpPr/>
      </xdr:nvSpPr>
      <xdr:spPr>
        <a:xfrm>
          <a:off x="15430500" y="1742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131445</xdr:rowOff>
    </xdr:from>
    <xdr:to>
      <xdr:col>85</xdr:col>
      <xdr:colOff>127000</xdr:colOff>
      <xdr:row>101</xdr:row>
      <xdr:rowOff>163830</xdr:rowOff>
    </xdr:to>
    <xdr:cxnSp macro="">
      <xdr:nvCxnSpPr>
        <xdr:cNvPr id="883" name="直線コネクタ 882">
          <a:extLst>
            <a:ext uri="{FF2B5EF4-FFF2-40B4-BE49-F238E27FC236}">
              <a16:creationId xmlns:a16="http://schemas.microsoft.com/office/drawing/2014/main" id="{89B0BF4C-1B95-4C45-8783-80CDBBFBE4ED}"/>
            </a:ext>
          </a:extLst>
        </xdr:cNvPr>
        <xdr:cNvCxnSpPr/>
      </xdr:nvCxnSpPr>
      <xdr:spPr>
        <a:xfrm flipV="1">
          <a:off x="15481300" y="174478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135889</xdr:rowOff>
    </xdr:from>
    <xdr:to>
      <xdr:col>76</xdr:col>
      <xdr:colOff>165100</xdr:colOff>
      <xdr:row>102</xdr:row>
      <xdr:rowOff>66039</xdr:rowOff>
    </xdr:to>
    <xdr:sp macro="" textlink="">
      <xdr:nvSpPr>
        <xdr:cNvPr id="884" name="楕円 883">
          <a:extLst>
            <a:ext uri="{FF2B5EF4-FFF2-40B4-BE49-F238E27FC236}">
              <a16:creationId xmlns:a16="http://schemas.microsoft.com/office/drawing/2014/main" id="{7A51EAD0-7938-4ACB-9B05-C020170F81E1}"/>
            </a:ext>
          </a:extLst>
        </xdr:cNvPr>
        <xdr:cNvSpPr/>
      </xdr:nvSpPr>
      <xdr:spPr>
        <a:xfrm>
          <a:off x="145415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163830</xdr:rowOff>
    </xdr:from>
    <xdr:to>
      <xdr:col>81</xdr:col>
      <xdr:colOff>50800</xdr:colOff>
      <xdr:row>102</xdr:row>
      <xdr:rowOff>15239</xdr:rowOff>
    </xdr:to>
    <xdr:cxnSp macro="">
      <xdr:nvCxnSpPr>
        <xdr:cNvPr id="885" name="直線コネクタ 884">
          <a:extLst>
            <a:ext uri="{FF2B5EF4-FFF2-40B4-BE49-F238E27FC236}">
              <a16:creationId xmlns:a16="http://schemas.microsoft.com/office/drawing/2014/main" id="{ED84EC32-7F7A-44DC-9578-ECB4F1373D8B}"/>
            </a:ext>
          </a:extLst>
        </xdr:cNvPr>
        <xdr:cNvCxnSpPr/>
      </xdr:nvCxnSpPr>
      <xdr:spPr>
        <a:xfrm flipV="1">
          <a:off x="14592300" y="17480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111125</xdr:rowOff>
    </xdr:from>
    <xdr:to>
      <xdr:col>72</xdr:col>
      <xdr:colOff>38100</xdr:colOff>
      <xdr:row>102</xdr:row>
      <xdr:rowOff>41275</xdr:rowOff>
    </xdr:to>
    <xdr:sp macro="" textlink="">
      <xdr:nvSpPr>
        <xdr:cNvPr id="886" name="楕円 885">
          <a:extLst>
            <a:ext uri="{FF2B5EF4-FFF2-40B4-BE49-F238E27FC236}">
              <a16:creationId xmlns:a16="http://schemas.microsoft.com/office/drawing/2014/main" id="{AD059B39-EB79-42FF-8C27-FDE77D1480A2}"/>
            </a:ext>
          </a:extLst>
        </xdr:cNvPr>
        <xdr:cNvSpPr/>
      </xdr:nvSpPr>
      <xdr:spPr>
        <a:xfrm>
          <a:off x="13652500" y="174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161925</xdr:rowOff>
    </xdr:from>
    <xdr:to>
      <xdr:col>76</xdr:col>
      <xdr:colOff>114300</xdr:colOff>
      <xdr:row>102</xdr:row>
      <xdr:rowOff>15239</xdr:rowOff>
    </xdr:to>
    <xdr:cxnSp macro="">
      <xdr:nvCxnSpPr>
        <xdr:cNvPr id="887" name="直線コネクタ 886">
          <a:extLst>
            <a:ext uri="{FF2B5EF4-FFF2-40B4-BE49-F238E27FC236}">
              <a16:creationId xmlns:a16="http://schemas.microsoft.com/office/drawing/2014/main" id="{EEECEEA4-0566-4BA9-B0F8-F2426AE16D47}"/>
            </a:ext>
          </a:extLst>
        </xdr:cNvPr>
        <xdr:cNvCxnSpPr/>
      </xdr:nvCxnSpPr>
      <xdr:spPr>
        <a:xfrm>
          <a:off x="13703300" y="1747837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95886</xdr:rowOff>
    </xdr:from>
    <xdr:to>
      <xdr:col>67</xdr:col>
      <xdr:colOff>101600</xdr:colOff>
      <xdr:row>101</xdr:row>
      <xdr:rowOff>26036</xdr:rowOff>
    </xdr:to>
    <xdr:sp macro="" textlink="">
      <xdr:nvSpPr>
        <xdr:cNvPr id="888" name="楕円 887">
          <a:extLst>
            <a:ext uri="{FF2B5EF4-FFF2-40B4-BE49-F238E27FC236}">
              <a16:creationId xmlns:a16="http://schemas.microsoft.com/office/drawing/2014/main" id="{809CF49F-3219-45FD-A823-CAE0EAA6DB54}"/>
            </a:ext>
          </a:extLst>
        </xdr:cNvPr>
        <xdr:cNvSpPr/>
      </xdr:nvSpPr>
      <xdr:spPr>
        <a:xfrm>
          <a:off x="12763500" y="1724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146686</xdr:rowOff>
    </xdr:from>
    <xdr:to>
      <xdr:col>71</xdr:col>
      <xdr:colOff>177800</xdr:colOff>
      <xdr:row>101</xdr:row>
      <xdr:rowOff>161925</xdr:rowOff>
    </xdr:to>
    <xdr:cxnSp macro="">
      <xdr:nvCxnSpPr>
        <xdr:cNvPr id="889" name="直線コネクタ 888">
          <a:extLst>
            <a:ext uri="{FF2B5EF4-FFF2-40B4-BE49-F238E27FC236}">
              <a16:creationId xmlns:a16="http://schemas.microsoft.com/office/drawing/2014/main" id="{A121673C-2249-4899-AE92-E35709529665}"/>
            </a:ext>
          </a:extLst>
        </xdr:cNvPr>
        <xdr:cNvCxnSpPr/>
      </xdr:nvCxnSpPr>
      <xdr:spPr>
        <a:xfrm>
          <a:off x="12814300" y="17291686"/>
          <a:ext cx="889000" cy="1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43832</xdr:rowOff>
    </xdr:from>
    <xdr:ext cx="405111" cy="259045"/>
    <xdr:sp macro="" textlink="">
      <xdr:nvSpPr>
        <xdr:cNvPr id="890" name="n_1aveValue【公民館】&#10;有形固定資産減価償却率">
          <a:extLst>
            <a:ext uri="{FF2B5EF4-FFF2-40B4-BE49-F238E27FC236}">
              <a16:creationId xmlns:a16="http://schemas.microsoft.com/office/drawing/2014/main" id="{11903DE2-4F36-4B44-83A0-7DBD9CF4AB87}"/>
            </a:ext>
          </a:extLst>
        </xdr:cNvPr>
        <xdr:cNvSpPr txBox="1"/>
      </xdr:nvSpPr>
      <xdr:spPr>
        <a:xfrm>
          <a:off x="15266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28591</xdr:rowOff>
    </xdr:from>
    <xdr:ext cx="405111" cy="259045"/>
    <xdr:sp macro="" textlink="">
      <xdr:nvSpPr>
        <xdr:cNvPr id="891" name="n_2aveValue【公民館】&#10;有形固定資産減価償却率">
          <a:extLst>
            <a:ext uri="{FF2B5EF4-FFF2-40B4-BE49-F238E27FC236}">
              <a16:creationId xmlns:a16="http://schemas.microsoft.com/office/drawing/2014/main" id="{6F651277-E2E6-4F77-B65B-D4B950177B92}"/>
            </a:ext>
          </a:extLst>
        </xdr:cNvPr>
        <xdr:cNvSpPr txBox="1"/>
      </xdr:nvSpPr>
      <xdr:spPr>
        <a:xfrm>
          <a:off x="14389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892" name="n_3aveValue【公民館】&#10;有形固定資産減価償却率">
          <a:extLst>
            <a:ext uri="{FF2B5EF4-FFF2-40B4-BE49-F238E27FC236}">
              <a16:creationId xmlns:a16="http://schemas.microsoft.com/office/drawing/2014/main" id="{85E05319-BEAD-4F47-ACB9-6D798F0F6F3D}"/>
            </a:ext>
          </a:extLst>
        </xdr:cNvPr>
        <xdr:cNvSpPr txBox="1"/>
      </xdr:nvSpPr>
      <xdr:spPr>
        <a:xfrm>
          <a:off x="13500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11447</xdr:rowOff>
    </xdr:from>
    <xdr:ext cx="405111" cy="259045"/>
    <xdr:sp macro="" textlink="">
      <xdr:nvSpPr>
        <xdr:cNvPr id="893" name="n_4aveValue【公民館】&#10;有形固定資産減価償却率">
          <a:extLst>
            <a:ext uri="{FF2B5EF4-FFF2-40B4-BE49-F238E27FC236}">
              <a16:creationId xmlns:a16="http://schemas.microsoft.com/office/drawing/2014/main" id="{EE98626B-3DB6-447C-B5A1-3A35072F88ED}"/>
            </a:ext>
          </a:extLst>
        </xdr:cNvPr>
        <xdr:cNvSpPr txBox="1"/>
      </xdr:nvSpPr>
      <xdr:spPr>
        <a:xfrm>
          <a:off x="12611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59707</xdr:rowOff>
    </xdr:from>
    <xdr:ext cx="405111" cy="259045"/>
    <xdr:sp macro="" textlink="">
      <xdr:nvSpPr>
        <xdr:cNvPr id="894" name="n_1mainValue【公民館】&#10;有形固定資産減価償却率">
          <a:extLst>
            <a:ext uri="{FF2B5EF4-FFF2-40B4-BE49-F238E27FC236}">
              <a16:creationId xmlns:a16="http://schemas.microsoft.com/office/drawing/2014/main" id="{B45E7F54-2421-47A0-BB48-D781D15C9245}"/>
            </a:ext>
          </a:extLst>
        </xdr:cNvPr>
        <xdr:cNvSpPr txBox="1"/>
      </xdr:nvSpPr>
      <xdr:spPr>
        <a:xfrm>
          <a:off x="15266044"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82566</xdr:rowOff>
    </xdr:from>
    <xdr:ext cx="405111" cy="259045"/>
    <xdr:sp macro="" textlink="">
      <xdr:nvSpPr>
        <xdr:cNvPr id="895" name="n_2mainValue【公民館】&#10;有形固定資産減価償却率">
          <a:extLst>
            <a:ext uri="{FF2B5EF4-FFF2-40B4-BE49-F238E27FC236}">
              <a16:creationId xmlns:a16="http://schemas.microsoft.com/office/drawing/2014/main" id="{E93ED6F0-685F-495A-8E38-CA4A2DD060F2}"/>
            </a:ext>
          </a:extLst>
        </xdr:cNvPr>
        <xdr:cNvSpPr txBox="1"/>
      </xdr:nvSpPr>
      <xdr:spPr>
        <a:xfrm>
          <a:off x="14389744"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57802</xdr:rowOff>
    </xdr:from>
    <xdr:ext cx="405111" cy="259045"/>
    <xdr:sp macro="" textlink="">
      <xdr:nvSpPr>
        <xdr:cNvPr id="896" name="n_3mainValue【公民館】&#10;有形固定資産減価償却率">
          <a:extLst>
            <a:ext uri="{FF2B5EF4-FFF2-40B4-BE49-F238E27FC236}">
              <a16:creationId xmlns:a16="http://schemas.microsoft.com/office/drawing/2014/main" id="{2D0B49B4-4D3F-4AD2-A6B8-3357F8844022}"/>
            </a:ext>
          </a:extLst>
        </xdr:cNvPr>
        <xdr:cNvSpPr txBox="1"/>
      </xdr:nvSpPr>
      <xdr:spPr>
        <a:xfrm>
          <a:off x="13500744" y="1720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42563</xdr:rowOff>
    </xdr:from>
    <xdr:ext cx="405111" cy="259045"/>
    <xdr:sp macro="" textlink="">
      <xdr:nvSpPr>
        <xdr:cNvPr id="897" name="n_4mainValue【公民館】&#10;有形固定資産減価償却率">
          <a:extLst>
            <a:ext uri="{FF2B5EF4-FFF2-40B4-BE49-F238E27FC236}">
              <a16:creationId xmlns:a16="http://schemas.microsoft.com/office/drawing/2014/main" id="{42E2A1BC-4675-41CF-A350-0FBE957F5ECC}"/>
            </a:ext>
          </a:extLst>
        </xdr:cNvPr>
        <xdr:cNvSpPr txBox="1"/>
      </xdr:nvSpPr>
      <xdr:spPr>
        <a:xfrm>
          <a:off x="12611744" y="1701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F464BFA4-CC69-47ED-9D41-32B61F0579E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30A4F16-D48C-4CE3-9680-2508E80305B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E9931391-DF2D-4E1F-88A7-4D912776D55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D26289AD-D801-4E4F-BE7B-60903E142C4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BB01D18C-FEE4-47AA-8C90-4BEAB34A247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8AEB993D-3152-4450-933C-A9474143067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6305D83C-B525-4A4F-9B50-67C11DEA24C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AB9C84B7-6229-46D6-83AC-FE6ACF615FC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363A22D7-1488-408A-AF8C-BFA4379C7DE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D1835121-CF45-47F0-93D7-C6D1A3F6794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EFD81903-51C8-4ECB-A2EA-250571ED7D4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E2414ABC-D893-42CB-8339-D9677BDECD8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22FA1336-B3D6-4AB5-BA32-AFFDE11F1F3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BC30E69D-2791-4F2C-BD78-00470808825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20009696-C5CA-436B-9420-DDE6BCB6C83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2470FD4C-8F07-4702-BE2C-90A6664910A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ECB5924B-CB53-4569-8CB4-B49C49B9683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0FE26DAD-C2EE-4D0A-B76A-C27D0C8DD21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B3588525-4337-48FB-8307-9B79C16635C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F9C5D500-B9EB-404F-86DB-DC2FF2D9751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0E7C760A-351D-4300-8C0F-FA924E0AA6D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678B8BC0-EF94-43CE-AD1C-ED09B001825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4C0F6A8F-A809-4A54-B52F-E751E5879D6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921" name="直線コネクタ 920">
          <a:extLst>
            <a:ext uri="{FF2B5EF4-FFF2-40B4-BE49-F238E27FC236}">
              <a16:creationId xmlns:a16="http://schemas.microsoft.com/office/drawing/2014/main" id="{D232E84A-95FA-439B-873A-23D7BBCE3B1F}"/>
            </a:ext>
          </a:extLst>
        </xdr:cNvPr>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922" name="【公民館】&#10;一人当たり面積最小値テキスト">
          <a:extLst>
            <a:ext uri="{FF2B5EF4-FFF2-40B4-BE49-F238E27FC236}">
              <a16:creationId xmlns:a16="http://schemas.microsoft.com/office/drawing/2014/main" id="{ABF58263-D40B-426B-9A67-6BEB40F0E0F3}"/>
            </a:ext>
          </a:extLst>
        </xdr:cNvPr>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923" name="直線コネクタ 922">
          <a:extLst>
            <a:ext uri="{FF2B5EF4-FFF2-40B4-BE49-F238E27FC236}">
              <a16:creationId xmlns:a16="http://schemas.microsoft.com/office/drawing/2014/main" id="{A2BEAA8B-CADD-4B56-BB05-D99D52E733DD}"/>
            </a:ext>
          </a:extLst>
        </xdr:cNvPr>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924" name="【公民館】&#10;一人当たり面積最大値テキスト">
          <a:extLst>
            <a:ext uri="{FF2B5EF4-FFF2-40B4-BE49-F238E27FC236}">
              <a16:creationId xmlns:a16="http://schemas.microsoft.com/office/drawing/2014/main" id="{C64EF3FB-6285-4C77-BAE6-414E3CD75C24}"/>
            </a:ext>
          </a:extLst>
        </xdr:cNvPr>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925" name="直線コネクタ 924">
          <a:extLst>
            <a:ext uri="{FF2B5EF4-FFF2-40B4-BE49-F238E27FC236}">
              <a16:creationId xmlns:a16="http://schemas.microsoft.com/office/drawing/2014/main" id="{701850EB-07E3-4E2D-B3BB-E722ADB2198C}"/>
            </a:ext>
          </a:extLst>
        </xdr:cNvPr>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15257</xdr:rowOff>
    </xdr:from>
    <xdr:ext cx="469744" cy="259045"/>
    <xdr:sp macro="" textlink="">
      <xdr:nvSpPr>
        <xdr:cNvPr id="926" name="【公民館】&#10;一人当たり面積平均値テキスト">
          <a:extLst>
            <a:ext uri="{FF2B5EF4-FFF2-40B4-BE49-F238E27FC236}">
              <a16:creationId xmlns:a16="http://schemas.microsoft.com/office/drawing/2014/main" id="{F410C6E5-DB29-4A6C-B20D-5D513EB7F7AC}"/>
            </a:ext>
          </a:extLst>
        </xdr:cNvPr>
        <xdr:cNvSpPr txBox="1"/>
      </xdr:nvSpPr>
      <xdr:spPr>
        <a:xfrm>
          <a:off x="22199600" y="18188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927" name="フローチャート: 判断 926">
          <a:extLst>
            <a:ext uri="{FF2B5EF4-FFF2-40B4-BE49-F238E27FC236}">
              <a16:creationId xmlns:a16="http://schemas.microsoft.com/office/drawing/2014/main" id="{050D416C-4726-42EF-B2AA-2D9FA34E57F4}"/>
            </a:ext>
          </a:extLst>
        </xdr:cNvPr>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928" name="フローチャート: 判断 927">
          <a:extLst>
            <a:ext uri="{FF2B5EF4-FFF2-40B4-BE49-F238E27FC236}">
              <a16:creationId xmlns:a16="http://schemas.microsoft.com/office/drawing/2014/main" id="{32F95EBE-7127-49A8-AA3F-5C6C57E97401}"/>
            </a:ext>
          </a:extLst>
        </xdr:cNvPr>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929" name="フローチャート: 判断 928">
          <a:extLst>
            <a:ext uri="{FF2B5EF4-FFF2-40B4-BE49-F238E27FC236}">
              <a16:creationId xmlns:a16="http://schemas.microsoft.com/office/drawing/2014/main" id="{37AFE3CF-A306-4B13-BD84-C17C2537C40B}"/>
            </a:ext>
          </a:extLst>
        </xdr:cNvPr>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930" name="フローチャート: 判断 929">
          <a:extLst>
            <a:ext uri="{FF2B5EF4-FFF2-40B4-BE49-F238E27FC236}">
              <a16:creationId xmlns:a16="http://schemas.microsoft.com/office/drawing/2014/main" id="{EF88DAB7-E85E-4C94-89F0-C82D1590EA08}"/>
            </a:ext>
          </a:extLst>
        </xdr:cNvPr>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931" name="フローチャート: 判断 930">
          <a:extLst>
            <a:ext uri="{FF2B5EF4-FFF2-40B4-BE49-F238E27FC236}">
              <a16:creationId xmlns:a16="http://schemas.microsoft.com/office/drawing/2014/main" id="{42380CD0-D0FC-4FDF-81B4-09562FEE6468}"/>
            </a:ext>
          </a:extLst>
        </xdr:cNvPr>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8B3104D7-495E-46AC-A337-CD7A7157020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7560EDEC-00D7-4B2E-8CD1-98E23A789E1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A288850C-60F1-497E-9BAB-D3D950E2B3A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FA4BE139-0C56-4CD5-B8FE-29708FBFECE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E6398B4D-DA9C-4A37-A910-42F956CF62D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135889</xdr:rowOff>
    </xdr:from>
    <xdr:to>
      <xdr:col>116</xdr:col>
      <xdr:colOff>114300</xdr:colOff>
      <xdr:row>106</xdr:row>
      <xdr:rowOff>66039</xdr:rowOff>
    </xdr:to>
    <xdr:sp macro="" textlink="">
      <xdr:nvSpPr>
        <xdr:cNvPr id="937" name="楕円 936">
          <a:extLst>
            <a:ext uri="{FF2B5EF4-FFF2-40B4-BE49-F238E27FC236}">
              <a16:creationId xmlns:a16="http://schemas.microsoft.com/office/drawing/2014/main" id="{01945800-E761-4F78-96A4-51014E975ACE}"/>
            </a:ext>
          </a:extLst>
        </xdr:cNvPr>
        <xdr:cNvSpPr/>
      </xdr:nvSpPr>
      <xdr:spPr>
        <a:xfrm>
          <a:off x="221107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158766</xdr:rowOff>
    </xdr:from>
    <xdr:ext cx="469744" cy="259045"/>
    <xdr:sp macro="" textlink="">
      <xdr:nvSpPr>
        <xdr:cNvPr id="938" name="【公民館】&#10;一人当たり面積該当値テキスト">
          <a:extLst>
            <a:ext uri="{FF2B5EF4-FFF2-40B4-BE49-F238E27FC236}">
              <a16:creationId xmlns:a16="http://schemas.microsoft.com/office/drawing/2014/main" id="{9A8F1C80-D7E3-4CB0-89CF-121937542E88}"/>
            </a:ext>
          </a:extLst>
        </xdr:cNvPr>
        <xdr:cNvSpPr txBox="1"/>
      </xdr:nvSpPr>
      <xdr:spPr>
        <a:xfrm>
          <a:off x="22199600"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80645</xdr:rowOff>
    </xdr:from>
    <xdr:to>
      <xdr:col>112</xdr:col>
      <xdr:colOff>38100</xdr:colOff>
      <xdr:row>106</xdr:row>
      <xdr:rowOff>10795</xdr:rowOff>
    </xdr:to>
    <xdr:sp macro="" textlink="">
      <xdr:nvSpPr>
        <xdr:cNvPr id="939" name="楕円 938">
          <a:extLst>
            <a:ext uri="{FF2B5EF4-FFF2-40B4-BE49-F238E27FC236}">
              <a16:creationId xmlns:a16="http://schemas.microsoft.com/office/drawing/2014/main" id="{41B6F43C-FAEA-4159-8B8C-B726C7D4474F}"/>
            </a:ext>
          </a:extLst>
        </xdr:cNvPr>
        <xdr:cNvSpPr/>
      </xdr:nvSpPr>
      <xdr:spPr>
        <a:xfrm>
          <a:off x="21272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131445</xdr:rowOff>
    </xdr:from>
    <xdr:to>
      <xdr:col>116</xdr:col>
      <xdr:colOff>63500</xdr:colOff>
      <xdr:row>106</xdr:row>
      <xdr:rowOff>15239</xdr:rowOff>
    </xdr:to>
    <xdr:cxnSp macro="">
      <xdr:nvCxnSpPr>
        <xdr:cNvPr id="940" name="直線コネクタ 939">
          <a:extLst>
            <a:ext uri="{FF2B5EF4-FFF2-40B4-BE49-F238E27FC236}">
              <a16:creationId xmlns:a16="http://schemas.microsoft.com/office/drawing/2014/main" id="{D25272BD-55BC-47F5-8FCE-96DA99F1FF3D}"/>
            </a:ext>
          </a:extLst>
        </xdr:cNvPr>
        <xdr:cNvCxnSpPr/>
      </xdr:nvCxnSpPr>
      <xdr:spPr>
        <a:xfrm>
          <a:off x="21323300" y="18133695"/>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90170</xdr:rowOff>
    </xdr:from>
    <xdr:to>
      <xdr:col>107</xdr:col>
      <xdr:colOff>101600</xdr:colOff>
      <xdr:row>106</xdr:row>
      <xdr:rowOff>20320</xdr:rowOff>
    </xdr:to>
    <xdr:sp macro="" textlink="">
      <xdr:nvSpPr>
        <xdr:cNvPr id="941" name="楕円 940">
          <a:extLst>
            <a:ext uri="{FF2B5EF4-FFF2-40B4-BE49-F238E27FC236}">
              <a16:creationId xmlns:a16="http://schemas.microsoft.com/office/drawing/2014/main" id="{50FB6EF7-EAB3-44F7-90C1-6BEB6ADE9FEA}"/>
            </a:ext>
          </a:extLst>
        </xdr:cNvPr>
        <xdr:cNvSpPr/>
      </xdr:nvSpPr>
      <xdr:spPr>
        <a:xfrm>
          <a:off x="20383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131445</xdr:rowOff>
    </xdr:from>
    <xdr:to>
      <xdr:col>111</xdr:col>
      <xdr:colOff>177800</xdr:colOff>
      <xdr:row>105</xdr:row>
      <xdr:rowOff>140970</xdr:rowOff>
    </xdr:to>
    <xdr:cxnSp macro="">
      <xdr:nvCxnSpPr>
        <xdr:cNvPr id="942" name="直線コネクタ 941">
          <a:extLst>
            <a:ext uri="{FF2B5EF4-FFF2-40B4-BE49-F238E27FC236}">
              <a16:creationId xmlns:a16="http://schemas.microsoft.com/office/drawing/2014/main" id="{8508C9B9-B6DF-44E4-844E-198843775963}"/>
            </a:ext>
          </a:extLst>
        </xdr:cNvPr>
        <xdr:cNvCxnSpPr/>
      </xdr:nvCxnSpPr>
      <xdr:spPr>
        <a:xfrm flipV="1">
          <a:off x="20434300" y="181336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78739</xdr:rowOff>
    </xdr:from>
    <xdr:to>
      <xdr:col>102</xdr:col>
      <xdr:colOff>165100</xdr:colOff>
      <xdr:row>105</xdr:row>
      <xdr:rowOff>8889</xdr:rowOff>
    </xdr:to>
    <xdr:sp macro="" textlink="">
      <xdr:nvSpPr>
        <xdr:cNvPr id="943" name="楕円 942">
          <a:extLst>
            <a:ext uri="{FF2B5EF4-FFF2-40B4-BE49-F238E27FC236}">
              <a16:creationId xmlns:a16="http://schemas.microsoft.com/office/drawing/2014/main" id="{2FCBF07A-215C-4D33-9210-7B4D71821CC6}"/>
            </a:ext>
          </a:extLst>
        </xdr:cNvPr>
        <xdr:cNvSpPr/>
      </xdr:nvSpPr>
      <xdr:spPr>
        <a:xfrm>
          <a:off x="19494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129539</xdr:rowOff>
    </xdr:from>
    <xdr:to>
      <xdr:col>107</xdr:col>
      <xdr:colOff>50800</xdr:colOff>
      <xdr:row>105</xdr:row>
      <xdr:rowOff>140970</xdr:rowOff>
    </xdr:to>
    <xdr:cxnSp macro="">
      <xdr:nvCxnSpPr>
        <xdr:cNvPr id="944" name="直線コネクタ 943">
          <a:extLst>
            <a:ext uri="{FF2B5EF4-FFF2-40B4-BE49-F238E27FC236}">
              <a16:creationId xmlns:a16="http://schemas.microsoft.com/office/drawing/2014/main" id="{20F2407F-769D-4D42-A43E-8032CEA75412}"/>
            </a:ext>
          </a:extLst>
        </xdr:cNvPr>
        <xdr:cNvCxnSpPr/>
      </xdr:nvCxnSpPr>
      <xdr:spPr>
        <a:xfrm>
          <a:off x="19545300" y="1796033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143511</xdr:rowOff>
    </xdr:from>
    <xdr:to>
      <xdr:col>98</xdr:col>
      <xdr:colOff>38100</xdr:colOff>
      <xdr:row>106</xdr:row>
      <xdr:rowOff>73661</xdr:rowOff>
    </xdr:to>
    <xdr:sp macro="" textlink="">
      <xdr:nvSpPr>
        <xdr:cNvPr id="945" name="楕円 944">
          <a:extLst>
            <a:ext uri="{FF2B5EF4-FFF2-40B4-BE49-F238E27FC236}">
              <a16:creationId xmlns:a16="http://schemas.microsoft.com/office/drawing/2014/main" id="{A813C535-FBFE-470A-A99D-FEAB940ACA74}"/>
            </a:ext>
          </a:extLst>
        </xdr:cNvPr>
        <xdr:cNvSpPr/>
      </xdr:nvSpPr>
      <xdr:spPr>
        <a:xfrm>
          <a:off x="18605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129539</xdr:rowOff>
    </xdr:from>
    <xdr:to>
      <xdr:col>102</xdr:col>
      <xdr:colOff>114300</xdr:colOff>
      <xdr:row>106</xdr:row>
      <xdr:rowOff>22861</xdr:rowOff>
    </xdr:to>
    <xdr:cxnSp macro="">
      <xdr:nvCxnSpPr>
        <xdr:cNvPr id="946" name="直線コネクタ 945">
          <a:extLst>
            <a:ext uri="{FF2B5EF4-FFF2-40B4-BE49-F238E27FC236}">
              <a16:creationId xmlns:a16="http://schemas.microsoft.com/office/drawing/2014/main" id="{F8B515B9-9EDB-435B-AC83-B6BEF4F609BD}"/>
            </a:ext>
          </a:extLst>
        </xdr:cNvPr>
        <xdr:cNvCxnSpPr/>
      </xdr:nvCxnSpPr>
      <xdr:spPr>
        <a:xfrm flipV="1">
          <a:off x="18656300" y="17960339"/>
          <a:ext cx="889000" cy="23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123841</xdr:rowOff>
    </xdr:from>
    <xdr:ext cx="469744" cy="259045"/>
    <xdr:sp macro="" textlink="">
      <xdr:nvSpPr>
        <xdr:cNvPr id="947" name="n_1aveValue【公民館】&#10;一人当たり面積">
          <a:extLst>
            <a:ext uri="{FF2B5EF4-FFF2-40B4-BE49-F238E27FC236}">
              <a16:creationId xmlns:a16="http://schemas.microsoft.com/office/drawing/2014/main" id="{2A2AD918-7EFE-4528-BEA0-CE39130E6F95}"/>
            </a:ext>
          </a:extLst>
        </xdr:cNvPr>
        <xdr:cNvSpPr txBox="1"/>
      </xdr:nvSpPr>
      <xdr:spPr>
        <a:xfrm>
          <a:off x="210757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948" name="n_2aveValue【公民館】&#10;一人当たり面積">
          <a:extLst>
            <a:ext uri="{FF2B5EF4-FFF2-40B4-BE49-F238E27FC236}">
              <a16:creationId xmlns:a16="http://schemas.microsoft.com/office/drawing/2014/main" id="{A60339CC-21D4-4D54-A5BF-F9010FB12552}"/>
            </a:ext>
          </a:extLst>
        </xdr:cNvPr>
        <xdr:cNvSpPr txBox="1"/>
      </xdr:nvSpPr>
      <xdr:spPr>
        <a:xfrm>
          <a:off x="20199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135272</xdr:rowOff>
    </xdr:from>
    <xdr:ext cx="469744" cy="259045"/>
    <xdr:sp macro="" textlink="">
      <xdr:nvSpPr>
        <xdr:cNvPr id="949" name="n_3aveValue【公民館】&#10;一人当たり面積">
          <a:extLst>
            <a:ext uri="{FF2B5EF4-FFF2-40B4-BE49-F238E27FC236}">
              <a16:creationId xmlns:a16="http://schemas.microsoft.com/office/drawing/2014/main" id="{598C1D48-7F21-47F6-B904-CB0C8D97C728}"/>
            </a:ext>
          </a:extLst>
        </xdr:cNvPr>
        <xdr:cNvSpPr txBox="1"/>
      </xdr:nvSpPr>
      <xdr:spPr>
        <a:xfrm>
          <a:off x="193104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144797</xdr:rowOff>
    </xdr:from>
    <xdr:ext cx="469744" cy="259045"/>
    <xdr:sp macro="" textlink="">
      <xdr:nvSpPr>
        <xdr:cNvPr id="950" name="n_4aveValue【公民館】&#10;一人当たり面積">
          <a:extLst>
            <a:ext uri="{FF2B5EF4-FFF2-40B4-BE49-F238E27FC236}">
              <a16:creationId xmlns:a16="http://schemas.microsoft.com/office/drawing/2014/main" id="{8802C996-E6EE-4C1D-B293-505B30AFEAAB}"/>
            </a:ext>
          </a:extLst>
        </xdr:cNvPr>
        <xdr:cNvSpPr txBox="1"/>
      </xdr:nvSpPr>
      <xdr:spPr>
        <a:xfrm>
          <a:off x="18421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27322</xdr:rowOff>
    </xdr:from>
    <xdr:ext cx="469744" cy="259045"/>
    <xdr:sp macro="" textlink="">
      <xdr:nvSpPr>
        <xdr:cNvPr id="951" name="n_1mainValue【公民館】&#10;一人当たり面積">
          <a:extLst>
            <a:ext uri="{FF2B5EF4-FFF2-40B4-BE49-F238E27FC236}">
              <a16:creationId xmlns:a16="http://schemas.microsoft.com/office/drawing/2014/main" id="{29144E52-6136-4F98-B713-7FA0F1F82FE5}"/>
            </a:ext>
          </a:extLst>
        </xdr:cNvPr>
        <xdr:cNvSpPr txBox="1"/>
      </xdr:nvSpPr>
      <xdr:spPr>
        <a:xfrm>
          <a:off x="21075727" y="1785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36847</xdr:rowOff>
    </xdr:from>
    <xdr:ext cx="469744" cy="259045"/>
    <xdr:sp macro="" textlink="">
      <xdr:nvSpPr>
        <xdr:cNvPr id="952" name="n_2mainValue【公民館】&#10;一人当たり面積">
          <a:extLst>
            <a:ext uri="{FF2B5EF4-FFF2-40B4-BE49-F238E27FC236}">
              <a16:creationId xmlns:a16="http://schemas.microsoft.com/office/drawing/2014/main" id="{3A49F362-CD19-486F-9C90-8C5A01B83713}"/>
            </a:ext>
          </a:extLst>
        </xdr:cNvPr>
        <xdr:cNvSpPr txBox="1"/>
      </xdr:nvSpPr>
      <xdr:spPr>
        <a:xfrm>
          <a:off x="20199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25416</xdr:rowOff>
    </xdr:from>
    <xdr:ext cx="469744" cy="259045"/>
    <xdr:sp macro="" textlink="">
      <xdr:nvSpPr>
        <xdr:cNvPr id="953" name="n_3mainValue【公民館】&#10;一人当たり面積">
          <a:extLst>
            <a:ext uri="{FF2B5EF4-FFF2-40B4-BE49-F238E27FC236}">
              <a16:creationId xmlns:a16="http://schemas.microsoft.com/office/drawing/2014/main" id="{D464F63F-677C-43B0-8759-278EAD91DAFE}"/>
            </a:ext>
          </a:extLst>
        </xdr:cNvPr>
        <xdr:cNvSpPr txBox="1"/>
      </xdr:nvSpPr>
      <xdr:spPr>
        <a:xfrm>
          <a:off x="19310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90188</xdr:rowOff>
    </xdr:from>
    <xdr:ext cx="469744" cy="259045"/>
    <xdr:sp macro="" textlink="">
      <xdr:nvSpPr>
        <xdr:cNvPr id="954" name="n_4mainValue【公民館】&#10;一人当たり面積">
          <a:extLst>
            <a:ext uri="{FF2B5EF4-FFF2-40B4-BE49-F238E27FC236}">
              <a16:creationId xmlns:a16="http://schemas.microsoft.com/office/drawing/2014/main" id="{CFF1DF41-C842-45A5-94FA-95AB86ECB37F}"/>
            </a:ext>
          </a:extLst>
        </xdr:cNvPr>
        <xdr:cNvSpPr txBox="1"/>
      </xdr:nvSpPr>
      <xdr:spPr>
        <a:xfrm>
          <a:off x="18421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3CD34825-6780-460E-A533-ED0BF959322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38A49ED6-E6E3-4160-864B-D0A09527657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711767C3-275B-450C-8EEF-A9B4A7BDAF1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類似団体と比較して特に有形固定資産減価償却率が高くなっている施設は、認定こども園・幼稚園・保育所である。その要因については、保有する施設の半数以上が築</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年以上を経過しているためである。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児童館の有形固定資産減価償却率が</a:t>
          </a:r>
          <a:r>
            <a:rPr kumimoji="1" lang="en-US" altLang="ja-JP" sz="1050">
              <a:latin typeface="ＭＳ Ｐゴシック" panose="020B0600070205080204" pitchFamily="50" charset="-128"/>
              <a:ea typeface="ＭＳ Ｐゴシック" panose="020B0600070205080204" pitchFamily="50" charset="-128"/>
            </a:rPr>
            <a:t>100</a:t>
          </a:r>
          <a:r>
            <a:rPr kumimoji="1" lang="ja-JP" altLang="en-US" sz="1050">
              <a:latin typeface="ＭＳ Ｐゴシック" panose="020B0600070205080204" pitchFamily="50" charset="-128"/>
              <a:ea typeface="ＭＳ Ｐゴシック" panose="020B0600070205080204" pitchFamily="50" charset="-128"/>
            </a:rPr>
            <a:t>％となっているのは、当該施設が築</a:t>
          </a:r>
          <a:r>
            <a:rPr kumimoji="1" lang="en-US" altLang="ja-JP" sz="1050">
              <a:latin typeface="ＭＳ Ｐゴシック" panose="020B0600070205080204" pitchFamily="50" charset="-128"/>
              <a:ea typeface="ＭＳ Ｐゴシック" panose="020B0600070205080204" pitchFamily="50" charset="-128"/>
            </a:rPr>
            <a:t>50</a:t>
          </a:r>
          <a:r>
            <a:rPr kumimoji="1" lang="ja-JP" altLang="en-US" sz="1050">
              <a:latin typeface="ＭＳ Ｐゴシック" panose="020B0600070205080204" pitchFamily="50" charset="-128"/>
              <a:ea typeface="ＭＳ Ｐゴシック" panose="020B0600070205080204" pitchFamily="50" charset="-128"/>
            </a:rPr>
            <a:t>年以上経過しているためである。</a:t>
          </a:r>
        </a:p>
        <a:p>
          <a:r>
            <a:rPr kumimoji="1" lang="ja-JP" altLang="en-US" sz="1050">
              <a:latin typeface="ＭＳ Ｐゴシック" panose="020B0600070205080204" pitchFamily="50" charset="-128"/>
              <a:ea typeface="ＭＳ Ｐゴシック" panose="020B0600070205080204" pitchFamily="50" charset="-128"/>
            </a:rPr>
            <a:t>今後の利用児童数の動向等を考慮しつつ、整備計画を策定し、施設の耐震化や老朽化した施設の適切な維持保全に努めていく。</a:t>
          </a:r>
        </a:p>
        <a:p>
          <a:r>
            <a:rPr kumimoji="1" lang="ja-JP" altLang="en-US" sz="1050">
              <a:latin typeface="ＭＳ Ｐゴシック" panose="020B0600070205080204" pitchFamily="50" charset="-128"/>
              <a:ea typeface="ＭＳ Ｐゴシック" panose="020B0600070205080204" pitchFamily="50" charset="-128"/>
            </a:rPr>
            <a:t>インフラ施設のうち、港湾・漁港の一人当たり有形固定資産（償却資産）額が類似団体平均を大きく上回るのは、市内に</a:t>
          </a:r>
          <a:r>
            <a:rPr kumimoji="1" lang="en-US" altLang="ja-JP" sz="1050">
              <a:latin typeface="ＭＳ Ｐゴシック" panose="020B0600070205080204" pitchFamily="50" charset="-128"/>
              <a:ea typeface="ＭＳ Ｐゴシック" panose="020B0600070205080204" pitchFamily="50" charset="-128"/>
            </a:rPr>
            <a:t>18</a:t>
          </a:r>
          <a:r>
            <a:rPr kumimoji="1" lang="ja-JP" altLang="en-US" sz="1050">
              <a:latin typeface="ＭＳ Ｐゴシック" panose="020B0600070205080204" pitchFamily="50" charset="-128"/>
              <a:ea typeface="ＭＳ Ｐゴシック" panose="020B0600070205080204" pitchFamily="50" charset="-128"/>
            </a:rPr>
            <a:t>の漁港を有するためである。</a:t>
          </a:r>
        </a:p>
        <a:p>
          <a:r>
            <a:rPr kumimoji="1" lang="ja-JP" altLang="en-US" sz="1050">
              <a:latin typeface="ＭＳ Ｐゴシック" panose="020B0600070205080204" pitchFamily="50" charset="-128"/>
              <a:ea typeface="ＭＳ Ｐゴシック" panose="020B0600070205080204" pitchFamily="50" charset="-128"/>
            </a:rPr>
            <a:t>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年度に橋りょう・トンネルの有形固定資産減価償却率が低くなっているのは平成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年度において固定資産台帳の再整備を行い、数値の修正を行ったためである。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公民館の直近２年の有形固定資産減価償却率がやや減少しているのは、市内公民館について令和１年度に改修工事を実施し、また、令和２年度に新築工事を実施したためである。</a:t>
          </a:r>
        </a:p>
        <a:p>
          <a:r>
            <a:rPr kumimoji="1" lang="ja-JP" altLang="en-US" sz="1050">
              <a:latin typeface="ＭＳ Ｐゴシック" panose="020B0600070205080204" pitchFamily="50" charset="-128"/>
              <a:ea typeface="ＭＳ Ｐゴシック" panose="020B0600070205080204" pitchFamily="50" charset="-128"/>
            </a:rPr>
            <a:t>今後は人口の将来見通しや更新費用等の増大などの課題を踏まえると、現在の維持管理のあり方を今後も継続していくことは困難と考えられることから、量的、質的な適正化を図るとともに、適切な維持管理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C2DDBC4-5918-43CA-9DF8-4948F6DA6CB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EC9301D-21D5-45CF-9A71-5C333D79A19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EF965AB-DA3A-467F-A180-5FF990D646C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9E6FF9A-CB4A-48D1-B3AD-E6E10E03E4D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84A7DA0-585C-4DE1-B670-D2E1BAADBD8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3BBD0A8-762F-4C97-8BC1-5C421769194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39ED83F-AA79-43A6-8BAD-9E4558A4A98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A47757-1785-4C4F-B9F7-08B4C1CB798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2531FFC-D24B-409B-AB50-59A6617CE8C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5B69327-B98A-4A12-A897-BD1AEB26286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30,265
30,106
235.12
31,875,839
31,297,215
131,369
13,102,154
26,851,738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9195790-CEDD-45D4-B4B5-057F010515B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06DA9F5-EB6C-48CE-89D8-D45AFDCF23F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6ADA2A3-9D70-4E91-8E8B-9D7AA8AA128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86CD470-6286-435C-A2DC-790BE06F0E0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BFAFE2D-176A-4880-AC7E-4A7B6104D5D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5F2D492-273B-4E18-8641-1DD48FE2E13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3002D73-EC2E-4B6F-8612-74FA579BDE1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EB1D127-3597-4692-B439-70A8D78958D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FBE2771-678E-4234-8EEC-23D8698F410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AB8A6C9-149F-4061-99BE-7A6EADBA761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4C85B3B-28BD-407E-8652-6286BB43466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586C4FA-2D29-4F89-9B58-24B4892A430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1DF878A-33FB-4C78-BA4A-89EEDF1C3A6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7053B82-59FD-40AC-AD30-2F2AAD777E3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BC8AA1F-30DD-4AC4-94DC-1C9DD853482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900D1E3-2B95-4E87-BE9D-CE37F61436F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EF9EB8-16BE-4019-991A-6F251785FBF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886A151-A171-46EA-BCBD-E0909222793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6669876-8ED8-4414-8DFF-086FFB4F62C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F055CF4-0FF0-49CF-9797-0102D923593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6A1BFA0-15C8-4B11-A64D-0F274F2524D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F2298C4-FA8B-4D60-B161-1E5DD5A2402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4EA964E-72DD-44A1-8A18-1606F418FF9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4DFCDCA-01CC-4D69-B422-4BE6BD7CB35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C59882-BD8E-4C49-B355-E8765201D24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0E97748-C7B2-4D31-A055-A498120B9FA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DEC86FF-0ECE-4342-9CD8-5A1185897D1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D83DFF5-BD5D-4EBD-9384-6A88C05CAD4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78F2510-E3A0-48E6-B894-146E513ACF6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7A1BE4F-7996-4520-B46B-D136BCFDFA2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0FBBACC-7F50-4EB1-A732-0C4CC18781E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BF9C6F6-91D7-49F8-8B0E-29BA434BDF9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CC2C0E0-6A81-4670-BEFC-700A69FE80F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E93B414-E5E3-4795-B457-2F4F802A8D6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73EA2F5-0679-4FC3-A962-072A22B20C6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218A4C6-AF8E-4D5D-9E3D-7C4B2B27AC8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1F6D452-8D3B-4596-9641-4D15FAB61F3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958E15C-84CB-4BC8-95F1-CBAA105C95B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6A6827F-C932-4E74-BD59-0E7035466AF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640FD2A-09EA-4DE5-90DA-8A55E491282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AE6D0C2-8F2F-4A27-B914-C6146A6D7C6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3916D8A-A814-4539-BBC0-940BD8DCBDF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82574B9-7782-49BC-9658-7A9848AA0AB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7BD87C3-B6E1-40CC-96D1-99202D02F30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F76D3C4-78F8-43CB-9363-53E5DB7C33C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1959058-5A7E-4ED5-A25B-33FF5E4B342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C126FA2E-3145-44E2-8243-04A12989EC5C}"/>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A5EF84D7-ADCC-42EC-9598-6DA289911461}"/>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3C2F2312-9AA6-4DF8-A9E6-35CD37022EE6}"/>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C6B8B97F-32DE-4899-8500-25757152BB74}"/>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77C814DA-60FD-4417-A2AC-DF09CE596A3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3" name="【図書館】&#10;有形固定資産減価償却率平均値テキスト">
          <a:extLst>
            <a:ext uri="{FF2B5EF4-FFF2-40B4-BE49-F238E27FC236}">
              <a16:creationId xmlns:a16="http://schemas.microsoft.com/office/drawing/2014/main" id="{9E2921E7-B3DF-418A-9D03-27E9E4BA09D6}"/>
            </a:ext>
          </a:extLst>
        </xdr:cNvPr>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a:extLst>
            <a:ext uri="{FF2B5EF4-FFF2-40B4-BE49-F238E27FC236}">
              <a16:creationId xmlns:a16="http://schemas.microsoft.com/office/drawing/2014/main" id="{577E6899-21B7-488D-8373-341C3DB2BCA4}"/>
            </a:ext>
          </a:extLst>
        </xdr:cNvPr>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a:extLst>
            <a:ext uri="{FF2B5EF4-FFF2-40B4-BE49-F238E27FC236}">
              <a16:creationId xmlns:a16="http://schemas.microsoft.com/office/drawing/2014/main" id="{7F0E348C-C227-4986-AE69-8EBF0816E5F2}"/>
            </a:ext>
          </a:extLst>
        </xdr:cNvPr>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a:extLst>
            <a:ext uri="{FF2B5EF4-FFF2-40B4-BE49-F238E27FC236}">
              <a16:creationId xmlns:a16="http://schemas.microsoft.com/office/drawing/2014/main" id="{0A33A8F5-38E5-429F-ADC1-5F78E4434910}"/>
            </a:ext>
          </a:extLst>
        </xdr:cNvPr>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9A344F88-2BC8-481C-88D2-30F55EBC7B4A}"/>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281346FB-1686-4C71-B3F3-ED83BB6587E3}"/>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269E4FC-C9F3-4EDF-8A6A-703663EFAB8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3A921D3-0AEB-446D-B35B-CC8EF79B29E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ED81A71-6E72-4E19-A84B-83758BDBD8E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52681E3-F382-4FAC-9284-4F40D36B548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B38BD37-2231-49D1-A0B3-20FF9A1CA45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156028</xdr:rowOff>
    </xdr:from>
    <xdr:to>
      <xdr:col>24</xdr:col>
      <xdr:colOff>114300</xdr:colOff>
      <xdr:row>34</xdr:row>
      <xdr:rowOff>86178</xdr:rowOff>
    </xdr:to>
    <xdr:sp macro="" textlink="">
      <xdr:nvSpPr>
        <xdr:cNvPr id="74" name="楕円 73">
          <a:extLst>
            <a:ext uri="{FF2B5EF4-FFF2-40B4-BE49-F238E27FC236}">
              <a16:creationId xmlns:a16="http://schemas.microsoft.com/office/drawing/2014/main" id="{8DB60D85-257D-4746-888E-8DE1DCA47142}"/>
            </a:ext>
          </a:extLst>
        </xdr:cNvPr>
        <xdr:cNvSpPr/>
      </xdr:nvSpPr>
      <xdr:spPr>
        <a:xfrm>
          <a:off x="4584700" y="581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7455</xdr:rowOff>
    </xdr:from>
    <xdr:ext cx="405111" cy="259045"/>
    <xdr:sp macro="" textlink="">
      <xdr:nvSpPr>
        <xdr:cNvPr id="75" name="【図書館】&#10;有形固定資産減価償却率該当値テキスト">
          <a:extLst>
            <a:ext uri="{FF2B5EF4-FFF2-40B4-BE49-F238E27FC236}">
              <a16:creationId xmlns:a16="http://schemas.microsoft.com/office/drawing/2014/main" id="{0436EC08-08B6-41BB-A904-4B42446C8DB9}"/>
            </a:ext>
          </a:extLst>
        </xdr:cNvPr>
        <xdr:cNvSpPr txBox="1"/>
      </xdr:nvSpPr>
      <xdr:spPr>
        <a:xfrm>
          <a:off x="4673600" y="566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93980</xdr:rowOff>
    </xdr:from>
    <xdr:to>
      <xdr:col>20</xdr:col>
      <xdr:colOff>38100</xdr:colOff>
      <xdr:row>34</xdr:row>
      <xdr:rowOff>24130</xdr:rowOff>
    </xdr:to>
    <xdr:sp macro="" textlink="">
      <xdr:nvSpPr>
        <xdr:cNvPr id="76" name="楕円 75">
          <a:extLst>
            <a:ext uri="{FF2B5EF4-FFF2-40B4-BE49-F238E27FC236}">
              <a16:creationId xmlns:a16="http://schemas.microsoft.com/office/drawing/2014/main" id="{870881F6-13C5-4B3D-ACD9-CEF0CF48A264}"/>
            </a:ext>
          </a:extLst>
        </xdr:cNvPr>
        <xdr:cNvSpPr/>
      </xdr:nvSpPr>
      <xdr:spPr>
        <a:xfrm>
          <a:off x="3746500" y="57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144780</xdr:rowOff>
    </xdr:from>
    <xdr:to>
      <xdr:col>24</xdr:col>
      <xdr:colOff>63500</xdr:colOff>
      <xdr:row>34</xdr:row>
      <xdr:rowOff>35378</xdr:rowOff>
    </xdr:to>
    <xdr:cxnSp macro="">
      <xdr:nvCxnSpPr>
        <xdr:cNvPr id="77" name="直線コネクタ 76">
          <a:extLst>
            <a:ext uri="{FF2B5EF4-FFF2-40B4-BE49-F238E27FC236}">
              <a16:creationId xmlns:a16="http://schemas.microsoft.com/office/drawing/2014/main" id="{FFE66C05-04FB-4E6D-918D-BCFF2BB4A88C}"/>
            </a:ext>
          </a:extLst>
        </xdr:cNvPr>
        <xdr:cNvCxnSpPr/>
      </xdr:nvCxnSpPr>
      <xdr:spPr>
        <a:xfrm>
          <a:off x="3797300" y="5802630"/>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90714</xdr:rowOff>
    </xdr:from>
    <xdr:to>
      <xdr:col>15</xdr:col>
      <xdr:colOff>101600</xdr:colOff>
      <xdr:row>34</xdr:row>
      <xdr:rowOff>20864</xdr:rowOff>
    </xdr:to>
    <xdr:sp macro="" textlink="">
      <xdr:nvSpPr>
        <xdr:cNvPr id="78" name="楕円 77">
          <a:extLst>
            <a:ext uri="{FF2B5EF4-FFF2-40B4-BE49-F238E27FC236}">
              <a16:creationId xmlns:a16="http://schemas.microsoft.com/office/drawing/2014/main" id="{53B4C97E-F83B-41C5-A959-13C9BABC4EE9}"/>
            </a:ext>
          </a:extLst>
        </xdr:cNvPr>
        <xdr:cNvSpPr/>
      </xdr:nvSpPr>
      <xdr:spPr>
        <a:xfrm>
          <a:off x="2857500" y="574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141514</xdr:rowOff>
    </xdr:from>
    <xdr:to>
      <xdr:col>19</xdr:col>
      <xdr:colOff>177800</xdr:colOff>
      <xdr:row>33</xdr:row>
      <xdr:rowOff>144780</xdr:rowOff>
    </xdr:to>
    <xdr:cxnSp macro="">
      <xdr:nvCxnSpPr>
        <xdr:cNvPr id="79" name="直線コネクタ 78">
          <a:extLst>
            <a:ext uri="{FF2B5EF4-FFF2-40B4-BE49-F238E27FC236}">
              <a16:creationId xmlns:a16="http://schemas.microsoft.com/office/drawing/2014/main" id="{0B3D0639-460B-46C8-BAD5-EB329F4B1E69}"/>
            </a:ext>
          </a:extLst>
        </xdr:cNvPr>
        <xdr:cNvCxnSpPr/>
      </xdr:nvCxnSpPr>
      <xdr:spPr>
        <a:xfrm>
          <a:off x="2908300" y="579936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58057</xdr:rowOff>
    </xdr:from>
    <xdr:to>
      <xdr:col>10</xdr:col>
      <xdr:colOff>165100</xdr:colOff>
      <xdr:row>33</xdr:row>
      <xdr:rowOff>159657</xdr:rowOff>
    </xdr:to>
    <xdr:sp macro="" textlink="">
      <xdr:nvSpPr>
        <xdr:cNvPr id="80" name="楕円 79">
          <a:extLst>
            <a:ext uri="{FF2B5EF4-FFF2-40B4-BE49-F238E27FC236}">
              <a16:creationId xmlns:a16="http://schemas.microsoft.com/office/drawing/2014/main" id="{32A3588C-3276-4DC3-A504-65A0C69666EE}"/>
            </a:ext>
          </a:extLst>
        </xdr:cNvPr>
        <xdr:cNvSpPr/>
      </xdr:nvSpPr>
      <xdr:spPr>
        <a:xfrm>
          <a:off x="1968500" y="571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108857</xdr:rowOff>
    </xdr:from>
    <xdr:to>
      <xdr:col>15</xdr:col>
      <xdr:colOff>50800</xdr:colOff>
      <xdr:row>33</xdr:row>
      <xdr:rowOff>141514</xdr:rowOff>
    </xdr:to>
    <xdr:cxnSp macro="">
      <xdr:nvCxnSpPr>
        <xdr:cNvPr id="81" name="直線コネクタ 80">
          <a:extLst>
            <a:ext uri="{FF2B5EF4-FFF2-40B4-BE49-F238E27FC236}">
              <a16:creationId xmlns:a16="http://schemas.microsoft.com/office/drawing/2014/main" id="{43E1D257-5CD6-4113-9BB3-1B1962F610B5}"/>
            </a:ext>
          </a:extLst>
        </xdr:cNvPr>
        <xdr:cNvCxnSpPr/>
      </xdr:nvCxnSpPr>
      <xdr:spPr>
        <a:xfrm>
          <a:off x="2019300" y="57667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49893</xdr:rowOff>
    </xdr:from>
    <xdr:to>
      <xdr:col>6</xdr:col>
      <xdr:colOff>38100</xdr:colOff>
      <xdr:row>33</xdr:row>
      <xdr:rowOff>151493</xdr:rowOff>
    </xdr:to>
    <xdr:sp macro="" textlink="">
      <xdr:nvSpPr>
        <xdr:cNvPr id="82" name="楕円 81">
          <a:extLst>
            <a:ext uri="{FF2B5EF4-FFF2-40B4-BE49-F238E27FC236}">
              <a16:creationId xmlns:a16="http://schemas.microsoft.com/office/drawing/2014/main" id="{8475628F-2C27-4EBB-8B5C-07E2687F565F}"/>
            </a:ext>
          </a:extLst>
        </xdr:cNvPr>
        <xdr:cNvSpPr/>
      </xdr:nvSpPr>
      <xdr:spPr>
        <a:xfrm>
          <a:off x="10795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100693</xdr:rowOff>
    </xdr:from>
    <xdr:to>
      <xdr:col>10</xdr:col>
      <xdr:colOff>114300</xdr:colOff>
      <xdr:row>33</xdr:row>
      <xdr:rowOff>108857</xdr:rowOff>
    </xdr:to>
    <xdr:cxnSp macro="">
      <xdr:nvCxnSpPr>
        <xdr:cNvPr id="83" name="直線コネクタ 82">
          <a:extLst>
            <a:ext uri="{FF2B5EF4-FFF2-40B4-BE49-F238E27FC236}">
              <a16:creationId xmlns:a16="http://schemas.microsoft.com/office/drawing/2014/main" id="{D096DE6E-8879-40DB-A032-EEBE46F8C285}"/>
            </a:ext>
          </a:extLst>
        </xdr:cNvPr>
        <xdr:cNvCxnSpPr/>
      </xdr:nvCxnSpPr>
      <xdr:spPr>
        <a:xfrm>
          <a:off x="1130300" y="575854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44649</xdr:rowOff>
    </xdr:from>
    <xdr:ext cx="405111" cy="259045"/>
    <xdr:sp macro="" textlink="">
      <xdr:nvSpPr>
        <xdr:cNvPr id="84" name="n_1aveValue【図書館】&#10;有形固定資産減価償却率">
          <a:extLst>
            <a:ext uri="{FF2B5EF4-FFF2-40B4-BE49-F238E27FC236}">
              <a16:creationId xmlns:a16="http://schemas.microsoft.com/office/drawing/2014/main" id="{086760BD-2B21-49AB-8DB7-4AE877F56CDC}"/>
            </a:ext>
          </a:extLst>
        </xdr:cNvPr>
        <xdr:cNvSpPr txBox="1"/>
      </xdr:nvSpPr>
      <xdr:spPr>
        <a:xfrm>
          <a:off x="35820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36484</xdr:rowOff>
    </xdr:from>
    <xdr:ext cx="405111" cy="259045"/>
    <xdr:sp macro="" textlink="">
      <xdr:nvSpPr>
        <xdr:cNvPr id="85" name="n_2aveValue【図書館】&#10;有形固定資産減価償却率">
          <a:extLst>
            <a:ext uri="{FF2B5EF4-FFF2-40B4-BE49-F238E27FC236}">
              <a16:creationId xmlns:a16="http://schemas.microsoft.com/office/drawing/2014/main" id="{221AA0CD-286B-4145-ADF8-1CCA9BB796F5}"/>
            </a:ext>
          </a:extLst>
        </xdr:cNvPr>
        <xdr:cNvSpPr txBox="1"/>
      </xdr:nvSpPr>
      <xdr:spPr>
        <a:xfrm>
          <a:off x="2705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a:extLst>
            <a:ext uri="{FF2B5EF4-FFF2-40B4-BE49-F238E27FC236}">
              <a16:creationId xmlns:a16="http://schemas.microsoft.com/office/drawing/2014/main" id="{8C7B2EA5-E642-42CF-AAA2-B6DB33554952}"/>
            </a:ext>
          </a:extLst>
        </xdr:cNvPr>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7" name="n_4aveValue【図書館】&#10;有形固定資産減価償却率">
          <a:extLst>
            <a:ext uri="{FF2B5EF4-FFF2-40B4-BE49-F238E27FC236}">
              <a16:creationId xmlns:a16="http://schemas.microsoft.com/office/drawing/2014/main" id="{1A5C0B1D-DDCD-4B64-BCBB-B414E4554F38}"/>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40657</xdr:rowOff>
    </xdr:from>
    <xdr:ext cx="340478" cy="259045"/>
    <xdr:sp macro="" textlink="">
      <xdr:nvSpPr>
        <xdr:cNvPr id="88" name="n_1mainValue【図書館】&#10;有形固定資産減価償却率">
          <a:extLst>
            <a:ext uri="{FF2B5EF4-FFF2-40B4-BE49-F238E27FC236}">
              <a16:creationId xmlns:a16="http://schemas.microsoft.com/office/drawing/2014/main" id="{1A6D9016-0361-426C-8D24-28BA6D5718DD}"/>
            </a:ext>
          </a:extLst>
        </xdr:cNvPr>
        <xdr:cNvSpPr txBox="1"/>
      </xdr:nvSpPr>
      <xdr:spPr>
        <a:xfrm>
          <a:off x="3614361" y="5527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37391</xdr:rowOff>
    </xdr:from>
    <xdr:ext cx="340478" cy="259045"/>
    <xdr:sp macro="" textlink="">
      <xdr:nvSpPr>
        <xdr:cNvPr id="89" name="n_2mainValue【図書館】&#10;有形固定資産減価償却率">
          <a:extLst>
            <a:ext uri="{FF2B5EF4-FFF2-40B4-BE49-F238E27FC236}">
              <a16:creationId xmlns:a16="http://schemas.microsoft.com/office/drawing/2014/main" id="{931C0CF1-1F04-4687-9B47-C96287D48CF8}"/>
            </a:ext>
          </a:extLst>
        </xdr:cNvPr>
        <xdr:cNvSpPr txBox="1"/>
      </xdr:nvSpPr>
      <xdr:spPr>
        <a:xfrm>
          <a:off x="2738061" y="5523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4734</xdr:rowOff>
    </xdr:from>
    <xdr:ext cx="340478" cy="259045"/>
    <xdr:sp macro="" textlink="">
      <xdr:nvSpPr>
        <xdr:cNvPr id="90" name="n_3mainValue【図書館】&#10;有形固定資産減価償却率">
          <a:extLst>
            <a:ext uri="{FF2B5EF4-FFF2-40B4-BE49-F238E27FC236}">
              <a16:creationId xmlns:a16="http://schemas.microsoft.com/office/drawing/2014/main" id="{66C0A0C7-65FB-442E-873D-3345B2690788}"/>
            </a:ext>
          </a:extLst>
        </xdr:cNvPr>
        <xdr:cNvSpPr txBox="1"/>
      </xdr:nvSpPr>
      <xdr:spPr>
        <a:xfrm>
          <a:off x="1849061" y="5491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168020</xdr:rowOff>
    </xdr:from>
    <xdr:ext cx="340478" cy="259045"/>
    <xdr:sp macro="" textlink="">
      <xdr:nvSpPr>
        <xdr:cNvPr id="91" name="n_4mainValue【図書館】&#10;有形固定資産減価償却率">
          <a:extLst>
            <a:ext uri="{FF2B5EF4-FFF2-40B4-BE49-F238E27FC236}">
              <a16:creationId xmlns:a16="http://schemas.microsoft.com/office/drawing/2014/main" id="{61E89D1C-F4BC-4C5F-B1E5-B0A6DCAEA180}"/>
            </a:ext>
          </a:extLst>
        </xdr:cNvPr>
        <xdr:cNvSpPr txBox="1"/>
      </xdr:nvSpPr>
      <xdr:spPr>
        <a:xfrm>
          <a:off x="960061" y="548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6922FE1-23F6-4459-B645-1107B8C6832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4B832E4-DEDF-4BF3-9C74-FD9269B6014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354B9D9-885D-4A5D-B734-050B8AD72D2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6D6B842-90AA-4E52-9F2E-D7D76E99D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02B5E23-E874-49CB-93B3-31F42898DD7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98A9850-138E-4FFD-B79D-D5708CEB8BB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D0782A9-B7F3-4BAD-A15E-869B89649EA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B1A569C-35D2-4BA2-B566-41F49991B1E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332574E-3DA8-4DCF-A5B3-A1F15E7ED99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64D49D8-DFE7-4151-9197-21B586C52D0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D16DBD5-56F6-4D3C-9170-468FB6B3F74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0BD7007-C366-447D-AE9D-A7DF66562A4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C21A2099-D56F-4900-BA80-6DA2F6EF80D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35BFB93-3F2E-4904-B281-33E552A8BE2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CF2FF02-FA6A-465D-8E61-6BA96CFBF1F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87942E6B-7C3C-4071-AC25-703639476EA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3D4705C5-1FFE-415F-A80C-CB99212EE77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22C128CB-F7C3-40A0-A4AA-2CCC5C1B48DA}"/>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300A455-05BE-49D5-BEB0-E8CD8D541B6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5BF2EF21-263A-43A1-A0AA-7E516CEAA09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10BDD20-5B13-4271-B197-A9787E544DA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32ABA15B-8370-4996-A5EA-467AAF0BC73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E796A540-512E-4CDE-8615-813E829E87C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926A4CE4-E0A9-4348-82A1-C76F51BAC8EC}"/>
            </a:ext>
          </a:extLst>
        </xdr:cNvPr>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816DFFF8-65D2-4638-BBF7-A56D7BE81AA7}"/>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DCE257DD-EC22-48C9-898F-0C3EABF0A033}"/>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a:extLst>
            <a:ext uri="{FF2B5EF4-FFF2-40B4-BE49-F238E27FC236}">
              <a16:creationId xmlns:a16="http://schemas.microsoft.com/office/drawing/2014/main" id="{B89A73EE-E079-45E6-8D34-D40717D0E310}"/>
            </a:ext>
          </a:extLst>
        </xdr:cNvPr>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a:extLst>
            <a:ext uri="{FF2B5EF4-FFF2-40B4-BE49-F238E27FC236}">
              <a16:creationId xmlns:a16="http://schemas.microsoft.com/office/drawing/2014/main" id="{8039A0EE-08CB-40E8-87A1-53E92370F056}"/>
            </a:ext>
          </a:extLst>
        </xdr:cNvPr>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93997</xdr:rowOff>
    </xdr:from>
    <xdr:ext cx="469744" cy="259045"/>
    <xdr:sp macro="" textlink="">
      <xdr:nvSpPr>
        <xdr:cNvPr id="120" name="【図書館】&#10;一人当たり面積平均値テキスト">
          <a:extLst>
            <a:ext uri="{FF2B5EF4-FFF2-40B4-BE49-F238E27FC236}">
              <a16:creationId xmlns:a16="http://schemas.microsoft.com/office/drawing/2014/main" id="{3B1A085C-7F18-4F0B-9790-4AEAF958B343}"/>
            </a:ext>
          </a:extLst>
        </xdr:cNvPr>
        <xdr:cNvSpPr txBox="1"/>
      </xdr:nvSpPr>
      <xdr:spPr>
        <a:xfrm>
          <a:off x="10515600" y="678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a:extLst>
            <a:ext uri="{FF2B5EF4-FFF2-40B4-BE49-F238E27FC236}">
              <a16:creationId xmlns:a16="http://schemas.microsoft.com/office/drawing/2014/main" id="{3CD3F9F7-944A-419A-A6DE-140915E9586B}"/>
            </a:ext>
          </a:extLst>
        </xdr:cNvPr>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a:extLst>
            <a:ext uri="{FF2B5EF4-FFF2-40B4-BE49-F238E27FC236}">
              <a16:creationId xmlns:a16="http://schemas.microsoft.com/office/drawing/2014/main" id="{4EC24DE9-A5C5-48ED-B61D-C17E710D3846}"/>
            </a:ext>
          </a:extLst>
        </xdr:cNvPr>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A66EA84C-EB6F-47BD-9E29-9AF4DA1B2596}"/>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D23180FE-B277-4764-890B-9F9E98E58D32}"/>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a:extLst>
            <a:ext uri="{FF2B5EF4-FFF2-40B4-BE49-F238E27FC236}">
              <a16:creationId xmlns:a16="http://schemas.microsoft.com/office/drawing/2014/main" id="{E681C352-941B-4320-8C94-1521D454FE90}"/>
            </a:ext>
          </a:extLst>
        </xdr:cNvPr>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C0E25C7-C207-43D8-B835-D1AE182B36A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3238687-7CC4-43FB-A666-97FCDAECC16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E7B042E-9375-4A78-925B-A34BD5C6E8E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2238790-A471-429D-8C47-DB63BCC7E22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555B768-42F4-4531-82DD-C5A8E0F5B7D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31" name="楕円 130">
          <a:extLst>
            <a:ext uri="{FF2B5EF4-FFF2-40B4-BE49-F238E27FC236}">
              <a16:creationId xmlns:a16="http://schemas.microsoft.com/office/drawing/2014/main" id="{394467F6-53AE-4639-8C4D-1110BF5D46EA}"/>
            </a:ext>
          </a:extLst>
        </xdr:cNvPr>
        <xdr:cNvSpPr/>
      </xdr:nvSpPr>
      <xdr:spPr>
        <a:xfrm>
          <a:off x="10426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49547</xdr:rowOff>
    </xdr:from>
    <xdr:ext cx="469744" cy="259045"/>
    <xdr:sp macro="" textlink="">
      <xdr:nvSpPr>
        <xdr:cNvPr id="132" name="【図書館】&#10;一人当たり面積該当値テキスト">
          <a:extLst>
            <a:ext uri="{FF2B5EF4-FFF2-40B4-BE49-F238E27FC236}">
              <a16:creationId xmlns:a16="http://schemas.microsoft.com/office/drawing/2014/main" id="{B34D16F3-AA9B-4AD8-BD12-1D996AF48A97}"/>
            </a:ext>
          </a:extLst>
        </xdr:cNvPr>
        <xdr:cNvSpPr txBox="1"/>
      </xdr:nvSpPr>
      <xdr:spPr>
        <a:xfrm>
          <a:off x="10515600"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74930</xdr:rowOff>
    </xdr:from>
    <xdr:to>
      <xdr:col>50</xdr:col>
      <xdr:colOff>165100</xdr:colOff>
      <xdr:row>41</xdr:row>
      <xdr:rowOff>5080</xdr:rowOff>
    </xdr:to>
    <xdr:sp macro="" textlink="">
      <xdr:nvSpPr>
        <xdr:cNvPr id="133" name="楕円 132">
          <a:extLst>
            <a:ext uri="{FF2B5EF4-FFF2-40B4-BE49-F238E27FC236}">
              <a16:creationId xmlns:a16="http://schemas.microsoft.com/office/drawing/2014/main" id="{F96B1BC4-27AB-457B-9CDF-3A51F8DED49A}"/>
            </a:ext>
          </a:extLst>
        </xdr:cNvPr>
        <xdr:cNvSpPr/>
      </xdr:nvSpPr>
      <xdr:spPr>
        <a:xfrm>
          <a:off x="9588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121920</xdr:rowOff>
    </xdr:from>
    <xdr:to>
      <xdr:col>55</xdr:col>
      <xdr:colOff>0</xdr:colOff>
      <xdr:row>40</xdr:row>
      <xdr:rowOff>125730</xdr:rowOff>
    </xdr:to>
    <xdr:cxnSp macro="">
      <xdr:nvCxnSpPr>
        <xdr:cNvPr id="134" name="直線コネクタ 133">
          <a:extLst>
            <a:ext uri="{FF2B5EF4-FFF2-40B4-BE49-F238E27FC236}">
              <a16:creationId xmlns:a16="http://schemas.microsoft.com/office/drawing/2014/main" id="{3FDEAB40-D371-4BAE-B232-1709F4CB1DFA}"/>
            </a:ext>
          </a:extLst>
        </xdr:cNvPr>
        <xdr:cNvCxnSpPr/>
      </xdr:nvCxnSpPr>
      <xdr:spPr>
        <a:xfrm flipV="1">
          <a:off x="9639300" y="69799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82550</xdr:rowOff>
    </xdr:from>
    <xdr:to>
      <xdr:col>46</xdr:col>
      <xdr:colOff>38100</xdr:colOff>
      <xdr:row>41</xdr:row>
      <xdr:rowOff>12700</xdr:rowOff>
    </xdr:to>
    <xdr:sp macro="" textlink="">
      <xdr:nvSpPr>
        <xdr:cNvPr id="135" name="楕円 134">
          <a:extLst>
            <a:ext uri="{FF2B5EF4-FFF2-40B4-BE49-F238E27FC236}">
              <a16:creationId xmlns:a16="http://schemas.microsoft.com/office/drawing/2014/main" id="{676A31F8-8954-4E64-BB33-367C4422A161}"/>
            </a:ext>
          </a:extLst>
        </xdr:cNvPr>
        <xdr:cNvSpPr/>
      </xdr:nvSpPr>
      <xdr:spPr>
        <a:xfrm>
          <a:off x="8699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125730</xdr:rowOff>
    </xdr:from>
    <xdr:to>
      <xdr:col>50</xdr:col>
      <xdr:colOff>114300</xdr:colOff>
      <xdr:row>40</xdr:row>
      <xdr:rowOff>133350</xdr:rowOff>
    </xdr:to>
    <xdr:cxnSp macro="">
      <xdr:nvCxnSpPr>
        <xdr:cNvPr id="136" name="直線コネクタ 135">
          <a:extLst>
            <a:ext uri="{FF2B5EF4-FFF2-40B4-BE49-F238E27FC236}">
              <a16:creationId xmlns:a16="http://schemas.microsoft.com/office/drawing/2014/main" id="{0933330F-A5A8-42C4-B00D-0305E5F19FF6}"/>
            </a:ext>
          </a:extLst>
        </xdr:cNvPr>
        <xdr:cNvCxnSpPr/>
      </xdr:nvCxnSpPr>
      <xdr:spPr>
        <a:xfrm flipV="1">
          <a:off x="8750300" y="6983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86360</xdr:rowOff>
    </xdr:from>
    <xdr:to>
      <xdr:col>41</xdr:col>
      <xdr:colOff>101600</xdr:colOff>
      <xdr:row>41</xdr:row>
      <xdr:rowOff>16510</xdr:rowOff>
    </xdr:to>
    <xdr:sp macro="" textlink="">
      <xdr:nvSpPr>
        <xdr:cNvPr id="137" name="楕円 136">
          <a:extLst>
            <a:ext uri="{FF2B5EF4-FFF2-40B4-BE49-F238E27FC236}">
              <a16:creationId xmlns:a16="http://schemas.microsoft.com/office/drawing/2014/main" id="{AB744BF1-5448-4520-80C1-C7C10EEA1E77}"/>
            </a:ext>
          </a:extLst>
        </xdr:cNvPr>
        <xdr:cNvSpPr/>
      </xdr:nvSpPr>
      <xdr:spPr>
        <a:xfrm>
          <a:off x="7810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133350</xdr:rowOff>
    </xdr:from>
    <xdr:to>
      <xdr:col>45</xdr:col>
      <xdr:colOff>177800</xdr:colOff>
      <xdr:row>40</xdr:row>
      <xdr:rowOff>137160</xdr:rowOff>
    </xdr:to>
    <xdr:cxnSp macro="">
      <xdr:nvCxnSpPr>
        <xdr:cNvPr id="138" name="直線コネクタ 137">
          <a:extLst>
            <a:ext uri="{FF2B5EF4-FFF2-40B4-BE49-F238E27FC236}">
              <a16:creationId xmlns:a16="http://schemas.microsoft.com/office/drawing/2014/main" id="{66CA8E04-D8BB-4E67-8633-7D21363C29E2}"/>
            </a:ext>
          </a:extLst>
        </xdr:cNvPr>
        <xdr:cNvCxnSpPr/>
      </xdr:nvCxnSpPr>
      <xdr:spPr>
        <a:xfrm flipV="1">
          <a:off x="7861300" y="699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67310</xdr:rowOff>
    </xdr:from>
    <xdr:to>
      <xdr:col>36</xdr:col>
      <xdr:colOff>165100</xdr:colOff>
      <xdr:row>40</xdr:row>
      <xdr:rowOff>168910</xdr:rowOff>
    </xdr:to>
    <xdr:sp macro="" textlink="">
      <xdr:nvSpPr>
        <xdr:cNvPr id="139" name="楕円 138">
          <a:extLst>
            <a:ext uri="{FF2B5EF4-FFF2-40B4-BE49-F238E27FC236}">
              <a16:creationId xmlns:a16="http://schemas.microsoft.com/office/drawing/2014/main" id="{F4D8A75C-9650-4835-975D-E5E2B3AD52DF}"/>
            </a:ext>
          </a:extLst>
        </xdr:cNvPr>
        <xdr:cNvSpPr/>
      </xdr:nvSpPr>
      <xdr:spPr>
        <a:xfrm>
          <a:off x="6921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118110</xdr:rowOff>
    </xdr:from>
    <xdr:to>
      <xdr:col>41</xdr:col>
      <xdr:colOff>50800</xdr:colOff>
      <xdr:row>40</xdr:row>
      <xdr:rowOff>137160</xdr:rowOff>
    </xdr:to>
    <xdr:cxnSp macro="">
      <xdr:nvCxnSpPr>
        <xdr:cNvPr id="140" name="直線コネクタ 139">
          <a:extLst>
            <a:ext uri="{FF2B5EF4-FFF2-40B4-BE49-F238E27FC236}">
              <a16:creationId xmlns:a16="http://schemas.microsoft.com/office/drawing/2014/main" id="{A03E54FB-2E0D-44A3-8084-1CD10C474DD6}"/>
            </a:ext>
          </a:extLst>
        </xdr:cNvPr>
        <xdr:cNvCxnSpPr/>
      </xdr:nvCxnSpPr>
      <xdr:spPr>
        <a:xfrm>
          <a:off x="6972300" y="69761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17</xdr:rowOff>
    </xdr:from>
    <xdr:ext cx="469744" cy="259045"/>
    <xdr:sp macro="" textlink="">
      <xdr:nvSpPr>
        <xdr:cNvPr id="141" name="n_1aveValue【図書館】&#10;一人当たり面積">
          <a:extLst>
            <a:ext uri="{FF2B5EF4-FFF2-40B4-BE49-F238E27FC236}">
              <a16:creationId xmlns:a16="http://schemas.microsoft.com/office/drawing/2014/main" id="{2E749800-ED6F-4D89-BAEF-3E389E45DAB1}"/>
            </a:ext>
          </a:extLst>
        </xdr:cNvPr>
        <xdr:cNvSpPr txBox="1"/>
      </xdr:nvSpPr>
      <xdr:spPr>
        <a:xfrm>
          <a:off x="9391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FA18ABA7-6D81-4359-A503-D3C47C65C54A}"/>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a:extLst>
            <a:ext uri="{FF2B5EF4-FFF2-40B4-BE49-F238E27FC236}">
              <a16:creationId xmlns:a16="http://schemas.microsoft.com/office/drawing/2014/main" id="{5202CAD4-2A0D-4C6D-A83E-A55B0EF30990}"/>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26687</xdr:rowOff>
    </xdr:from>
    <xdr:ext cx="469744" cy="259045"/>
    <xdr:sp macro="" textlink="">
      <xdr:nvSpPr>
        <xdr:cNvPr id="144" name="n_4aveValue【図書館】&#10;一人当たり面積">
          <a:extLst>
            <a:ext uri="{FF2B5EF4-FFF2-40B4-BE49-F238E27FC236}">
              <a16:creationId xmlns:a16="http://schemas.microsoft.com/office/drawing/2014/main" id="{9A9BD4F5-BE49-4B70-B829-264D0FC0BC24}"/>
            </a:ext>
          </a:extLst>
        </xdr:cNvPr>
        <xdr:cNvSpPr txBox="1"/>
      </xdr:nvSpPr>
      <xdr:spPr>
        <a:xfrm>
          <a:off x="6737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21607</xdr:rowOff>
    </xdr:from>
    <xdr:ext cx="469744" cy="259045"/>
    <xdr:sp macro="" textlink="">
      <xdr:nvSpPr>
        <xdr:cNvPr id="145" name="n_1mainValue【図書館】&#10;一人当たり面積">
          <a:extLst>
            <a:ext uri="{FF2B5EF4-FFF2-40B4-BE49-F238E27FC236}">
              <a16:creationId xmlns:a16="http://schemas.microsoft.com/office/drawing/2014/main" id="{4547D153-357F-4123-B49D-CD07D31E94D8}"/>
            </a:ext>
          </a:extLst>
        </xdr:cNvPr>
        <xdr:cNvSpPr txBox="1"/>
      </xdr:nvSpPr>
      <xdr:spPr>
        <a:xfrm>
          <a:off x="93917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29227</xdr:rowOff>
    </xdr:from>
    <xdr:ext cx="469744" cy="259045"/>
    <xdr:sp macro="" textlink="">
      <xdr:nvSpPr>
        <xdr:cNvPr id="146" name="n_2mainValue【図書館】&#10;一人当たり面積">
          <a:extLst>
            <a:ext uri="{FF2B5EF4-FFF2-40B4-BE49-F238E27FC236}">
              <a16:creationId xmlns:a16="http://schemas.microsoft.com/office/drawing/2014/main" id="{8020E238-3153-4C16-B795-2C0714B39393}"/>
            </a:ext>
          </a:extLst>
        </xdr:cNvPr>
        <xdr:cNvSpPr txBox="1"/>
      </xdr:nvSpPr>
      <xdr:spPr>
        <a:xfrm>
          <a:off x="8515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33037</xdr:rowOff>
    </xdr:from>
    <xdr:ext cx="469744" cy="259045"/>
    <xdr:sp macro="" textlink="">
      <xdr:nvSpPr>
        <xdr:cNvPr id="147" name="n_3mainValue【図書館】&#10;一人当たり面積">
          <a:extLst>
            <a:ext uri="{FF2B5EF4-FFF2-40B4-BE49-F238E27FC236}">
              <a16:creationId xmlns:a16="http://schemas.microsoft.com/office/drawing/2014/main" id="{DC90E118-8773-4A0C-A0C9-B2FF50A321A5}"/>
            </a:ext>
          </a:extLst>
        </xdr:cNvPr>
        <xdr:cNvSpPr txBox="1"/>
      </xdr:nvSpPr>
      <xdr:spPr>
        <a:xfrm>
          <a:off x="7626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13987</xdr:rowOff>
    </xdr:from>
    <xdr:ext cx="469744" cy="259045"/>
    <xdr:sp macro="" textlink="">
      <xdr:nvSpPr>
        <xdr:cNvPr id="148" name="n_4mainValue【図書館】&#10;一人当たり面積">
          <a:extLst>
            <a:ext uri="{FF2B5EF4-FFF2-40B4-BE49-F238E27FC236}">
              <a16:creationId xmlns:a16="http://schemas.microsoft.com/office/drawing/2014/main" id="{B07C1F77-A748-4451-A8BF-182A7CB6C75C}"/>
            </a:ext>
          </a:extLst>
        </xdr:cNvPr>
        <xdr:cNvSpPr txBox="1"/>
      </xdr:nvSpPr>
      <xdr:spPr>
        <a:xfrm>
          <a:off x="67374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2A87971-A80D-43D2-8010-D76A5AE722A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54C10304-EB0E-4610-B6E3-FB524D9F21C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4621F23-285F-400E-AC7A-E74B9007B46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DE3F76B-29B0-44DD-A24F-563EDF3938E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DDF985B-7C0E-4E64-AD1A-CF75AD1BFEE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7ED1777-C678-4E07-A41E-1CFDDD4D90F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EAF98803-F225-4146-B8FC-2939B471212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4AFD4801-B9E5-4FB3-900D-FD3BC42EEFB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252A9D1C-0934-40D5-A062-46EE3BA71B3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16F2AFA-57DD-469B-AF11-90BBC4DC84B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9A033E6B-3646-4744-AFF7-E7B3FE01AA8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BC58C317-9239-49E7-9DEE-3D700A40D92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ED29FA2E-58B6-4C01-9166-E738041B8BF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7FDBE289-6338-4752-8001-09C84A7312F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C89261F-69E8-4E81-BEA4-89517FDF070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45E99B22-A3A4-448D-97FF-36E4EE9A7F0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8B58708A-D236-469B-99D6-C606AC7CDF4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A364543D-08EF-46DB-A58D-BEE54C77CFF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EE67292A-160D-4055-8746-491500728E2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95209130-75C8-48AB-A150-69D7FFF4997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5DAD53BD-658B-4881-B049-4F5B01DF3C2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FD3DEB83-D35F-4262-B5C6-E2801790E4B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78BC6CCC-E410-45A1-B715-58E0EB6F9E0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969889B3-BB10-4A39-ACE2-8E9353AE5B4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A7353651-BF1D-4916-9C7A-2A90DC574569}"/>
            </a:ext>
          </a:extLst>
        </xdr:cNvPr>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4DEC42DF-F925-4568-861A-64BADDB1FC1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C15C96D0-B994-4B03-8D13-638E63D161A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AD96596-2A1D-4DC2-AAD1-59631743205B}"/>
            </a:ext>
          </a:extLst>
        </xdr:cNvPr>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a:extLst>
            <a:ext uri="{FF2B5EF4-FFF2-40B4-BE49-F238E27FC236}">
              <a16:creationId xmlns:a16="http://schemas.microsoft.com/office/drawing/2014/main" id="{35AD39B1-C5FE-40AF-8167-59419AB1683A}"/>
            </a:ext>
          </a:extLst>
        </xdr:cNvPr>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EE2E6420-AD7A-443C-95F6-765C695F482B}"/>
            </a:ext>
          </a:extLst>
        </xdr:cNvPr>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a:extLst>
            <a:ext uri="{FF2B5EF4-FFF2-40B4-BE49-F238E27FC236}">
              <a16:creationId xmlns:a16="http://schemas.microsoft.com/office/drawing/2014/main" id="{C972FE55-A15C-46EC-8256-AB4968269AB4}"/>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54312EFB-006E-4BA7-A83A-91EE9E2CBEE7}"/>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a:extLst>
            <a:ext uri="{FF2B5EF4-FFF2-40B4-BE49-F238E27FC236}">
              <a16:creationId xmlns:a16="http://schemas.microsoft.com/office/drawing/2014/main" id="{7892FC69-26AA-4F0B-B85F-4DF2FFD2F574}"/>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a:extLst>
            <a:ext uri="{FF2B5EF4-FFF2-40B4-BE49-F238E27FC236}">
              <a16:creationId xmlns:a16="http://schemas.microsoft.com/office/drawing/2014/main" id="{B143D1CB-96E7-4733-92CC-67D210C02E66}"/>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a:extLst>
            <a:ext uri="{FF2B5EF4-FFF2-40B4-BE49-F238E27FC236}">
              <a16:creationId xmlns:a16="http://schemas.microsoft.com/office/drawing/2014/main" id="{7D05832D-D404-49E1-82BD-AE47F2D5E5FE}"/>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016857A-583E-42D1-8F54-47AA62BCF60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7612F3E-38BE-4C6A-98F3-C5B26312422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36D686E-AD83-42B8-A92A-CD6E06090A0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73B7E68-BF53-479C-BF7F-DA622A66BF8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3985C90-9132-42FB-9E77-3898085809E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84455</xdr:rowOff>
    </xdr:from>
    <xdr:to>
      <xdr:col>24</xdr:col>
      <xdr:colOff>114300</xdr:colOff>
      <xdr:row>62</xdr:row>
      <xdr:rowOff>14605</xdr:rowOff>
    </xdr:to>
    <xdr:sp macro="" textlink="">
      <xdr:nvSpPr>
        <xdr:cNvPr id="189" name="楕円 188">
          <a:extLst>
            <a:ext uri="{FF2B5EF4-FFF2-40B4-BE49-F238E27FC236}">
              <a16:creationId xmlns:a16="http://schemas.microsoft.com/office/drawing/2014/main" id="{C85F3CF1-EAA2-42C5-9137-2C62E070BA68}"/>
            </a:ext>
          </a:extLst>
        </xdr:cNvPr>
        <xdr:cNvSpPr/>
      </xdr:nvSpPr>
      <xdr:spPr>
        <a:xfrm>
          <a:off x="45847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62882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47032484-F6C2-4B7F-97CB-AC9E7AFF7A72}"/>
            </a:ext>
          </a:extLst>
        </xdr:cNvPr>
        <xdr:cNvSpPr txBox="1"/>
      </xdr:nvSpPr>
      <xdr:spPr>
        <a:xfrm>
          <a:off x="4673600"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36830</xdr:rowOff>
    </xdr:from>
    <xdr:to>
      <xdr:col>20</xdr:col>
      <xdr:colOff>38100</xdr:colOff>
      <xdr:row>61</xdr:row>
      <xdr:rowOff>138430</xdr:rowOff>
    </xdr:to>
    <xdr:sp macro="" textlink="">
      <xdr:nvSpPr>
        <xdr:cNvPr id="191" name="楕円 190">
          <a:extLst>
            <a:ext uri="{FF2B5EF4-FFF2-40B4-BE49-F238E27FC236}">
              <a16:creationId xmlns:a16="http://schemas.microsoft.com/office/drawing/2014/main" id="{14673581-050D-43C5-A290-F000934FA67F}"/>
            </a:ext>
          </a:extLst>
        </xdr:cNvPr>
        <xdr:cNvSpPr/>
      </xdr:nvSpPr>
      <xdr:spPr>
        <a:xfrm>
          <a:off x="3746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87630</xdr:rowOff>
    </xdr:from>
    <xdr:to>
      <xdr:col>24</xdr:col>
      <xdr:colOff>63500</xdr:colOff>
      <xdr:row>61</xdr:row>
      <xdr:rowOff>135255</xdr:rowOff>
    </xdr:to>
    <xdr:cxnSp macro="">
      <xdr:nvCxnSpPr>
        <xdr:cNvPr id="192" name="直線コネクタ 191">
          <a:extLst>
            <a:ext uri="{FF2B5EF4-FFF2-40B4-BE49-F238E27FC236}">
              <a16:creationId xmlns:a16="http://schemas.microsoft.com/office/drawing/2014/main" id="{C52039B6-7C64-4EE9-A67C-24566DBDD15E}"/>
            </a:ext>
          </a:extLst>
        </xdr:cNvPr>
        <xdr:cNvCxnSpPr/>
      </xdr:nvCxnSpPr>
      <xdr:spPr>
        <a:xfrm>
          <a:off x="3797300" y="1054608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53975</xdr:rowOff>
    </xdr:from>
    <xdr:to>
      <xdr:col>15</xdr:col>
      <xdr:colOff>101600</xdr:colOff>
      <xdr:row>61</xdr:row>
      <xdr:rowOff>155575</xdr:rowOff>
    </xdr:to>
    <xdr:sp macro="" textlink="">
      <xdr:nvSpPr>
        <xdr:cNvPr id="193" name="楕円 192">
          <a:extLst>
            <a:ext uri="{FF2B5EF4-FFF2-40B4-BE49-F238E27FC236}">
              <a16:creationId xmlns:a16="http://schemas.microsoft.com/office/drawing/2014/main" id="{F1642253-9E38-43EA-89CE-F8A8C8E21290}"/>
            </a:ext>
          </a:extLst>
        </xdr:cNvPr>
        <xdr:cNvSpPr/>
      </xdr:nvSpPr>
      <xdr:spPr>
        <a:xfrm>
          <a:off x="2857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87630</xdr:rowOff>
    </xdr:from>
    <xdr:to>
      <xdr:col>19</xdr:col>
      <xdr:colOff>177800</xdr:colOff>
      <xdr:row>61</xdr:row>
      <xdr:rowOff>104775</xdr:rowOff>
    </xdr:to>
    <xdr:cxnSp macro="">
      <xdr:nvCxnSpPr>
        <xdr:cNvPr id="194" name="直線コネクタ 193">
          <a:extLst>
            <a:ext uri="{FF2B5EF4-FFF2-40B4-BE49-F238E27FC236}">
              <a16:creationId xmlns:a16="http://schemas.microsoft.com/office/drawing/2014/main" id="{C6C549B2-C291-4219-A954-A7F47CB88341}"/>
            </a:ext>
          </a:extLst>
        </xdr:cNvPr>
        <xdr:cNvCxnSpPr/>
      </xdr:nvCxnSpPr>
      <xdr:spPr>
        <a:xfrm flipV="1">
          <a:off x="2908300" y="105460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4445</xdr:rowOff>
    </xdr:from>
    <xdr:to>
      <xdr:col>10</xdr:col>
      <xdr:colOff>165100</xdr:colOff>
      <xdr:row>61</xdr:row>
      <xdr:rowOff>106045</xdr:rowOff>
    </xdr:to>
    <xdr:sp macro="" textlink="">
      <xdr:nvSpPr>
        <xdr:cNvPr id="195" name="楕円 194">
          <a:extLst>
            <a:ext uri="{FF2B5EF4-FFF2-40B4-BE49-F238E27FC236}">
              <a16:creationId xmlns:a16="http://schemas.microsoft.com/office/drawing/2014/main" id="{FF08E028-C79F-40D2-A8D4-20FBFD3A97BC}"/>
            </a:ext>
          </a:extLst>
        </xdr:cNvPr>
        <xdr:cNvSpPr/>
      </xdr:nvSpPr>
      <xdr:spPr>
        <a:xfrm>
          <a:off x="1968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55245</xdr:rowOff>
    </xdr:from>
    <xdr:to>
      <xdr:col>15</xdr:col>
      <xdr:colOff>50800</xdr:colOff>
      <xdr:row>61</xdr:row>
      <xdr:rowOff>104775</xdr:rowOff>
    </xdr:to>
    <xdr:cxnSp macro="">
      <xdr:nvCxnSpPr>
        <xdr:cNvPr id="196" name="直線コネクタ 195">
          <a:extLst>
            <a:ext uri="{FF2B5EF4-FFF2-40B4-BE49-F238E27FC236}">
              <a16:creationId xmlns:a16="http://schemas.microsoft.com/office/drawing/2014/main" id="{4D74802D-9CC5-4F44-952E-7E4237193373}"/>
            </a:ext>
          </a:extLst>
        </xdr:cNvPr>
        <xdr:cNvCxnSpPr/>
      </xdr:nvCxnSpPr>
      <xdr:spPr>
        <a:xfrm>
          <a:off x="2019300" y="105136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141605</xdr:rowOff>
    </xdr:from>
    <xdr:to>
      <xdr:col>6</xdr:col>
      <xdr:colOff>38100</xdr:colOff>
      <xdr:row>62</xdr:row>
      <xdr:rowOff>71755</xdr:rowOff>
    </xdr:to>
    <xdr:sp macro="" textlink="">
      <xdr:nvSpPr>
        <xdr:cNvPr id="197" name="楕円 196">
          <a:extLst>
            <a:ext uri="{FF2B5EF4-FFF2-40B4-BE49-F238E27FC236}">
              <a16:creationId xmlns:a16="http://schemas.microsoft.com/office/drawing/2014/main" id="{A2E9EE7D-0197-4162-B471-C5D61DC0CCC4}"/>
            </a:ext>
          </a:extLst>
        </xdr:cNvPr>
        <xdr:cNvSpPr/>
      </xdr:nvSpPr>
      <xdr:spPr>
        <a:xfrm>
          <a:off x="1079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55245</xdr:rowOff>
    </xdr:from>
    <xdr:to>
      <xdr:col>10</xdr:col>
      <xdr:colOff>114300</xdr:colOff>
      <xdr:row>62</xdr:row>
      <xdr:rowOff>20955</xdr:rowOff>
    </xdr:to>
    <xdr:cxnSp macro="">
      <xdr:nvCxnSpPr>
        <xdr:cNvPr id="198" name="直線コネクタ 197">
          <a:extLst>
            <a:ext uri="{FF2B5EF4-FFF2-40B4-BE49-F238E27FC236}">
              <a16:creationId xmlns:a16="http://schemas.microsoft.com/office/drawing/2014/main" id="{F5DC9D96-7940-4DBC-BAEA-DADFE9AD2EA4}"/>
            </a:ext>
          </a:extLst>
        </xdr:cNvPr>
        <xdr:cNvCxnSpPr/>
      </xdr:nvCxnSpPr>
      <xdr:spPr>
        <a:xfrm flipV="1">
          <a:off x="1130300" y="1051369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9" name="n_1aveValue【体育館・プール】&#10;有形固定資産減価償却率">
          <a:extLst>
            <a:ext uri="{FF2B5EF4-FFF2-40B4-BE49-F238E27FC236}">
              <a16:creationId xmlns:a16="http://schemas.microsoft.com/office/drawing/2014/main" id="{A534E513-536A-4628-9E19-0A16648DFC0F}"/>
            </a:ext>
          </a:extLst>
        </xdr:cNvPr>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200" name="n_2aveValue【体育館・プール】&#10;有形固定資産減価償却率">
          <a:extLst>
            <a:ext uri="{FF2B5EF4-FFF2-40B4-BE49-F238E27FC236}">
              <a16:creationId xmlns:a16="http://schemas.microsoft.com/office/drawing/2014/main" id="{7C2D44C3-3FF0-4B04-A785-E72F567C6059}"/>
            </a:ext>
          </a:extLst>
        </xdr:cNvPr>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1" name="n_3aveValue【体育館・プール】&#10;有形固定資産減価償却率">
          <a:extLst>
            <a:ext uri="{FF2B5EF4-FFF2-40B4-BE49-F238E27FC236}">
              <a16:creationId xmlns:a16="http://schemas.microsoft.com/office/drawing/2014/main" id="{51DB015E-ACA2-42C2-9277-DC6A4679AC97}"/>
            </a:ext>
          </a:extLst>
        </xdr:cNvPr>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2" name="n_4aveValue【体育館・プール】&#10;有形固定資産減価償却率">
          <a:extLst>
            <a:ext uri="{FF2B5EF4-FFF2-40B4-BE49-F238E27FC236}">
              <a16:creationId xmlns:a16="http://schemas.microsoft.com/office/drawing/2014/main" id="{F022B990-E970-47E0-BA6C-7254DB631F73}"/>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129557</xdr:rowOff>
    </xdr:from>
    <xdr:ext cx="405111" cy="259045"/>
    <xdr:sp macro="" textlink="">
      <xdr:nvSpPr>
        <xdr:cNvPr id="203" name="n_1mainValue【体育館・プール】&#10;有形固定資産減価償却率">
          <a:extLst>
            <a:ext uri="{FF2B5EF4-FFF2-40B4-BE49-F238E27FC236}">
              <a16:creationId xmlns:a16="http://schemas.microsoft.com/office/drawing/2014/main" id="{4A973D08-0652-4FC8-A764-94386172E62D}"/>
            </a:ext>
          </a:extLst>
        </xdr:cNvPr>
        <xdr:cNvSpPr txBox="1"/>
      </xdr:nvSpPr>
      <xdr:spPr>
        <a:xfrm>
          <a:off x="35820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146702</xdr:rowOff>
    </xdr:from>
    <xdr:ext cx="405111" cy="259045"/>
    <xdr:sp macro="" textlink="">
      <xdr:nvSpPr>
        <xdr:cNvPr id="204" name="n_2mainValue【体育館・プール】&#10;有形固定資産減価償却率">
          <a:extLst>
            <a:ext uri="{FF2B5EF4-FFF2-40B4-BE49-F238E27FC236}">
              <a16:creationId xmlns:a16="http://schemas.microsoft.com/office/drawing/2014/main" id="{2D88151D-2EAF-4449-BDC0-511FC7DF0CC7}"/>
            </a:ext>
          </a:extLst>
        </xdr:cNvPr>
        <xdr:cNvSpPr txBox="1"/>
      </xdr:nvSpPr>
      <xdr:spPr>
        <a:xfrm>
          <a:off x="2705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97172</xdr:rowOff>
    </xdr:from>
    <xdr:ext cx="405111" cy="259045"/>
    <xdr:sp macro="" textlink="">
      <xdr:nvSpPr>
        <xdr:cNvPr id="205" name="n_3mainValue【体育館・プール】&#10;有形固定資産減価償却率">
          <a:extLst>
            <a:ext uri="{FF2B5EF4-FFF2-40B4-BE49-F238E27FC236}">
              <a16:creationId xmlns:a16="http://schemas.microsoft.com/office/drawing/2014/main" id="{22C08912-1450-40F6-B1D0-FAC2565837BC}"/>
            </a:ext>
          </a:extLst>
        </xdr:cNvPr>
        <xdr:cNvSpPr txBox="1"/>
      </xdr:nvSpPr>
      <xdr:spPr>
        <a:xfrm>
          <a:off x="1816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62882</xdr:rowOff>
    </xdr:from>
    <xdr:ext cx="405111" cy="259045"/>
    <xdr:sp macro="" textlink="">
      <xdr:nvSpPr>
        <xdr:cNvPr id="206" name="n_4mainValue【体育館・プール】&#10;有形固定資産減価償却率">
          <a:extLst>
            <a:ext uri="{FF2B5EF4-FFF2-40B4-BE49-F238E27FC236}">
              <a16:creationId xmlns:a16="http://schemas.microsoft.com/office/drawing/2014/main" id="{801C2A88-CCB4-4C70-8C19-18E094E5D3EB}"/>
            </a:ext>
          </a:extLst>
        </xdr:cNvPr>
        <xdr:cNvSpPr txBox="1"/>
      </xdr:nvSpPr>
      <xdr:spPr>
        <a:xfrm>
          <a:off x="927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19E26F9-0C49-4A74-9CDE-19328671E97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FCA5A1D-C5C5-4D09-B9B9-38B3F431307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6CE2140-3D52-4137-B64F-7C6261D2A89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3E96622-FBBF-48F1-80BA-1A5C47DCD4C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172F68C-B264-47EB-893E-CDBBBAC277D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A8365D0-850B-47D0-8EB8-9CBE5074533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A4201EA-60E0-4474-A218-2E6DB5A4004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409AE0D-BA7A-4E2A-A4A4-3D0E9B0BFCC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370FA6F-1E9A-487F-B96B-EB3560179F8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950F4F3-D035-4D7E-AB82-957D892C23E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6E1DA9D-FEF0-4137-B0E3-D1ED630554A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ABD8A692-6788-435F-B3E2-457E3C940ED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D475809-F50D-4AAF-9FC1-5423F8B22E9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1B5EA2DD-02AC-4583-A5AD-0AA4BC003B7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B9974021-F06B-4750-8AD9-04F609BC3A9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70269BBB-63AC-4CF3-B605-70564E6D54D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A02A763-48EF-4E08-BBBE-5706E8D77CE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CD4B5778-BA0B-4879-9C9D-0002D4ED96E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FA3E26D-3797-4B1A-A9B8-083A60250EE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F4E58DF4-AF5A-4761-9B0B-43000942E69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C4A41FA-BFF8-4E00-B6B3-D2569F0CDF2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1A1E0748-7BA1-4862-9E1C-7AE8DB746CB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28638BB6-8DD6-4B68-AF0B-95DD8216455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a:extLst>
            <a:ext uri="{FF2B5EF4-FFF2-40B4-BE49-F238E27FC236}">
              <a16:creationId xmlns:a16="http://schemas.microsoft.com/office/drawing/2014/main" id="{992336AE-4FE8-48F4-B4E9-4893E211521A}"/>
            </a:ext>
          </a:extLst>
        </xdr:cNvPr>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a:extLst>
            <a:ext uri="{FF2B5EF4-FFF2-40B4-BE49-F238E27FC236}">
              <a16:creationId xmlns:a16="http://schemas.microsoft.com/office/drawing/2014/main" id="{868DA392-0601-4530-9531-060454BF2DA8}"/>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a:extLst>
            <a:ext uri="{FF2B5EF4-FFF2-40B4-BE49-F238E27FC236}">
              <a16:creationId xmlns:a16="http://schemas.microsoft.com/office/drawing/2014/main" id="{95965AE2-EE3E-4BDA-8078-009A143BA139}"/>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a:extLst>
            <a:ext uri="{FF2B5EF4-FFF2-40B4-BE49-F238E27FC236}">
              <a16:creationId xmlns:a16="http://schemas.microsoft.com/office/drawing/2014/main" id="{B27081FB-6F7D-4D34-8A6A-6509DEF7BABA}"/>
            </a:ext>
          </a:extLst>
        </xdr:cNvPr>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a:extLst>
            <a:ext uri="{FF2B5EF4-FFF2-40B4-BE49-F238E27FC236}">
              <a16:creationId xmlns:a16="http://schemas.microsoft.com/office/drawing/2014/main" id="{62231D29-7039-4EBF-BEFD-5E21C384965F}"/>
            </a:ext>
          </a:extLst>
        </xdr:cNvPr>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72661</xdr:rowOff>
    </xdr:from>
    <xdr:ext cx="469744" cy="259045"/>
    <xdr:sp macro="" textlink="">
      <xdr:nvSpPr>
        <xdr:cNvPr id="235" name="【体育館・プール】&#10;一人当たり面積平均値テキスト">
          <a:extLst>
            <a:ext uri="{FF2B5EF4-FFF2-40B4-BE49-F238E27FC236}">
              <a16:creationId xmlns:a16="http://schemas.microsoft.com/office/drawing/2014/main" id="{E414CF37-6313-433D-846E-DE2D3473194E}"/>
            </a:ext>
          </a:extLst>
        </xdr:cNvPr>
        <xdr:cNvSpPr txBox="1"/>
      </xdr:nvSpPr>
      <xdr:spPr>
        <a:xfrm>
          <a:off x="10515600" y="1070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a:extLst>
            <a:ext uri="{FF2B5EF4-FFF2-40B4-BE49-F238E27FC236}">
              <a16:creationId xmlns:a16="http://schemas.microsoft.com/office/drawing/2014/main" id="{6135F67F-0BE1-4F49-B5E2-797CFFF25CAE}"/>
            </a:ext>
          </a:extLst>
        </xdr:cNvPr>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a:extLst>
            <a:ext uri="{FF2B5EF4-FFF2-40B4-BE49-F238E27FC236}">
              <a16:creationId xmlns:a16="http://schemas.microsoft.com/office/drawing/2014/main" id="{35F3FE7F-9221-4A6B-B650-D4A291A2A6F5}"/>
            </a:ext>
          </a:extLst>
        </xdr:cNvPr>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a:extLst>
            <a:ext uri="{FF2B5EF4-FFF2-40B4-BE49-F238E27FC236}">
              <a16:creationId xmlns:a16="http://schemas.microsoft.com/office/drawing/2014/main" id="{FDE17FA0-D222-4EE0-964C-DA77660BA663}"/>
            </a:ext>
          </a:extLst>
        </xdr:cNvPr>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a:extLst>
            <a:ext uri="{FF2B5EF4-FFF2-40B4-BE49-F238E27FC236}">
              <a16:creationId xmlns:a16="http://schemas.microsoft.com/office/drawing/2014/main" id="{229AEE5B-5343-4B42-AE95-434B64E83BEB}"/>
            </a:ext>
          </a:extLst>
        </xdr:cNvPr>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a:extLst>
            <a:ext uri="{FF2B5EF4-FFF2-40B4-BE49-F238E27FC236}">
              <a16:creationId xmlns:a16="http://schemas.microsoft.com/office/drawing/2014/main" id="{96D7F0BE-F625-44A9-95BF-0C590B2DD0AB}"/>
            </a:ext>
          </a:extLst>
        </xdr:cNvPr>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C3173DB-D18F-458B-A723-6E7B9144B5E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26B6603-29F7-4B09-AD80-81EE763DE32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037C0F7-9FE5-48F4-8E38-45EA66B357D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D7DE0D4-0F04-4FB4-ACA6-AE6079FE5F5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A0B90B0-4251-408F-A294-9A8FEF2B8F7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132461</xdr:rowOff>
    </xdr:from>
    <xdr:to>
      <xdr:col>55</xdr:col>
      <xdr:colOff>50800</xdr:colOff>
      <xdr:row>64</xdr:row>
      <xdr:rowOff>62611</xdr:rowOff>
    </xdr:to>
    <xdr:sp macro="" textlink="">
      <xdr:nvSpPr>
        <xdr:cNvPr id="246" name="楕円 245">
          <a:extLst>
            <a:ext uri="{FF2B5EF4-FFF2-40B4-BE49-F238E27FC236}">
              <a16:creationId xmlns:a16="http://schemas.microsoft.com/office/drawing/2014/main" id="{65E0C727-9C99-4DE6-AB16-E65AB57A6C37}"/>
            </a:ext>
          </a:extLst>
        </xdr:cNvPr>
        <xdr:cNvSpPr/>
      </xdr:nvSpPr>
      <xdr:spPr>
        <a:xfrm>
          <a:off x="10426700" y="1093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47388</xdr:rowOff>
    </xdr:from>
    <xdr:ext cx="469744" cy="259045"/>
    <xdr:sp macro="" textlink="">
      <xdr:nvSpPr>
        <xdr:cNvPr id="247" name="【体育館・プール】&#10;一人当たり面積該当値テキスト">
          <a:extLst>
            <a:ext uri="{FF2B5EF4-FFF2-40B4-BE49-F238E27FC236}">
              <a16:creationId xmlns:a16="http://schemas.microsoft.com/office/drawing/2014/main" id="{A2A34A4E-3652-44C4-AC4A-B0DD867BED38}"/>
            </a:ext>
          </a:extLst>
        </xdr:cNvPr>
        <xdr:cNvSpPr txBox="1"/>
      </xdr:nvSpPr>
      <xdr:spPr>
        <a:xfrm>
          <a:off x="10515600" y="1084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133604</xdr:rowOff>
    </xdr:from>
    <xdr:to>
      <xdr:col>50</xdr:col>
      <xdr:colOff>165100</xdr:colOff>
      <xdr:row>64</xdr:row>
      <xdr:rowOff>63754</xdr:rowOff>
    </xdr:to>
    <xdr:sp macro="" textlink="">
      <xdr:nvSpPr>
        <xdr:cNvPr id="248" name="楕円 247">
          <a:extLst>
            <a:ext uri="{FF2B5EF4-FFF2-40B4-BE49-F238E27FC236}">
              <a16:creationId xmlns:a16="http://schemas.microsoft.com/office/drawing/2014/main" id="{1A897449-E65D-43AA-B5E5-B2DC823E8C0A}"/>
            </a:ext>
          </a:extLst>
        </xdr:cNvPr>
        <xdr:cNvSpPr/>
      </xdr:nvSpPr>
      <xdr:spPr>
        <a:xfrm>
          <a:off x="9588500" y="1093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11811</xdr:rowOff>
    </xdr:from>
    <xdr:to>
      <xdr:col>55</xdr:col>
      <xdr:colOff>0</xdr:colOff>
      <xdr:row>64</xdr:row>
      <xdr:rowOff>12954</xdr:rowOff>
    </xdr:to>
    <xdr:cxnSp macro="">
      <xdr:nvCxnSpPr>
        <xdr:cNvPr id="249" name="直線コネクタ 248">
          <a:extLst>
            <a:ext uri="{FF2B5EF4-FFF2-40B4-BE49-F238E27FC236}">
              <a16:creationId xmlns:a16="http://schemas.microsoft.com/office/drawing/2014/main" id="{7FC9D481-F53A-4483-8E84-CFBD6E784C0C}"/>
            </a:ext>
          </a:extLst>
        </xdr:cNvPr>
        <xdr:cNvCxnSpPr/>
      </xdr:nvCxnSpPr>
      <xdr:spPr>
        <a:xfrm flipV="1">
          <a:off x="9639300" y="1098461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134747</xdr:rowOff>
    </xdr:from>
    <xdr:to>
      <xdr:col>46</xdr:col>
      <xdr:colOff>38100</xdr:colOff>
      <xdr:row>64</xdr:row>
      <xdr:rowOff>64897</xdr:rowOff>
    </xdr:to>
    <xdr:sp macro="" textlink="">
      <xdr:nvSpPr>
        <xdr:cNvPr id="250" name="楕円 249">
          <a:extLst>
            <a:ext uri="{FF2B5EF4-FFF2-40B4-BE49-F238E27FC236}">
              <a16:creationId xmlns:a16="http://schemas.microsoft.com/office/drawing/2014/main" id="{87388CF7-4DA2-4568-A45D-622F12589091}"/>
            </a:ext>
          </a:extLst>
        </xdr:cNvPr>
        <xdr:cNvSpPr/>
      </xdr:nvSpPr>
      <xdr:spPr>
        <a:xfrm>
          <a:off x="8699500" y="109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12954</xdr:rowOff>
    </xdr:from>
    <xdr:to>
      <xdr:col>50</xdr:col>
      <xdr:colOff>114300</xdr:colOff>
      <xdr:row>64</xdr:row>
      <xdr:rowOff>14097</xdr:rowOff>
    </xdr:to>
    <xdr:cxnSp macro="">
      <xdr:nvCxnSpPr>
        <xdr:cNvPr id="251" name="直線コネクタ 250">
          <a:extLst>
            <a:ext uri="{FF2B5EF4-FFF2-40B4-BE49-F238E27FC236}">
              <a16:creationId xmlns:a16="http://schemas.microsoft.com/office/drawing/2014/main" id="{910D4C0F-5852-46CC-AC87-B0EF872AF7EB}"/>
            </a:ext>
          </a:extLst>
        </xdr:cNvPr>
        <xdr:cNvCxnSpPr/>
      </xdr:nvCxnSpPr>
      <xdr:spPr>
        <a:xfrm flipV="1">
          <a:off x="8750300" y="1098575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135890</xdr:rowOff>
    </xdr:from>
    <xdr:to>
      <xdr:col>41</xdr:col>
      <xdr:colOff>101600</xdr:colOff>
      <xdr:row>64</xdr:row>
      <xdr:rowOff>66040</xdr:rowOff>
    </xdr:to>
    <xdr:sp macro="" textlink="">
      <xdr:nvSpPr>
        <xdr:cNvPr id="252" name="楕円 251">
          <a:extLst>
            <a:ext uri="{FF2B5EF4-FFF2-40B4-BE49-F238E27FC236}">
              <a16:creationId xmlns:a16="http://schemas.microsoft.com/office/drawing/2014/main" id="{49464FC8-A3A3-4B9F-B27A-A7E0A31B940D}"/>
            </a:ext>
          </a:extLst>
        </xdr:cNvPr>
        <xdr:cNvSpPr/>
      </xdr:nvSpPr>
      <xdr:spPr>
        <a:xfrm>
          <a:off x="7810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14097</xdr:rowOff>
    </xdr:from>
    <xdr:to>
      <xdr:col>45</xdr:col>
      <xdr:colOff>177800</xdr:colOff>
      <xdr:row>64</xdr:row>
      <xdr:rowOff>15240</xdr:rowOff>
    </xdr:to>
    <xdr:cxnSp macro="">
      <xdr:nvCxnSpPr>
        <xdr:cNvPr id="253" name="直線コネクタ 252">
          <a:extLst>
            <a:ext uri="{FF2B5EF4-FFF2-40B4-BE49-F238E27FC236}">
              <a16:creationId xmlns:a16="http://schemas.microsoft.com/office/drawing/2014/main" id="{E2653FEA-7B3E-4611-937B-195BD643D215}"/>
            </a:ext>
          </a:extLst>
        </xdr:cNvPr>
        <xdr:cNvCxnSpPr/>
      </xdr:nvCxnSpPr>
      <xdr:spPr>
        <a:xfrm flipV="1">
          <a:off x="7861300" y="1098689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97028</xdr:rowOff>
    </xdr:from>
    <xdr:to>
      <xdr:col>36</xdr:col>
      <xdr:colOff>165100</xdr:colOff>
      <xdr:row>64</xdr:row>
      <xdr:rowOff>27178</xdr:rowOff>
    </xdr:to>
    <xdr:sp macro="" textlink="">
      <xdr:nvSpPr>
        <xdr:cNvPr id="254" name="楕円 253">
          <a:extLst>
            <a:ext uri="{FF2B5EF4-FFF2-40B4-BE49-F238E27FC236}">
              <a16:creationId xmlns:a16="http://schemas.microsoft.com/office/drawing/2014/main" id="{B842B8E8-85EC-476A-B74A-6FC392B3E72F}"/>
            </a:ext>
          </a:extLst>
        </xdr:cNvPr>
        <xdr:cNvSpPr/>
      </xdr:nvSpPr>
      <xdr:spPr>
        <a:xfrm>
          <a:off x="6921500" y="1089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147828</xdr:rowOff>
    </xdr:from>
    <xdr:to>
      <xdr:col>41</xdr:col>
      <xdr:colOff>50800</xdr:colOff>
      <xdr:row>64</xdr:row>
      <xdr:rowOff>15240</xdr:rowOff>
    </xdr:to>
    <xdr:cxnSp macro="">
      <xdr:nvCxnSpPr>
        <xdr:cNvPr id="255" name="直線コネクタ 254">
          <a:extLst>
            <a:ext uri="{FF2B5EF4-FFF2-40B4-BE49-F238E27FC236}">
              <a16:creationId xmlns:a16="http://schemas.microsoft.com/office/drawing/2014/main" id="{5DD12358-49A2-46DB-BDB4-9B650C671687}"/>
            </a:ext>
          </a:extLst>
        </xdr:cNvPr>
        <xdr:cNvCxnSpPr/>
      </xdr:nvCxnSpPr>
      <xdr:spPr>
        <a:xfrm>
          <a:off x="6972300" y="1094917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11701</xdr:rowOff>
    </xdr:from>
    <xdr:ext cx="469744" cy="259045"/>
    <xdr:sp macro="" textlink="">
      <xdr:nvSpPr>
        <xdr:cNvPr id="256" name="n_1aveValue【体育館・プール】&#10;一人当たり面積">
          <a:extLst>
            <a:ext uri="{FF2B5EF4-FFF2-40B4-BE49-F238E27FC236}">
              <a16:creationId xmlns:a16="http://schemas.microsoft.com/office/drawing/2014/main" id="{E2E5AFDB-0FF7-45A2-AEC1-7BE42CDDC276}"/>
            </a:ext>
          </a:extLst>
        </xdr:cNvPr>
        <xdr:cNvSpPr txBox="1"/>
      </xdr:nvSpPr>
      <xdr:spPr>
        <a:xfrm>
          <a:off x="93917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15511</xdr:rowOff>
    </xdr:from>
    <xdr:ext cx="469744" cy="259045"/>
    <xdr:sp macro="" textlink="">
      <xdr:nvSpPr>
        <xdr:cNvPr id="257" name="n_2aveValue【体育館・プール】&#10;一人当たり面積">
          <a:extLst>
            <a:ext uri="{FF2B5EF4-FFF2-40B4-BE49-F238E27FC236}">
              <a16:creationId xmlns:a16="http://schemas.microsoft.com/office/drawing/2014/main" id="{56817430-67EB-4470-AFC5-817567D3FB2F}"/>
            </a:ext>
          </a:extLst>
        </xdr:cNvPr>
        <xdr:cNvSpPr txBox="1"/>
      </xdr:nvSpPr>
      <xdr:spPr>
        <a:xfrm>
          <a:off x="8515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19702</xdr:rowOff>
    </xdr:from>
    <xdr:ext cx="469744" cy="259045"/>
    <xdr:sp macro="" textlink="">
      <xdr:nvSpPr>
        <xdr:cNvPr id="258" name="n_3aveValue【体育館・プール】&#10;一人当たり面積">
          <a:extLst>
            <a:ext uri="{FF2B5EF4-FFF2-40B4-BE49-F238E27FC236}">
              <a16:creationId xmlns:a16="http://schemas.microsoft.com/office/drawing/2014/main" id="{C97F0B2B-F1CB-4C32-A211-9F568C3311A1}"/>
            </a:ext>
          </a:extLst>
        </xdr:cNvPr>
        <xdr:cNvSpPr txBox="1"/>
      </xdr:nvSpPr>
      <xdr:spPr>
        <a:xfrm>
          <a:off x="7626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19321</xdr:rowOff>
    </xdr:from>
    <xdr:ext cx="469744" cy="259045"/>
    <xdr:sp macro="" textlink="">
      <xdr:nvSpPr>
        <xdr:cNvPr id="259" name="n_4aveValue【体育館・プール】&#10;一人当たり面積">
          <a:extLst>
            <a:ext uri="{FF2B5EF4-FFF2-40B4-BE49-F238E27FC236}">
              <a16:creationId xmlns:a16="http://schemas.microsoft.com/office/drawing/2014/main" id="{2BB8638F-5E98-4E9A-8798-D20604A06325}"/>
            </a:ext>
          </a:extLst>
        </xdr:cNvPr>
        <xdr:cNvSpPr txBox="1"/>
      </xdr:nvSpPr>
      <xdr:spPr>
        <a:xfrm>
          <a:off x="6737427" y="106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54881</xdr:rowOff>
    </xdr:from>
    <xdr:ext cx="469744" cy="259045"/>
    <xdr:sp macro="" textlink="">
      <xdr:nvSpPr>
        <xdr:cNvPr id="260" name="n_1mainValue【体育館・プール】&#10;一人当たり面積">
          <a:extLst>
            <a:ext uri="{FF2B5EF4-FFF2-40B4-BE49-F238E27FC236}">
              <a16:creationId xmlns:a16="http://schemas.microsoft.com/office/drawing/2014/main" id="{7D292AEE-9D88-42FD-8469-62E7A1D0C1A1}"/>
            </a:ext>
          </a:extLst>
        </xdr:cNvPr>
        <xdr:cNvSpPr txBox="1"/>
      </xdr:nvSpPr>
      <xdr:spPr>
        <a:xfrm>
          <a:off x="9391727" y="1102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56024</xdr:rowOff>
    </xdr:from>
    <xdr:ext cx="469744" cy="259045"/>
    <xdr:sp macro="" textlink="">
      <xdr:nvSpPr>
        <xdr:cNvPr id="261" name="n_2mainValue【体育館・プール】&#10;一人当たり面積">
          <a:extLst>
            <a:ext uri="{FF2B5EF4-FFF2-40B4-BE49-F238E27FC236}">
              <a16:creationId xmlns:a16="http://schemas.microsoft.com/office/drawing/2014/main" id="{1F6B35E2-F123-41BB-A421-1E37F0BA45DD}"/>
            </a:ext>
          </a:extLst>
        </xdr:cNvPr>
        <xdr:cNvSpPr txBox="1"/>
      </xdr:nvSpPr>
      <xdr:spPr>
        <a:xfrm>
          <a:off x="8515427"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57167</xdr:rowOff>
    </xdr:from>
    <xdr:ext cx="469744" cy="259045"/>
    <xdr:sp macro="" textlink="">
      <xdr:nvSpPr>
        <xdr:cNvPr id="262" name="n_3mainValue【体育館・プール】&#10;一人当たり面積">
          <a:extLst>
            <a:ext uri="{FF2B5EF4-FFF2-40B4-BE49-F238E27FC236}">
              <a16:creationId xmlns:a16="http://schemas.microsoft.com/office/drawing/2014/main" id="{87F0AE96-D008-4CCF-8499-DFB58DCF598B}"/>
            </a:ext>
          </a:extLst>
        </xdr:cNvPr>
        <xdr:cNvSpPr txBox="1"/>
      </xdr:nvSpPr>
      <xdr:spPr>
        <a:xfrm>
          <a:off x="7626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18305</xdr:rowOff>
    </xdr:from>
    <xdr:ext cx="469744" cy="259045"/>
    <xdr:sp macro="" textlink="">
      <xdr:nvSpPr>
        <xdr:cNvPr id="263" name="n_4mainValue【体育館・プール】&#10;一人当たり面積">
          <a:extLst>
            <a:ext uri="{FF2B5EF4-FFF2-40B4-BE49-F238E27FC236}">
              <a16:creationId xmlns:a16="http://schemas.microsoft.com/office/drawing/2014/main" id="{6DDFB7B7-376E-40EE-B3AB-2370B372B420}"/>
            </a:ext>
          </a:extLst>
        </xdr:cNvPr>
        <xdr:cNvSpPr txBox="1"/>
      </xdr:nvSpPr>
      <xdr:spPr>
        <a:xfrm>
          <a:off x="6737427" y="1099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03396EA-F395-42A5-8A9B-F454EB0BED9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D213229-5417-4BB9-856B-9BFA2768276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7A7D38D-44BC-4A40-A12A-DE9DBEF2483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9E1D374-B40B-4B0A-BDFC-D589A070CF5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827D023-FDF6-4708-9247-878F1FBA8FC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56E5C3C-D37A-4DA9-9A93-5135D1332F7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7D41907-026C-41BE-82EB-B9213BDF5D8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66CC8DF-6932-45B4-9468-D5E6973B833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305CA58-23DA-4AD8-82BB-AC5D5C139E9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EEC4F12-7EF2-43F1-98C6-80003AC0B43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A4E5794-968F-428B-BE01-A2D61C9D8A0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BF32D65-CDFD-42D2-972E-5F94B386A87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38267ABB-E9CC-44F0-A6EE-15B68BA609F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807975A2-8B54-4EB4-B227-B23E692C5A1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A21CB64D-11A2-4392-9AF5-242309182ED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536B8745-F463-460E-AFC7-B6E9DDBF28B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4A4B7EB1-F350-4C30-8B0E-1BDE34FA312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4AFA5513-0915-452B-B62E-75CC0A7894D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CB5654F2-2992-4381-A583-99E534A9347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67191BAF-524C-4986-B049-9C162F91702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A5DB25CE-3C92-4667-9F4C-854C138BBDD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169AD6F2-05D3-4F8A-A133-9D6F97A119B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9D958883-725F-41AF-A41F-64A16632C6A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1AD833D3-0B65-42B7-9234-341CDB55A33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5B1F7801-19C2-4280-A925-BFB1104BDB3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8DF96A01-D0D4-4154-A7BF-287386919767}"/>
            </a:ext>
          </a:extLst>
        </xdr:cNvPr>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59C897AA-3DA5-4484-AA89-FF6FC7C9962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DB5F75E6-0DBE-41D6-A12B-A24C49BAEA5C}"/>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BE9913F2-3F7A-454C-AE18-98CFDB17BE8B}"/>
            </a:ext>
          </a:extLst>
        </xdr:cNvPr>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a:extLst>
            <a:ext uri="{FF2B5EF4-FFF2-40B4-BE49-F238E27FC236}">
              <a16:creationId xmlns:a16="http://schemas.microsoft.com/office/drawing/2014/main" id="{028810EB-9FB4-47EC-B1C6-FD52E07CEFC6}"/>
            </a:ext>
          </a:extLst>
        </xdr:cNvPr>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A90CC7CC-1C56-4B88-A29A-C293AE18D2A9}"/>
            </a:ext>
          </a:extLst>
        </xdr:cNvPr>
        <xdr:cNvSpPr txBox="1"/>
      </xdr:nvSpPr>
      <xdr:spPr>
        <a:xfrm>
          <a:off x="4673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a:extLst>
            <a:ext uri="{FF2B5EF4-FFF2-40B4-BE49-F238E27FC236}">
              <a16:creationId xmlns:a16="http://schemas.microsoft.com/office/drawing/2014/main" id="{D72A3E82-DA8C-4B18-ABAB-13599DCAC6BA}"/>
            </a:ext>
          </a:extLst>
        </xdr:cNvPr>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a:extLst>
            <a:ext uri="{FF2B5EF4-FFF2-40B4-BE49-F238E27FC236}">
              <a16:creationId xmlns:a16="http://schemas.microsoft.com/office/drawing/2014/main" id="{0C40D0FF-8F2C-42CE-A764-969C7F287A72}"/>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a:extLst>
            <a:ext uri="{FF2B5EF4-FFF2-40B4-BE49-F238E27FC236}">
              <a16:creationId xmlns:a16="http://schemas.microsoft.com/office/drawing/2014/main" id="{7D5DACBC-A442-4214-8A8A-17B75C4C6C10}"/>
            </a:ext>
          </a:extLst>
        </xdr:cNvPr>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a:extLst>
            <a:ext uri="{FF2B5EF4-FFF2-40B4-BE49-F238E27FC236}">
              <a16:creationId xmlns:a16="http://schemas.microsoft.com/office/drawing/2014/main" id="{A7A5E16A-6AC3-49B9-89C3-A1DD8568510F}"/>
            </a:ext>
          </a:extLst>
        </xdr:cNvPr>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a:extLst>
            <a:ext uri="{FF2B5EF4-FFF2-40B4-BE49-F238E27FC236}">
              <a16:creationId xmlns:a16="http://schemas.microsoft.com/office/drawing/2014/main" id="{07ED13E0-3C95-41D2-BDCF-C3AF9A080B6A}"/>
            </a:ext>
          </a:extLst>
        </xdr:cNvPr>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F4A8EA0-DE6E-406F-B21D-2EEBD003826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A885E8A-D202-414C-BDD0-59BC995BD5A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E309709-EAB2-4F20-BA16-4067DB4C62B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D6F2B17-EE5B-4D89-905B-79B7FDB6BC0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DF57D99-19E3-44DB-AE57-82ADA4AFC22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90170</xdr:rowOff>
    </xdr:from>
    <xdr:to>
      <xdr:col>24</xdr:col>
      <xdr:colOff>114300</xdr:colOff>
      <xdr:row>83</xdr:row>
      <xdr:rowOff>20320</xdr:rowOff>
    </xdr:to>
    <xdr:sp macro="" textlink="">
      <xdr:nvSpPr>
        <xdr:cNvPr id="305" name="楕円 304">
          <a:extLst>
            <a:ext uri="{FF2B5EF4-FFF2-40B4-BE49-F238E27FC236}">
              <a16:creationId xmlns:a16="http://schemas.microsoft.com/office/drawing/2014/main" id="{546CF984-CD55-4EAA-AC42-D6E0E46FA74C}"/>
            </a:ext>
          </a:extLst>
        </xdr:cNvPr>
        <xdr:cNvSpPr/>
      </xdr:nvSpPr>
      <xdr:spPr>
        <a:xfrm>
          <a:off x="4584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68597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20B99833-652A-4167-8CDB-6788D1E0B420}"/>
            </a:ext>
          </a:extLst>
        </xdr:cNvPr>
        <xdr:cNvSpPr txBox="1"/>
      </xdr:nvSpPr>
      <xdr:spPr>
        <a:xfrm>
          <a:off x="4673600"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54248</xdr:rowOff>
    </xdr:from>
    <xdr:to>
      <xdr:col>20</xdr:col>
      <xdr:colOff>38100</xdr:colOff>
      <xdr:row>82</xdr:row>
      <xdr:rowOff>155848</xdr:rowOff>
    </xdr:to>
    <xdr:sp macro="" textlink="">
      <xdr:nvSpPr>
        <xdr:cNvPr id="307" name="楕円 306">
          <a:extLst>
            <a:ext uri="{FF2B5EF4-FFF2-40B4-BE49-F238E27FC236}">
              <a16:creationId xmlns:a16="http://schemas.microsoft.com/office/drawing/2014/main" id="{B69C9765-FA6B-4670-865E-7A763B67B5DE}"/>
            </a:ext>
          </a:extLst>
        </xdr:cNvPr>
        <xdr:cNvSpPr/>
      </xdr:nvSpPr>
      <xdr:spPr>
        <a:xfrm>
          <a:off x="3746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105048</xdr:rowOff>
    </xdr:from>
    <xdr:to>
      <xdr:col>24</xdr:col>
      <xdr:colOff>63500</xdr:colOff>
      <xdr:row>82</xdr:row>
      <xdr:rowOff>140970</xdr:rowOff>
    </xdr:to>
    <xdr:cxnSp macro="">
      <xdr:nvCxnSpPr>
        <xdr:cNvPr id="308" name="直線コネクタ 307">
          <a:extLst>
            <a:ext uri="{FF2B5EF4-FFF2-40B4-BE49-F238E27FC236}">
              <a16:creationId xmlns:a16="http://schemas.microsoft.com/office/drawing/2014/main" id="{4F51F6CE-F645-4527-9A7A-6C7BC169BFD9}"/>
            </a:ext>
          </a:extLst>
        </xdr:cNvPr>
        <xdr:cNvCxnSpPr/>
      </xdr:nvCxnSpPr>
      <xdr:spPr>
        <a:xfrm>
          <a:off x="3797300" y="14163948"/>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18324</xdr:rowOff>
    </xdr:from>
    <xdr:to>
      <xdr:col>15</xdr:col>
      <xdr:colOff>101600</xdr:colOff>
      <xdr:row>82</xdr:row>
      <xdr:rowOff>119924</xdr:rowOff>
    </xdr:to>
    <xdr:sp macro="" textlink="">
      <xdr:nvSpPr>
        <xdr:cNvPr id="309" name="楕円 308">
          <a:extLst>
            <a:ext uri="{FF2B5EF4-FFF2-40B4-BE49-F238E27FC236}">
              <a16:creationId xmlns:a16="http://schemas.microsoft.com/office/drawing/2014/main" id="{BC35811D-049A-46FD-8903-E116AD3F544A}"/>
            </a:ext>
          </a:extLst>
        </xdr:cNvPr>
        <xdr:cNvSpPr/>
      </xdr:nvSpPr>
      <xdr:spPr>
        <a:xfrm>
          <a:off x="2857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69124</xdr:rowOff>
    </xdr:from>
    <xdr:to>
      <xdr:col>19</xdr:col>
      <xdr:colOff>177800</xdr:colOff>
      <xdr:row>82</xdr:row>
      <xdr:rowOff>105048</xdr:rowOff>
    </xdr:to>
    <xdr:cxnSp macro="">
      <xdr:nvCxnSpPr>
        <xdr:cNvPr id="310" name="直線コネクタ 309">
          <a:extLst>
            <a:ext uri="{FF2B5EF4-FFF2-40B4-BE49-F238E27FC236}">
              <a16:creationId xmlns:a16="http://schemas.microsoft.com/office/drawing/2014/main" id="{AA12084A-F645-4D17-BA2C-F682BDD6332C}"/>
            </a:ext>
          </a:extLst>
        </xdr:cNvPr>
        <xdr:cNvCxnSpPr/>
      </xdr:nvCxnSpPr>
      <xdr:spPr>
        <a:xfrm>
          <a:off x="2908300" y="1412802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155484</xdr:rowOff>
    </xdr:from>
    <xdr:to>
      <xdr:col>10</xdr:col>
      <xdr:colOff>165100</xdr:colOff>
      <xdr:row>82</xdr:row>
      <xdr:rowOff>85634</xdr:rowOff>
    </xdr:to>
    <xdr:sp macro="" textlink="">
      <xdr:nvSpPr>
        <xdr:cNvPr id="311" name="楕円 310">
          <a:extLst>
            <a:ext uri="{FF2B5EF4-FFF2-40B4-BE49-F238E27FC236}">
              <a16:creationId xmlns:a16="http://schemas.microsoft.com/office/drawing/2014/main" id="{1FB977BB-C401-4B4F-BB61-A1302ECDE485}"/>
            </a:ext>
          </a:extLst>
        </xdr:cNvPr>
        <xdr:cNvSpPr/>
      </xdr:nvSpPr>
      <xdr:spPr>
        <a:xfrm>
          <a:off x="1968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34834</xdr:rowOff>
    </xdr:from>
    <xdr:to>
      <xdr:col>15</xdr:col>
      <xdr:colOff>50800</xdr:colOff>
      <xdr:row>82</xdr:row>
      <xdr:rowOff>69124</xdr:rowOff>
    </xdr:to>
    <xdr:cxnSp macro="">
      <xdr:nvCxnSpPr>
        <xdr:cNvPr id="312" name="直線コネクタ 311">
          <a:extLst>
            <a:ext uri="{FF2B5EF4-FFF2-40B4-BE49-F238E27FC236}">
              <a16:creationId xmlns:a16="http://schemas.microsoft.com/office/drawing/2014/main" id="{D3E96CAD-3402-44A9-8E2D-33BB1ECFABF3}"/>
            </a:ext>
          </a:extLst>
        </xdr:cNvPr>
        <xdr:cNvCxnSpPr/>
      </xdr:nvCxnSpPr>
      <xdr:spPr>
        <a:xfrm>
          <a:off x="2019300" y="140937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3629</xdr:rowOff>
    </xdr:from>
    <xdr:to>
      <xdr:col>6</xdr:col>
      <xdr:colOff>38100</xdr:colOff>
      <xdr:row>82</xdr:row>
      <xdr:rowOff>105229</xdr:rowOff>
    </xdr:to>
    <xdr:sp macro="" textlink="">
      <xdr:nvSpPr>
        <xdr:cNvPr id="313" name="楕円 312">
          <a:extLst>
            <a:ext uri="{FF2B5EF4-FFF2-40B4-BE49-F238E27FC236}">
              <a16:creationId xmlns:a16="http://schemas.microsoft.com/office/drawing/2014/main" id="{87AC4571-F833-47DC-9D78-F8F72450AFC8}"/>
            </a:ext>
          </a:extLst>
        </xdr:cNvPr>
        <xdr:cNvSpPr/>
      </xdr:nvSpPr>
      <xdr:spPr>
        <a:xfrm>
          <a:off x="1079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34834</xdr:rowOff>
    </xdr:from>
    <xdr:to>
      <xdr:col>10</xdr:col>
      <xdr:colOff>114300</xdr:colOff>
      <xdr:row>82</xdr:row>
      <xdr:rowOff>54429</xdr:rowOff>
    </xdr:to>
    <xdr:cxnSp macro="">
      <xdr:nvCxnSpPr>
        <xdr:cNvPr id="314" name="直線コネクタ 313">
          <a:extLst>
            <a:ext uri="{FF2B5EF4-FFF2-40B4-BE49-F238E27FC236}">
              <a16:creationId xmlns:a16="http://schemas.microsoft.com/office/drawing/2014/main" id="{0D8FF54E-B9D3-44BD-8007-9446257343E5}"/>
            </a:ext>
          </a:extLst>
        </xdr:cNvPr>
        <xdr:cNvCxnSpPr/>
      </xdr:nvCxnSpPr>
      <xdr:spPr>
        <a:xfrm flipV="1">
          <a:off x="1130300" y="1409373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29408</xdr:rowOff>
    </xdr:from>
    <xdr:ext cx="405111" cy="259045"/>
    <xdr:sp macro="" textlink="">
      <xdr:nvSpPr>
        <xdr:cNvPr id="315" name="n_1aveValue【福祉施設】&#10;有形固定資産減価償却率">
          <a:extLst>
            <a:ext uri="{FF2B5EF4-FFF2-40B4-BE49-F238E27FC236}">
              <a16:creationId xmlns:a16="http://schemas.microsoft.com/office/drawing/2014/main" id="{991E3ACB-CE02-489F-AB91-8E522BFB10D5}"/>
            </a:ext>
          </a:extLst>
        </xdr:cNvPr>
        <xdr:cNvSpPr txBox="1"/>
      </xdr:nvSpPr>
      <xdr:spPr>
        <a:xfrm>
          <a:off x="35820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3283</xdr:rowOff>
    </xdr:from>
    <xdr:ext cx="405111" cy="259045"/>
    <xdr:sp macro="" textlink="">
      <xdr:nvSpPr>
        <xdr:cNvPr id="316" name="n_2aveValue【福祉施設】&#10;有形固定資産減価償却率">
          <a:extLst>
            <a:ext uri="{FF2B5EF4-FFF2-40B4-BE49-F238E27FC236}">
              <a16:creationId xmlns:a16="http://schemas.microsoft.com/office/drawing/2014/main" id="{69F6BA50-31E1-4227-B126-1ED08619502A}"/>
            </a:ext>
          </a:extLst>
        </xdr:cNvPr>
        <xdr:cNvSpPr txBox="1"/>
      </xdr:nvSpPr>
      <xdr:spPr>
        <a:xfrm>
          <a:off x="2705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153506</xdr:rowOff>
    </xdr:from>
    <xdr:ext cx="405111" cy="259045"/>
    <xdr:sp macro="" textlink="">
      <xdr:nvSpPr>
        <xdr:cNvPr id="317" name="n_3aveValue【福祉施設】&#10;有形固定資産減価償却率">
          <a:extLst>
            <a:ext uri="{FF2B5EF4-FFF2-40B4-BE49-F238E27FC236}">
              <a16:creationId xmlns:a16="http://schemas.microsoft.com/office/drawing/2014/main" id="{17238340-3554-4208-A3BF-C858E534313C}"/>
            </a:ext>
          </a:extLst>
        </xdr:cNvPr>
        <xdr:cNvSpPr txBox="1"/>
      </xdr:nvSpPr>
      <xdr:spPr>
        <a:xfrm>
          <a:off x="1816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150240</xdr:rowOff>
    </xdr:from>
    <xdr:ext cx="405111" cy="259045"/>
    <xdr:sp macro="" textlink="">
      <xdr:nvSpPr>
        <xdr:cNvPr id="318" name="n_4aveValue【福祉施設】&#10;有形固定資産減価償却率">
          <a:extLst>
            <a:ext uri="{FF2B5EF4-FFF2-40B4-BE49-F238E27FC236}">
              <a16:creationId xmlns:a16="http://schemas.microsoft.com/office/drawing/2014/main" id="{6DE1D0C4-EA09-49CC-B365-28DF504B313A}"/>
            </a:ext>
          </a:extLst>
        </xdr:cNvPr>
        <xdr:cNvSpPr txBox="1"/>
      </xdr:nvSpPr>
      <xdr:spPr>
        <a:xfrm>
          <a:off x="927744" y="142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925</xdr:rowOff>
    </xdr:from>
    <xdr:ext cx="405111" cy="259045"/>
    <xdr:sp macro="" textlink="">
      <xdr:nvSpPr>
        <xdr:cNvPr id="319" name="n_1mainValue【福祉施設】&#10;有形固定資産減価償却率">
          <a:extLst>
            <a:ext uri="{FF2B5EF4-FFF2-40B4-BE49-F238E27FC236}">
              <a16:creationId xmlns:a16="http://schemas.microsoft.com/office/drawing/2014/main" id="{EE6CE5A1-BEB5-4A26-8BA3-F90DDD0BAF17}"/>
            </a:ext>
          </a:extLst>
        </xdr:cNvPr>
        <xdr:cNvSpPr txBox="1"/>
      </xdr:nvSpPr>
      <xdr:spPr>
        <a:xfrm>
          <a:off x="35820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136451</xdr:rowOff>
    </xdr:from>
    <xdr:ext cx="405111" cy="259045"/>
    <xdr:sp macro="" textlink="">
      <xdr:nvSpPr>
        <xdr:cNvPr id="320" name="n_2mainValue【福祉施設】&#10;有形固定資産減価償却率">
          <a:extLst>
            <a:ext uri="{FF2B5EF4-FFF2-40B4-BE49-F238E27FC236}">
              <a16:creationId xmlns:a16="http://schemas.microsoft.com/office/drawing/2014/main" id="{566682F0-88EB-431F-8283-E1093432E190}"/>
            </a:ext>
          </a:extLst>
        </xdr:cNvPr>
        <xdr:cNvSpPr txBox="1"/>
      </xdr:nvSpPr>
      <xdr:spPr>
        <a:xfrm>
          <a:off x="2705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102161</xdr:rowOff>
    </xdr:from>
    <xdr:ext cx="405111" cy="259045"/>
    <xdr:sp macro="" textlink="">
      <xdr:nvSpPr>
        <xdr:cNvPr id="321" name="n_3mainValue【福祉施設】&#10;有形固定資産減価償却率">
          <a:extLst>
            <a:ext uri="{FF2B5EF4-FFF2-40B4-BE49-F238E27FC236}">
              <a16:creationId xmlns:a16="http://schemas.microsoft.com/office/drawing/2014/main" id="{CF4DE91F-0985-4774-B58D-A4534B3EFCB7}"/>
            </a:ext>
          </a:extLst>
        </xdr:cNvPr>
        <xdr:cNvSpPr txBox="1"/>
      </xdr:nvSpPr>
      <xdr:spPr>
        <a:xfrm>
          <a:off x="1816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121756</xdr:rowOff>
    </xdr:from>
    <xdr:ext cx="405111" cy="259045"/>
    <xdr:sp macro="" textlink="">
      <xdr:nvSpPr>
        <xdr:cNvPr id="322" name="n_4mainValue【福祉施設】&#10;有形固定資産減価償却率">
          <a:extLst>
            <a:ext uri="{FF2B5EF4-FFF2-40B4-BE49-F238E27FC236}">
              <a16:creationId xmlns:a16="http://schemas.microsoft.com/office/drawing/2014/main" id="{99FE9A5E-38F2-496E-9BEB-A74002911EC6}"/>
            </a:ext>
          </a:extLst>
        </xdr:cNvPr>
        <xdr:cNvSpPr txBox="1"/>
      </xdr:nvSpPr>
      <xdr:spPr>
        <a:xfrm>
          <a:off x="927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FBA8C83F-0B1B-4A07-AD27-2981EA63BCA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CFAC3FB8-BFFA-4B11-8391-5471AD2C524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421F10A-BE57-4FD5-ACD7-0F48EA1F6E7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76D982B6-ED76-47A5-BB21-45D3DE75798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E7299EAA-9A8F-4784-B5E2-7278DC33BD3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A45C7B2F-A332-4A83-84B8-BCEE1ABC59E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2BC4FBE3-AEE7-408D-B268-7F41E99908D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D0AF35A5-2C72-4334-BB23-A871F02EB16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B4AA36F0-677D-4473-B111-CCC7E6CDA1E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A44448DC-6E14-4886-BAA5-B08BF60B7E1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B7A3DF5F-5FF0-48AD-81C3-5833FADDD0A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19977DA8-F76F-4BEB-ACF4-FC0217D3C6C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6BCE5ABF-43E3-487D-A8BE-72825A53055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EC1267C5-9FFF-47C4-976E-6708BF50596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7CD93E3E-0246-44E4-873B-FBE907FD6C6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8E6B6CA5-6268-4D76-B113-3BEBC97D3B1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AFC8596F-7330-4959-829D-1BE5894607C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6253EA40-15A8-4F33-B164-88207FBC16C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1966368D-B9C8-4A2A-8C0E-49DA18A6C64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8CD84A1A-0E96-4979-BDC1-FB653B980E2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8582A6F2-AFFD-498A-836A-85F38AF3E33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FC5B54DF-B8A5-4F0A-8720-DB4888DC5C9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D8605C84-2693-4BA2-816F-94F00936702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a:extLst>
            <a:ext uri="{FF2B5EF4-FFF2-40B4-BE49-F238E27FC236}">
              <a16:creationId xmlns:a16="http://schemas.microsoft.com/office/drawing/2014/main" id="{53AAD7C7-D090-4BB8-9383-3D0BBFB6EF56}"/>
            </a:ext>
          </a:extLst>
        </xdr:cNvPr>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a:extLst>
            <a:ext uri="{FF2B5EF4-FFF2-40B4-BE49-F238E27FC236}">
              <a16:creationId xmlns:a16="http://schemas.microsoft.com/office/drawing/2014/main" id="{5D536BA4-F6E8-465A-91EA-3FA98D48F3D4}"/>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a:extLst>
            <a:ext uri="{FF2B5EF4-FFF2-40B4-BE49-F238E27FC236}">
              <a16:creationId xmlns:a16="http://schemas.microsoft.com/office/drawing/2014/main" id="{FC80FDDF-4040-4458-8E18-CA9437AED0FD}"/>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a:extLst>
            <a:ext uri="{FF2B5EF4-FFF2-40B4-BE49-F238E27FC236}">
              <a16:creationId xmlns:a16="http://schemas.microsoft.com/office/drawing/2014/main" id="{A719BFBF-132B-43B4-9C62-909DDD4990FF}"/>
            </a:ext>
          </a:extLst>
        </xdr:cNvPr>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a:extLst>
            <a:ext uri="{FF2B5EF4-FFF2-40B4-BE49-F238E27FC236}">
              <a16:creationId xmlns:a16="http://schemas.microsoft.com/office/drawing/2014/main" id="{6A5DAFB1-2B93-4DE8-A207-7ADD05EC3E0A}"/>
            </a:ext>
          </a:extLst>
        </xdr:cNvPr>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351" name="【福祉施設】&#10;一人当たり面積平均値テキスト">
          <a:extLst>
            <a:ext uri="{FF2B5EF4-FFF2-40B4-BE49-F238E27FC236}">
              <a16:creationId xmlns:a16="http://schemas.microsoft.com/office/drawing/2014/main" id="{EAB4E67C-CA7A-4F37-A647-AF872DEC5221}"/>
            </a:ext>
          </a:extLst>
        </xdr:cNvPr>
        <xdr:cNvSpPr txBox="1"/>
      </xdr:nvSpPr>
      <xdr:spPr>
        <a:xfrm>
          <a:off x="10515600" y="1446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a:extLst>
            <a:ext uri="{FF2B5EF4-FFF2-40B4-BE49-F238E27FC236}">
              <a16:creationId xmlns:a16="http://schemas.microsoft.com/office/drawing/2014/main" id="{02A1EE56-1E09-49C4-A458-39251386355B}"/>
            </a:ext>
          </a:extLst>
        </xdr:cNvPr>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a:extLst>
            <a:ext uri="{FF2B5EF4-FFF2-40B4-BE49-F238E27FC236}">
              <a16:creationId xmlns:a16="http://schemas.microsoft.com/office/drawing/2014/main" id="{BA581BE1-067C-43B5-84B8-05AC1D73F044}"/>
            </a:ext>
          </a:extLst>
        </xdr:cNvPr>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a:extLst>
            <a:ext uri="{FF2B5EF4-FFF2-40B4-BE49-F238E27FC236}">
              <a16:creationId xmlns:a16="http://schemas.microsoft.com/office/drawing/2014/main" id="{CB57770B-253D-4CE5-B6E9-8AD773301034}"/>
            </a:ext>
          </a:extLst>
        </xdr:cNvPr>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a:extLst>
            <a:ext uri="{FF2B5EF4-FFF2-40B4-BE49-F238E27FC236}">
              <a16:creationId xmlns:a16="http://schemas.microsoft.com/office/drawing/2014/main" id="{99C5F271-DC06-4FD0-81C3-E64BE096AEE3}"/>
            </a:ext>
          </a:extLst>
        </xdr:cNvPr>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a:extLst>
            <a:ext uri="{FF2B5EF4-FFF2-40B4-BE49-F238E27FC236}">
              <a16:creationId xmlns:a16="http://schemas.microsoft.com/office/drawing/2014/main" id="{8A11EC17-E239-4E33-BCDA-5B7BBDFC57DC}"/>
            </a:ext>
          </a:extLst>
        </xdr:cNvPr>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6C56CC6-0211-4BA9-9A8D-2CEDFC3C8E9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858F6BC-2ADF-4DCB-9262-1127072AE4D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FCDB9D4-D6E8-40EA-A918-5440FF5B416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E808440-A55C-491C-8F6E-8868B5B1017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FB2AFFB-86E8-49B4-BF11-ABC0B04BD31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137161</xdr:rowOff>
    </xdr:from>
    <xdr:to>
      <xdr:col>55</xdr:col>
      <xdr:colOff>50800</xdr:colOff>
      <xdr:row>86</xdr:row>
      <xdr:rowOff>67311</xdr:rowOff>
    </xdr:to>
    <xdr:sp macro="" textlink="">
      <xdr:nvSpPr>
        <xdr:cNvPr id="362" name="楕円 361">
          <a:extLst>
            <a:ext uri="{FF2B5EF4-FFF2-40B4-BE49-F238E27FC236}">
              <a16:creationId xmlns:a16="http://schemas.microsoft.com/office/drawing/2014/main" id="{35DBA1CC-6729-450C-9A6D-967E7A250B4F}"/>
            </a:ext>
          </a:extLst>
        </xdr:cNvPr>
        <xdr:cNvSpPr/>
      </xdr:nvSpPr>
      <xdr:spPr>
        <a:xfrm>
          <a:off x="10426700" y="1471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52088</xdr:rowOff>
    </xdr:from>
    <xdr:ext cx="469744" cy="259045"/>
    <xdr:sp macro="" textlink="">
      <xdr:nvSpPr>
        <xdr:cNvPr id="363" name="【福祉施設】&#10;一人当たり面積該当値テキスト">
          <a:extLst>
            <a:ext uri="{FF2B5EF4-FFF2-40B4-BE49-F238E27FC236}">
              <a16:creationId xmlns:a16="http://schemas.microsoft.com/office/drawing/2014/main" id="{50712EFD-7B49-470F-BD44-E0DE87FA0820}"/>
            </a:ext>
          </a:extLst>
        </xdr:cNvPr>
        <xdr:cNvSpPr txBox="1"/>
      </xdr:nvSpPr>
      <xdr:spPr>
        <a:xfrm>
          <a:off x="10515600" y="1462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139700</xdr:rowOff>
    </xdr:from>
    <xdr:to>
      <xdr:col>50</xdr:col>
      <xdr:colOff>165100</xdr:colOff>
      <xdr:row>86</xdr:row>
      <xdr:rowOff>69850</xdr:rowOff>
    </xdr:to>
    <xdr:sp macro="" textlink="">
      <xdr:nvSpPr>
        <xdr:cNvPr id="364" name="楕円 363">
          <a:extLst>
            <a:ext uri="{FF2B5EF4-FFF2-40B4-BE49-F238E27FC236}">
              <a16:creationId xmlns:a16="http://schemas.microsoft.com/office/drawing/2014/main" id="{CFA3E6E8-653B-4E37-95D2-F5727A54CC2D}"/>
            </a:ext>
          </a:extLst>
        </xdr:cNvPr>
        <xdr:cNvSpPr/>
      </xdr:nvSpPr>
      <xdr:spPr>
        <a:xfrm>
          <a:off x="9588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16511</xdr:rowOff>
    </xdr:from>
    <xdr:to>
      <xdr:col>55</xdr:col>
      <xdr:colOff>0</xdr:colOff>
      <xdr:row>86</xdr:row>
      <xdr:rowOff>19050</xdr:rowOff>
    </xdr:to>
    <xdr:cxnSp macro="">
      <xdr:nvCxnSpPr>
        <xdr:cNvPr id="365" name="直線コネクタ 364">
          <a:extLst>
            <a:ext uri="{FF2B5EF4-FFF2-40B4-BE49-F238E27FC236}">
              <a16:creationId xmlns:a16="http://schemas.microsoft.com/office/drawing/2014/main" id="{1D5DCEAE-2174-4057-96C8-5B44D4DFC760}"/>
            </a:ext>
          </a:extLst>
        </xdr:cNvPr>
        <xdr:cNvCxnSpPr/>
      </xdr:nvCxnSpPr>
      <xdr:spPr>
        <a:xfrm flipV="1">
          <a:off x="9639300" y="14761211"/>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140970</xdr:rowOff>
    </xdr:from>
    <xdr:to>
      <xdr:col>46</xdr:col>
      <xdr:colOff>38100</xdr:colOff>
      <xdr:row>86</xdr:row>
      <xdr:rowOff>71120</xdr:rowOff>
    </xdr:to>
    <xdr:sp macro="" textlink="">
      <xdr:nvSpPr>
        <xdr:cNvPr id="366" name="楕円 365">
          <a:extLst>
            <a:ext uri="{FF2B5EF4-FFF2-40B4-BE49-F238E27FC236}">
              <a16:creationId xmlns:a16="http://schemas.microsoft.com/office/drawing/2014/main" id="{8EC7B309-36BD-4EAE-A301-EC764C265CDB}"/>
            </a:ext>
          </a:extLst>
        </xdr:cNvPr>
        <xdr:cNvSpPr/>
      </xdr:nvSpPr>
      <xdr:spPr>
        <a:xfrm>
          <a:off x="8699500" y="147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19050</xdr:rowOff>
    </xdr:from>
    <xdr:to>
      <xdr:col>50</xdr:col>
      <xdr:colOff>114300</xdr:colOff>
      <xdr:row>86</xdr:row>
      <xdr:rowOff>20320</xdr:rowOff>
    </xdr:to>
    <xdr:cxnSp macro="">
      <xdr:nvCxnSpPr>
        <xdr:cNvPr id="367" name="直線コネクタ 366">
          <a:extLst>
            <a:ext uri="{FF2B5EF4-FFF2-40B4-BE49-F238E27FC236}">
              <a16:creationId xmlns:a16="http://schemas.microsoft.com/office/drawing/2014/main" id="{AB026A19-0BBF-4FA8-B517-C3EAA9D37239}"/>
            </a:ext>
          </a:extLst>
        </xdr:cNvPr>
        <xdr:cNvCxnSpPr/>
      </xdr:nvCxnSpPr>
      <xdr:spPr>
        <a:xfrm flipV="1">
          <a:off x="8750300" y="147637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102870</xdr:rowOff>
    </xdr:from>
    <xdr:to>
      <xdr:col>41</xdr:col>
      <xdr:colOff>101600</xdr:colOff>
      <xdr:row>86</xdr:row>
      <xdr:rowOff>33020</xdr:rowOff>
    </xdr:to>
    <xdr:sp macro="" textlink="">
      <xdr:nvSpPr>
        <xdr:cNvPr id="368" name="楕円 367">
          <a:extLst>
            <a:ext uri="{FF2B5EF4-FFF2-40B4-BE49-F238E27FC236}">
              <a16:creationId xmlns:a16="http://schemas.microsoft.com/office/drawing/2014/main" id="{C7CFC73E-8E9F-488B-ABED-B50B82579620}"/>
            </a:ext>
          </a:extLst>
        </xdr:cNvPr>
        <xdr:cNvSpPr/>
      </xdr:nvSpPr>
      <xdr:spPr>
        <a:xfrm>
          <a:off x="7810500" y="1467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153670</xdr:rowOff>
    </xdr:from>
    <xdr:to>
      <xdr:col>45</xdr:col>
      <xdr:colOff>177800</xdr:colOff>
      <xdr:row>86</xdr:row>
      <xdr:rowOff>20320</xdr:rowOff>
    </xdr:to>
    <xdr:cxnSp macro="">
      <xdr:nvCxnSpPr>
        <xdr:cNvPr id="369" name="直線コネクタ 368">
          <a:extLst>
            <a:ext uri="{FF2B5EF4-FFF2-40B4-BE49-F238E27FC236}">
              <a16:creationId xmlns:a16="http://schemas.microsoft.com/office/drawing/2014/main" id="{6971F788-5FC6-4043-886A-C198C7C65F06}"/>
            </a:ext>
          </a:extLst>
        </xdr:cNvPr>
        <xdr:cNvCxnSpPr/>
      </xdr:nvCxnSpPr>
      <xdr:spPr>
        <a:xfrm>
          <a:off x="7861300" y="14726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58420</xdr:rowOff>
    </xdr:from>
    <xdr:to>
      <xdr:col>36</xdr:col>
      <xdr:colOff>165100</xdr:colOff>
      <xdr:row>85</xdr:row>
      <xdr:rowOff>160020</xdr:rowOff>
    </xdr:to>
    <xdr:sp macro="" textlink="">
      <xdr:nvSpPr>
        <xdr:cNvPr id="370" name="楕円 369">
          <a:extLst>
            <a:ext uri="{FF2B5EF4-FFF2-40B4-BE49-F238E27FC236}">
              <a16:creationId xmlns:a16="http://schemas.microsoft.com/office/drawing/2014/main" id="{FAE5A9FB-940E-472E-AE28-F37A1F4FD420}"/>
            </a:ext>
          </a:extLst>
        </xdr:cNvPr>
        <xdr:cNvSpPr/>
      </xdr:nvSpPr>
      <xdr:spPr>
        <a:xfrm>
          <a:off x="6921500" y="1463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109220</xdr:rowOff>
    </xdr:from>
    <xdr:to>
      <xdr:col>41</xdr:col>
      <xdr:colOff>50800</xdr:colOff>
      <xdr:row>85</xdr:row>
      <xdr:rowOff>153670</xdr:rowOff>
    </xdr:to>
    <xdr:cxnSp macro="">
      <xdr:nvCxnSpPr>
        <xdr:cNvPr id="371" name="直線コネクタ 370">
          <a:extLst>
            <a:ext uri="{FF2B5EF4-FFF2-40B4-BE49-F238E27FC236}">
              <a16:creationId xmlns:a16="http://schemas.microsoft.com/office/drawing/2014/main" id="{6AD7F527-0EB1-429F-A152-4CD480C25146}"/>
            </a:ext>
          </a:extLst>
        </xdr:cNvPr>
        <xdr:cNvCxnSpPr/>
      </xdr:nvCxnSpPr>
      <xdr:spPr>
        <a:xfrm>
          <a:off x="6972300" y="1468247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166388</xdr:rowOff>
    </xdr:from>
    <xdr:ext cx="469744" cy="259045"/>
    <xdr:sp macro="" textlink="">
      <xdr:nvSpPr>
        <xdr:cNvPr id="372" name="n_1aveValue【福祉施設】&#10;一人当たり面積">
          <a:extLst>
            <a:ext uri="{FF2B5EF4-FFF2-40B4-BE49-F238E27FC236}">
              <a16:creationId xmlns:a16="http://schemas.microsoft.com/office/drawing/2014/main" id="{9DBEA6E7-8831-431B-BFA3-D34AC4FE58CA}"/>
            </a:ext>
          </a:extLst>
        </xdr:cNvPr>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73" name="n_2aveValue【福祉施設】&#10;一人当たり面積">
          <a:extLst>
            <a:ext uri="{FF2B5EF4-FFF2-40B4-BE49-F238E27FC236}">
              <a16:creationId xmlns:a16="http://schemas.microsoft.com/office/drawing/2014/main" id="{58834A1E-87CE-4275-8179-143AC1BAE7F7}"/>
            </a:ext>
          </a:extLst>
        </xdr:cNvPr>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74" name="n_3aveValue【福祉施設】&#10;一人当たり面積">
          <a:extLst>
            <a:ext uri="{FF2B5EF4-FFF2-40B4-BE49-F238E27FC236}">
              <a16:creationId xmlns:a16="http://schemas.microsoft.com/office/drawing/2014/main" id="{6231A8AD-ED40-4294-9DB9-AA9BF0E86482}"/>
            </a:ext>
          </a:extLst>
        </xdr:cNvPr>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75" name="n_4aveValue【福祉施設】&#10;一人当たり面積">
          <a:extLst>
            <a:ext uri="{FF2B5EF4-FFF2-40B4-BE49-F238E27FC236}">
              <a16:creationId xmlns:a16="http://schemas.microsoft.com/office/drawing/2014/main" id="{C6E21245-BE0D-4B4B-A8EB-3B69F7E0455F}"/>
            </a:ext>
          </a:extLst>
        </xdr:cNvPr>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60977</xdr:rowOff>
    </xdr:from>
    <xdr:ext cx="469744" cy="259045"/>
    <xdr:sp macro="" textlink="">
      <xdr:nvSpPr>
        <xdr:cNvPr id="376" name="n_1mainValue【福祉施設】&#10;一人当たり面積">
          <a:extLst>
            <a:ext uri="{FF2B5EF4-FFF2-40B4-BE49-F238E27FC236}">
              <a16:creationId xmlns:a16="http://schemas.microsoft.com/office/drawing/2014/main" id="{ECC53040-C4F5-4EFC-9601-10AA4B4D525E}"/>
            </a:ext>
          </a:extLst>
        </xdr:cNvPr>
        <xdr:cNvSpPr txBox="1"/>
      </xdr:nvSpPr>
      <xdr:spPr>
        <a:xfrm>
          <a:off x="9391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62247</xdr:rowOff>
    </xdr:from>
    <xdr:ext cx="469744" cy="259045"/>
    <xdr:sp macro="" textlink="">
      <xdr:nvSpPr>
        <xdr:cNvPr id="377" name="n_2mainValue【福祉施設】&#10;一人当たり面積">
          <a:extLst>
            <a:ext uri="{FF2B5EF4-FFF2-40B4-BE49-F238E27FC236}">
              <a16:creationId xmlns:a16="http://schemas.microsoft.com/office/drawing/2014/main" id="{3A9684E0-FCB9-4626-8C9C-ADC83C16A318}"/>
            </a:ext>
          </a:extLst>
        </xdr:cNvPr>
        <xdr:cNvSpPr txBox="1"/>
      </xdr:nvSpPr>
      <xdr:spPr>
        <a:xfrm>
          <a:off x="8515427" y="1480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24147</xdr:rowOff>
    </xdr:from>
    <xdr:ext cx="469744" cy="259045"/>
    <xdr:sp macro="" textlink="">
      <xdr:nvSpPr>
        <xdr:cNvPr id="378" name="n_3mainValue【福祉施設】&#10;一人当たり面積">
          <a:extLst>
            <a:ext uri="{FF2B5EF4-FFF2-40B4-BE49-F238E27FC236}">
              <a16:creationId xmlns:a16="http://schemas.microsoft.com/office/drawing/2014/main" id="{EBBB4E51-495E-4861-B6C1-567B15DEC63E}"/>
            </a:ext>
          </a:extLst>
        </xdr:cNvPr>
        <xdr:cNvSpPr txBox="1"/>
      </xdr:nvSpPr>
      <xdr:spPr>
        <a:xfrm>
          <a:off x="7626427" y="1476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151147</xdr:rowOff>
    </xdr:from>
    <xdr:ext cx="469744" cy="259045"/>
    <xdr:sp macro="" textlink="">
      <xdr:nvSpPr>
        <xdr:cNvPr id="379" name="n_4mainValue【福祉施設】&#10;一人当たり面積">
          <a:extLst>
            <a:ext uri="{FF2B5EF4-FFF2-40B4-BE49-F238E27FC236}">
              <a16:creationId xmlns:a16="http://schemas.microsoft.com/office/drawing/2014/main" id="{AA0A31E3-48C9-4F9F-91B5-18051A033793}"/>
            </a:ext>
          </a:extLst>
        </xdr:cNvPr>
        <xdr:cNvSpPr txBox="1"/>
      </xdr:nvSpPr>
      <xdr:spPr>
        <a:xfrm>
          <a:off x="6737427" y="1472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6307F24E-E9DC-482D-9F20-4B12E71AA6E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278C0EBF-C4E6-4C10-B0A1-5030239D834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BB423A4D-2B7E-4F88-9BAD-21497BE7392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7C4C2334-27C2-48F4-ACBC-A5FD18BA5DB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DF0E49E3-DDD0-496F-86AC-08871EA9577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E45A8526-16A4-4CA5-991E-BD27F2ADFB5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480F706D-27A3-4B66-B09A-7F06DC1C503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5828DFAA-665D-4DB7-9257-08FC7DEDF8B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A9B17F0-2004-4BAC-815D-EDB03DFD0BC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9A244C49-F431-46E2-93E8-95C9B88DCFE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A071038-7120-42C4-9DCC-543E1EE2364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7759BD49-6596-4156-8C4C-8F2FEA67BF9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B0AC4A67-1026-4EA4-923F-006E367ED9D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70344FDC-6627-4B35-AA02-7444630CC6B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2C745BBE-D2C7-41F7-893A-0D13CAB143C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FC3B9C31-C08D-4100-8B18-7BB4ADDD464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A4FC15DA-7405-4F01-9643-5FE1FEDD7B6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F2133298-D23D-4E75-967D-4B8B1BA971D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CFA3123E-A291-4163-989B-1E82928D9E0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6F39A8A2-82CF-4B72-8920-18D25BED307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97F01042-B500-48D4-B9E4-65DD94FD895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EAABE160-7D9C-44B4-87E1-290F7187384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407254BE-0AB7-4EFE-9E12-8E1691EC98B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30295F03-4049-41FC-85D2-2D5C64CD6BD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DB126270-D6C5-4035-B71C-689D99C52BC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F5FAE282-DB35-423C-933A-A33A30761793}"/>
            </a:ext>
          </a:extLst>
        </xdr:cNvPr>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A2CE5C8C-EE87-4FD5-A28F-E59661B77A7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0B68BCC6-CC62-46B5-8C4C-FDFB9A4D96F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8" name="【市民会館】&#10;有形固定資産減価償却率最大値テキスト">
          <a:extLst>
            <a:ext uri="{FF2B5EF4-FFF2-40B4-BE49-F238E27FC236}">
              <a16:creationId xmlns:a16="http://schemas.microsoft.com/office/drawing/2014/main" id="{E8C03AA8-372E-48FD-B14E-11DDD5DA3B6A}"/>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9" name="直線コネクタ 408">
          <a:extLst>
            <a:ext uri="{FF2B5EF4-FFF2-40B4-BE49-F238E27FC236}">
              <a16:creationId xmlns:a16="http://schemas.microsoft.com/office/drawing/2014/main" id="{D08E53F3-AD8E-47E3-AC37-1BC487888B92}"/>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69504</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F9C2BEF0-0502-4B7E-B457-57E645A4FCCB}"/>
            </a:ext>
          </a:extLst>
        </xdr:cNvPr>
        <xdr:cNvSpPr txBox="1"/>
      </xdr:nvSpPr>
      <xdr:spPr>
        <a:xfrm>
          <a:off x="4673600" y="1772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フローチャート: 判断 410">
          <a:extLst>
            <a:ext uri="{FF2B5EF4-FFF2-40B4-BE49-F238E27FC236}">
              <a16:creationId xmlns:a16="http://schemas.microsoft.com/office/drawing/2014/main" id="{6FB9ED39-4735-4744-940C-47052E6CB666}"/>
            </a:ext>
          </a:extLst>
        </xdr:cNvPr>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2" name="フローチャート: 判断 411">
          <a:extLst>
            <a:ext uri="{FF2B5EF4-FFF2-40B4-BE49-F238E27FC236}">
              <a16:creationId xmlns:a16="http://schemas.microsoft.com/office/drawing/2014/main" id="{00839879-DA25-43D9-9506-10E9E3656211}"/>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413" name="フローチャート: 判断 412">
          <a:extLst>
            <a:ext uri="{FF2B5EF4-FFF2-40B4-BE49-F238E27FC236}">
              <a16:creationId xmlns:a16="http://schemas.microsoft.com/office/drawing/2014/main" id="{7A121BEA-4D82-4E09-8745-0DA3F553E6BA}"/>
            </a:ext>
          </a:extLst>
        </xdr:cNvPr>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14" name="フローチャート: 判断 413">
          <a:extLst>
            <a:ext uri="{FF2B5EF4-FFF2-40B4-BE49-F238E27FC236}">
              <a16:creationId xmlns:a16="http://schemas.microsoft.com/office/drawing/2014/main" id="{D100D8BB-14FA-432F-9878-BEDA5771AAB6}"/>
            </a:ext>
          </a:extLst>
        </xdr:cNvPr>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15" name="フローチャート: 判断 414">
          <a:extLst>
            <a:ext uri="{FF2B5EF4-FFF2-40B4-BE49-F238E27FC236}">
              <a16:creationId xmlns:a16="http://schemas.microsoft.com/office/drawing/2014/main" id="{10C8EBEA-4263-47F3-BEAB-58CEFA73E766}"/>
            </a:ext>
          </a:extLst>
        </xdr:cNvPr>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99A8746-FC49-47C5-8D81-4C0C848F091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9811A85-1BCD-4187-B11E-107D4ECBA0B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F1A1016-FE67-4A00-8635-1BFCE31EBDC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9B3175B-9795-4488-BC52-DA0551F555B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C9C164C3-DEDC-4E6D-8A1A-743D0C6335D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126637</xdr:rowOff>
    </xdr:from>
    <xdr:to>
      <xdr:col>24</xdr:col>
      <xdr:colOff>114300</xdr:colOff>
      <xdr:row>105</xdr:row>
      <xdr:rowOff>56787</xdr:rowOff>
    </xdr:to>
    <xdr:sp macro="" textlink="">
      <xdr:nvSpPr>
        <xdr:cNvPr id="421" name="楕円 420">
          <a:extLst>
            <a:ext uri="{FF2B5EF4-FFF2-40B4-BE49-F238E27FC236}">
              <a16:creationId xmlns:a16="http://schemas.microsoft.com/office/drawing/2014/main" id="{D9967989-5D6F-4D3A-AAFE-FB3F6D184D87}"/>
            </a:ext>
          </a:extLst>
        </xdr:cNvPr>
        <xdr:cNvSpPr/>
      </xdr:nvSpPr>
      <xdr:spPr>
        <a:xfrm>
          <a:off x="45847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105064</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A7E26152-8680-4BCF-B73B-95D7D9B3A7CE}"/>
            </a:ext>
          </a:extLst>
        </xdr:cNvPr>
        <xdr:cNvSpPr txBox="1"/>
      </xdr:nvSpPr>
      <xdr:spPr>
        <a:xfrm>
          <a:off x="4673600"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142966</xdr:rowOff>
    </xdr:from>
    <xdr:to>
      <xdr:col>20</xdr:col>
      <xdr:colOff>38100</xdr:colOff>
      <xdr:row>106</xdr:row>
      <xdr:rowOff>73116</xdr:rowOff>
    </xdr:to>
    <xdr:sp macro="" textlink="">
      <xdr:nvSpPr>
        <xdr:cNvPr id="423" name="楕円 422">
          <a:extLst>
            <a:ext uri="{FF2B5EF4-FFF2-40B4-BE49-F238E27FC236}">
              <a16:creationId xmlns:a16="http://schemas.microsoft.com/office/drawing/2014/main" id="{4A21466A-400C-4ADE-ADD8-68D4BDEF50F5}"/>
            </a:ext>
          </a:extLst>
        </xdr:cNvPr>
        <xdr:cNvSpPr/>
      </xdr:nvSpPr>
      <xdr:spPr>
        <a:xfrm>
          <a:off x="3746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5987</xdr:rowOff>
    </xdr:from>
    <xdr:to>
      <xdr:col>24</xdr:col>
      <xdr:colOff>63500</xdr:colOff>
      <xdr:row>106</xdr:row>
      <xdr:rowOff>22316</xdr:rowOff>
    </xdr:to>
    <xdr:cxnSp macro="">
      <xdr:nvCxnSpPr>
        <xdr:cNvPr id="424" name="直線コネクタ 423">
          <a:extLst>
            <a:ext uri="{FF2B5EF4-FFF2-40B4-BE49-F238E27FC236}">
              <a16:creationId xmlns:a16="http://schemas.microsoft.com/office/drawing/2014/main" id="{15FD0454-CE67-47F2-BF84-586F317A54B8}"/>
            </a:ext>
          </a:extLst>
        </xdr:cNvPr>
        <xdr:cNvCxnSpPr/>
      </xdr:nvCxnSpPr>
      <xdr:spPr>
        <a:xfrm flipV="1">
          <a:off x="3797300" y="18008237"/>
          <a:ext cx="8382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147864</xdr:rowOff>
    </xdr:from>
    <xdr:to>
      <xdr:col>15</xdr:col>
      <xdr:colOff>101600</xdr:colOff>
      <xdr:row>106</xdr:row>
      <xdr:rowOff>78014</xdr:rowOff>
    </xdr:to>
    <xdr:sp macro="" textlink="">
      <xdr:nvSpPr>
        <xdr:cNvPr id="425" name="楕円 424">
          <a:extLst>
            <a:ext uri="{FF2B5EF4-FFF2-40B4-BE49-F238E27FC236}">
              <a16:creationId xmlns:a16="http://schemas.microsoft.com/office/drawing/2014/main" id="{D8B4CD46-8D7C-4F05-8FEA-F707C88DD095}"/>
            </a:ext>
          </a:extLst>
        </xdr:cNvPr>
        <xdr:cNvSpPr/>
      </xdr:nvSpPr>
      <xdr:spPr>
        <a:xfrm>
          <a:off x="2857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22316</xdr:rowOff>
    </xdr:from>
    <xdr:to>
      <xdr:col>19</xdr:col>
      <xdr:colOff>177800</xdr:colOff>
      <xdr:row>106</xdr:row>
      <xdr:rowOff>27214</xdr:rowOff>
    </xdr:to>
    <xdr:cxnSp macro="">
      <xdr:nvCxnSpPr>
        <xdr:cNvPr id="426" name="直線コネクタ 425">
          <a:extLst>
            <a:ext uri="{FF2B5EF4-FFF2-40B4-BE49-F238E27FC236}">
              <a16:creationId xmlns:a16="http://schemas.microsoft.com/office/drawing/2014/main" id="{3AC8F82A-C065-4A53-902A-6ADBE5487ED8}"/>
            </a:ext>
          </a:extLst>
        </xdr:cNvPr>
        <xdr:cNvCxnSpPr/>
      </xdr:nvCxnSpPr>
      <xdr:spPr>
        <a:xfrm flipV="1">
          <a:off x="2908300" y="1819601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110308</xdr:rowOff>
    </xdr:from>
    <xdr:to>
      <xdr:col>10</xdr:col>
      <xdr:colOff>165100</xdr:colOff>
      <xdr:row>106</xdr:row>
      <xdr:rowOff>40458</xdr:rowOff>
    </xdr:to>
    <xdr:sp macro="" textlink="">
      <xdr:nvSpPr>
        <xdr:cNvPr id="427" name="楕円 426">
          <a:extLst>
            <a:ext uri="{FF2B5EF4-FFF2-40B4-BE49-F238E27FC236}">
              <a16:creationId xmlns:a16="http://schemas.microsoft.com/office/drawing/2014/main" id="{D7BA3D7D-48E1-43A4-B059-A25B988083BD}"/>
            </a:ext>
          </a:extLst>
        </xdr:cNvPr>
        <xdr:cNvSpPr/>
      </xdr:nvSpPr>
      <xdr:spPr>
        <a:xfrm>
          <a:off x="19685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161108</xdr:rowOff>
    </xdr:from>
    <xdr:to>
      <xdr:col>15</xdr:col>
      <xdr:colOff>50800</xdr:colOff>
      <xdr:row>106</xdr:row>
      <xdr:rowOff>27214</xdr:rowOff>
    </xdr:to>
    <xdr:cxnSp macro="">
      <xdr:nvCxnSpPr>
        <xdr:cNvPr id="428" name="直線コネクタ 427">
          <a:extLst>
            <a:ext uri="{FF2B5EF4-FFF2-40B4-BE49-F238E27FC236}">
              <a16:creationId xmlns:a16="http://schemas.microsoft.com/office/drawing/2014/main" id="{FBE1B5B7-5C68-47A7-9A67-8612036F923C}"/>
            </a:ext>
          </a:extLst>
        </xdr:cNvPr>
        <xdr:cNvCxnSpPr/>
      </xdr:nvCxnSpPr>
      <xdr:spPr>
        <a:xfrm>
          <a:off x="2019300" y="1816335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131536</xdr:rowOff>
    </xdr:from>
    <xdr:to>
      <xdr:col>6</xdr:col>
      <xdr:colOff>38100</xdr:colOff>
      <xdr:row>106</xdr:row>
      <xdr:rowOff>61686</xdr:rowOff>
    </xdr:to>
    <xdr:sp macro="" textlink="">
      <xdr:nvSpPr>
        <xdr:cNvPr id="429" name="楕円 428">
          <a:extLst>
            <a:ext uri="{FF2B5EF4-FFF2-40B4-BE49-F238E27FC236}">
              <a16:creationId xmlns:a16="http://schemas.microsoft.com/office/drawing/2014/main" id="{E1FE22BE-27EF-473E-90CC-E171850C57D5}"/>
            </a:ext>
          </a:extLst>
        </xdr:cNvPr>
        <xdr:cNvSpPr/>
      </xdr:nvSpPr>
      <xdr:spPr>
        <a:xfrm>
          <a:off x="1079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161108</xdr:rowOff>
    </xdr:from>
    <xdr:to>
      <xdr:col>10</xdr:col>
      <xdr:colOff>114300</xdr:colOff>
      <xdr:row>106</xdr:row>
      <xdr:rowOff>10886</xdr:rowOff>
    </xdr:to>
    <xdr:cxnSp macro="">
      <xdr:nvCxnSpPr>
        <xdr:cNvPr id="430" name="直線コネクタ 429">
          <a:extLst>
            <a:ext uri="{FF2B5EF4-FFF2-40B4-BE49-F238E27FC236}">
              <a16:creationId xmlns:a16="http://schemas.microsoft.com/office/drawing/2014/main" id="{291667E5-B0D3-4812-8ED5-7506DD766700}"/>
            </a:ext>
          </a:extLst>
        </xdr:cNvPr>
        <xdr:cNvCxnSpPr/>
      </xdr:nvCxnSpPr>
      <xdr:spPr>
        <a:xfrm flipV="1">
          <a:off x="1130300" y="1816335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31" name="n_1aveValue【市民会館】&#10;有形固定資産減価償却率">
          <a:extLst>
            <a:ext uri="{FF2B5EF4-FFF2-40B4-BE49-F238E27FC236}">
              <a16:creationId xmlns:a16="http://schemas.microsoft.com/office/drawing/2014/main" id="{B10D604E-CF67-402C-B37F-7FAFEA168D32}"/>
            </a:ext>
          </a:extLst>
        </xdr:cNvPr>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432" name="n_2aveValue【市民会館】&#10;有形固定資産減価償却率">
          <a:extLst>
            <a:ext uri="{FF2B5EF4-FFF2-40B4-BE49-F238E27FC236}">
              <a16:creationId xmlns:a16="http://schemas.microsoft.com/office/drawing/2014/main" id="{EB8096C6-54B7-40AF-98F3-47F87C4E1826}"/>
            </a:ext>
          </a:extLst>
        </xdr:cNvPr>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433" name="n_3aveValue【市民会館】&#10;有形固定資産減価償却率">
          <a:extLst>
            <a:ext uri="{FF2B5EF4-FFF2-40B4-BE49-F238E27FC236}">
              <a16:creationId xmlns:a16="http://schemas.microsoft.com/office/drawing/2014/main" id="{C0E7E64E-584F-44DC-8A2A-60C426B84751}"/>
            </a:ext>
          </a:extLst>
        </xdr:cNvPr>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434" name="n_4aveValue【市民会館】&#10;有形固定資産減価償却率">
          <a:extLst>
            <a:ext uri="{FF2B5EF4-FFF2-40B4-BE49-F238E27FC236}">
              <a16:creationId xmlns:a16="http://schemas.microsoft.com/office/drawing/2014/main" id="{0F1DC4BA-5D66-4EEC-A348-06030E9BDB8A}"/>
            </a:ext>
          </a:extLst>
        </xdr:cNvPr>
        <xdr:cNvSpPr txBox="1"/>
      </xdr:nvSpPr>
      <xdr:spPr>
        <a:xfrm>
          <a:off x="927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64243</xdr:rowOff>
    </xdr:from>
    <xdr:ext cx="405111" cy="259045"/>
    <xdr:sp macro="" textlink="">
      <xdr:nvSpPr>
        <xdr:cNvPr id="435" name="n_1mainValue【市民会館】&#10;有形固定資産減価償却率">
          <a:extLst>
            <a:ext uri="{FF2B5EF4-FFF2-40B4-BE49-F238E27FC236}">
              <a16:creationId xmlns:a16="http://schemas.microsoft.com/office/drawing/2014/main" id="{7FCC886C-1E56-4038-9576-8CE7E8F0C80A}"/>
            </a:ext>
          </a:extLst>
        </xdr:cNvPr>
        <xdr:cNvSpPr txBox="1"/>
      </xdr:nvSpPr>
      <xdr:spPr>
        <a:xfrm>
          <a:off x="35820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69141</xdr:rowOff>
    </xdr:from>
    <xdr:ext cx="405111" cy="259045"/>
    <xdr:sp macro="" textlink="">
      <xdr:nvSpPr>
        <xdr:cNvPr id="436" name="n_2mainValue【市民会館】&#10;有形固定資産減価償却率">
          <a:extLst>
            <a:ext uri="{FF2B5EF4-FFF2-40B4-BE49-F238E27FC236}">
              <a16:creationId xmlns:a16="http://schemas.microsoft.com/office/drawing/2014/main" id="{28203461-2A3C-4283-97B8-2F496291C6FB}"/>
            </a:ext>
          </a:extLst>
        </xdr:cNvPr>
        <xdr:cNvSpPr txBox="1"/>
      </xdr:nvSpPr>
      <xdr:spPr>
        <a:xfrm>
          <a:off x="2705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31585</xdr:rowOff>
    </xdr:from>
    <xdr:ext cx="405111" cy="259045"/>
    <xdr:sp macro="" textlink="">
      <xdr:nvSpPr>
        <xdr:cNvPr id="437" name="n_3mainValue【市民会館】&#10;有形固定資産減価償却率">
          <a:extLst>
            <a:ext uri="{FF2B5EF4-FFF2-40B4-BE49-F238E27FC236}">
              <a16:creationId xmlns:a16="http://schemas.microsoft.com/office/drawing/2014/main" id="{5B4E86D7-074D-49FF-B489-57290F7D4222}"/>
            </a:ext>
          </a:extLst>
        </xdr:cNvPr>
        <xdr:cNvSpPr txBox="1"/>
      </xdr:nvSpPr>
      <xdr:spPr>
        <a:xfrm>
          <a:off x="18167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52813</xdr:rowOff>
    </xdr:from>
    <xdr:ext cx="405111" cy="259045"/>
    <xdr:sp macro="" textlink="">
      <xdr:nvSpPr>
        <xdr:cNvPr id="438" name="n_4mainValue【市民会館】&#10;有形固定資産減価償却率">
          <a:extLst>
            <a:ext uri="{FF2B5EF4-FFF2-40B4-BE49-F238E27FC236}">
              <a16:creationId xmlns:a16="http://schemas.microsoft.com/office/drawing/2014/main" id="{0DF25B06-1C4C-45EF-9029-09D5ACD22EC4}"/>
            </a:ext>
          </a:extLst>
        </xdr:cNvPr>
        <xdr:cNvSpPr txBox="1"/>
      </xdr:nvSpPr>
      <xdr:spPr>
        <a:xfrm>
          <a:off x="9277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496F7631-E203-4A8F-BC90-84B1CC790D9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477AC5AB-F370-4CA4-8835-56CA3E0886B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A3291EA-1273-453E-9935-19F213438CD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B85BCFB1-7BBC-4AC1-AAB3-29EBA789E02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DC2DB98D-F807-4B95-843B-3AD84C7B390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8608CAE5-54CD-4EB5-A639-3A9436CA8BE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D479CDF4-C8B9-4FF7-A49D-DF6505D0A31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6EBFEC87-441F-4A5D-B77B-118875B6223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D1C8FE8F-9775-4D81-94E3-89AAE4A6A23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C22680F8-3EBA-49AE-83B8-CC23A2D8E34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1F8C04FD-A33F-427F-ADA7-6637DDEB6CA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3AB3731D-F713-4012-BA77-84EAC613FD1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9861671F-7997-4AE1-8BA9-6A24AEC52EB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37379D99-95C5-4D44-AABD-76373392715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9A69709F-FB21-454F-817A-E0080227C7F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D364EAEA-C7A4-4063-B490-D1DFF4506DE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5F6D37F5-3B5C-44C0-A23D-D4A830BE3C4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A240F51E-1225-4B47-89EA-97D821565DD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6D34967D-FE1F-49DE-B398-C18E9BB89E7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6B1A5CDF-41AD-4E52-BF53-22EDEEDF554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95E2F355-3C5B-42CA-840C-BF36817287F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2741FEF7-CEB8-4613-B746-8745FE03ECF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4F40FFB5-703F-41F7-83BC-64BAEB56CB5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62" name="直線コネクタ 461">
          <a:extLst>
            <a:ext uri="{FF2B5EF4-FFF2-40B4-BE49-F238E27FC236}">
              <a16:creationId xmlns:a16="http://schemas.microsoft.com/office/drawing/2014/main" id="{1EE4A8AC-751D-4BDB-94D5-E81C14F3A7EE}"/>
            </a:ext>
          </a:extLst>
        </xdr:cNvPr>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63" name="【市民会館】&#10;一人当たり面積最小値テキスト">
          <a:extLst>
            <a:ext uri="{FF2B5EF4-FFF2-40B4-BE49-F238E27FC236}">
              <a16:creationId xmlns:a16="http://schemas.microsoft.com/office/drawing/2014/main" id="{379EDB55-B0F7-48D4-8163-B653238701EE}"/>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64" name="直線コネクタ 463">
          <a:extLst>
            <a:ext uri="{FF2B5EF4-FFF2-40B4-BE49-F238E27FC236}">
              <a16:creationId xmlns:a16="http://schemas.microsoft.com/office/drawing/2014/main" id="{A6E9D5C1-34A5-4354-8748-4D07D2F4EC5A}"/>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65" name="【市民会館】&#10;一人当たり面積最大値テキスト">
          <a:extLst>
            <a:ext uri="{FF2B5EF4-FFF2-40B4-BE49-F238E27FC236}">
              <a16:creationId xmlns:a16="http://schemas.microsoft.com/office/drawing/2014/main" id="{B7848DAD-71CA-4AA0-BBD3-EEC0FE213A6C}"/>
            </a:ext>
          </a:extLst>
        </xdr:cNvPr>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6" name="直線コネクタ 465">
          <a:extLst>
            <a:ext uri="{FF2B5EF4-FFF2-40B4-BE49-F238E27FC236}">
              <a16:creationId xmlns:a16="http://schemas.microsoft.com/office/drawing/2014/main" id="{4491F338-E8F7-4CE9-8E14-793E8D1A5E6A}"/>
            </a:ext>
          </a:extLst>
        </xdr:cNvPr>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467" name="【市民会館】&#10;一人当たり面積平均値テキスト">
          <a:extLst>
            <a:ext uri="{FF2B5EF4-FFF2-40B4-BE49-F238E27FC236}">
              <a16:creationId xmlns:a16="http://schemas.microsoft.com/office/drawing/2014/main" id="{AE92C8BA-AF63-44E5-A52F-672CE5ECF115}"/>
            </a:ext>
          </a:extLst>
        </xdr:cNvPr>
        <xdr:cNvSpPr txBox="1"/>
      </xdr:nvSpPr>
      <xdr:spPr>
        <a:xfrm>
          <a:off x="10515600" y="1823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8" name="フローチャート: 判断 467">
          <a:extLst>
            <a:ext uri="{FF2B5EF4-FFF2-40B4-BE49-F238E27FC236}">
              <a16:creationId xmlns:a16="http://schemas.microsoft.com/office/drawing/2014/main" id="{AC979ED1-ED18-449E-9E04-212E87C3DCF3}"/>
            </a:ext>
          </a:extLst>
        </xdr:cNvPr>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9" name="フローチャート: 判断 468">
          <a:extLst>
            <a:ext uri="{FF2B5EF4-FFF2-40B4-BE49-F238E27FC236}">
              <a16:creationId xmlns:a16="http://schemas.microsoft.com/office/drawing/2014/main" id="{8D770FBB-32E5-46D3-9250-2222AEE93510}"/>
            </a:ext>
          </a:extLst>
        </xdr:cNvPr>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70" name="フローチャート: 判断 469">
          <a:extLst>
            <a:ext uri="{FF2B5EF4-FFF2-40B4-BE49-F238E27FC236}">
              <a16:creationId xmlns:a16="http://schemas.microsoft.com/office/drawing/2014/main" id="{4C46AAE8-11AA-4C5C-A2D9-A5EA150CA6AD}"/>
            </a:ext>
          </a:extLst>
        </xdr:cNvPr>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1" name="フローチャート: 判断 470">
          <a:extLst>
            <a:ext uri="{FF2B5EF4-FFF2-40B4-BE49-F238E27FC236}">
              <a16:creationId xmlns:a16="http://schemas.microsoft.com/office/drawing/2014/main" id="{2E4CC4CA-3299-4280-8664-FB2B04812391}"/>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72" name="フローチャート: 判断 471">
          <a:extLst>
            <a:ext uri="{FF2B5EF4-FFF2-40B4-BE49-F238E27FC236}">
              <a16:creationId xmlns:a16="http://schemas.microsoft.com/office/drawing/2014/main" id="{861EE4F3-77CC-4E3E-9C94-8E0F95CF83F1}"/>
            </a:ext>
          </a:extLst>
        </xdr:cNvPr>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943CD26-7E6E-4E7F-89D7-2BDA985D5FC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E52AF47-6485-4725-AE54-40B3BA9FE49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4D7E8EB-D99A-45D8-9E39-C3F89388F3F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50637E3E-D1DE-4461-93F5-44B9E8A1C3D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93BC3859-C225-4338-B92C-67F86762542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61595</xdr:rowOff>
    </xdr:from>
    <xdr:to>
      <xdr:col>55</xdr:col>
      <xdr:colOff>50800</xdr:colOff>
      <xdr:row>104</xdr:row>
      <xdr:rowOff>163195</xdr:rowOff>
    </xdr:to>
    <xdr:sp macro="" textlink="">
      <xdr:nvSpPr>
        <xdr:cNvPr id="478" name="楕円 477">
          <a:extLst>
            <a:ext uri="{FF2B5EF4-FFF2-40B4-BE49-F238E27FC236}">
              <a16:creationId xmlns:a16="http://schemas.microsoft.com/office/drawing/2014/main" id="{6900480E-804D-437A-9B16-707912E18F2C}"/>
            </a:ext>
          </a:extLst>
        </xdr:cNvPr>
        <xdr:cNvSpPr/>
      </xdr:nvSpPr>
      <xdr:spPr>
        <a:xfrm>
          <a:off x="104267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84472</xdr:rowOff>
    </xdr:from>
    <xdr:ext cx="469744" cy="259045"/>
    <xdr:sp macro="" textlink="">
      <xdr:nvSpPr>
        <xdr:cNvPr id="479" name="【市民会館】&#10;一人当たり面積該当値テキスト">
          <a:extLst>
            <a:ext uri="{FF2B5EF4-FFF2-40B4-BE49-F238E27FC236}">
              <a16:creationId xmlns:a16="http://schemas.microsoft.com/office/drawing/2014/main" id="{4D4DC77E-A83F-456B-AFE8-F04C83A39047}"/>
            </a:ext>
          </a:extLst>
        </xdr:cNvPr>
        <xdr:cNvSpPr txBox="1"/>
      </xdr:nvSpPr>
      <xdr:spPr>
        <a:xfrm>
          <a:off x="10515600" y="1774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76836</xdr:rowOff>
    </xdr:from>
    <xdr:to>
      <xdr:col>50</xdr:col>
      <xdr:colOff>165100</xdr:colOff>
      <xdr:row>105</xdr:row>
      <xdr:rowOff>6986</xdr:rowOff>
    </xdr:to>
    <xdr:sp macro="" textlink="">
      <xdr:nvSpPr>
        <xdr:cNvPr id="480" name="楕円 479">
          <a:extLst>
            <a:ext uri="{FF2B5EF4-FFF2-40B4-BE49-F238E27FC236}">
              <a16:creationId xmlns:a16="http://schemas.microsoft.com/office/drawing/2014/main" id="{6034343A-FF0A-4686-AD71-8A89EF921DFB}"/>
            </a:ext>
          </a:extLst>
        </xdr:cNvPr>
        <xdr:cNvSpPr/>
      </xdr:nvSpPr>
      <xdr:spPr>
        <a:xfrm>
          <a:off x="95885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112395</xdr:rowOff>
    </xdr:from>
    <xdr:to>
      <xdr:col>55</xdr:col>
      <xdr:colOff>0</xdr:colOff>
      <xdr:row>104</xdr:row>
      <xdr:rowOff>127636</xdr:rowOff>
    </xdr:to>
    <xdr:cxnSp macro="">
      <xdr:nvCxnSpPr>
        <xdr:cNvPr id="481" name="直線コネクタ 480">
          <a:extLst>
            <a:ext uri="{FF2B5EF4-FFF2-40B4-BE49-F238E27FC236}">
              <a16:creationId xmlns:a16="http://schemas.microsoft.com/office/drawing/2014/main" id="{6286C212-DA0D-4753-A560-D6E617F1BBC6}"/>
            </a:ext>
          </a:extLst>
        </xdr:cNvPr>
        <xdr:cNvCxnSpPr/>
      </xdr:nvCxnSpPr>
      <xdr:spPr>
        <a:xfrm flipV="1">
          <a:off x="9639300" y="17943195"/>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44450</xdr:rowOff>
    </xdr:from>
    <xdr:to>
      <xdr:col>46</xdr:col>
      <xdr:colOff>38100</xdr:colOff>
      <xdr:row>104</xdr:row>
      <xdr:rowOff>146050</xdr:rowOff>
    </xdr:to>
    <xdr:sp macro="" textlink="">
      <xdr:nvSpPr>
        <xdr:cNvPr id="482" name="楕円 481">
          <a:extLst>
            <a:ext uri="{FF2B5EF4-FFF2-40B4-BE49-F238E27FC236}">
              <a16:creationId xmlns:a16="http://schemas.microsoft.com/office/drawing/2014/main" id="{72360078-D507-4083-B4F0-6617730DA7FB}"/>
            </a:ext>
          </a:extLst>
        </xdr:cNvPr>
        <xdr:cNvSpPr/>
      </xdr:nvSpPr>
      <xdr:spPr>
        <a:xfrm>
          <a:off x="8699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95250</xdr:rowOff>
    </xdr:from>
    <xdr:to>
      <xdr:col>50</xdr:col>
      <xdr:colOff>114300</xdr:colOff>
      <xdr:row>104</xdr:row>
      <xdr:rowOff>127636</xdr:rowOff>
    </xdr:to>
    <xdr:cxnSp macro="">
      <xdr:nvCxnSpPr>
        <xdr:cNvPr id="483" name="直線コネクタ 482">
          <a:extLst>
            <a:ext uri="{FF2B5EF4-FFF2-40B4-BE49-F238E27FC236}">
              <a16:creationId xmlns:a16="http://schemas.microsoft.com/office/drawing/2014/main" id="{4F6AF28E-AA84-49C8-9494-B8EFCB04D963}"/>
            </a:ext>
          </a:extLst>
        </xdr:cNvPr>
        <xdr:cNvCxnSpPr/>
      </xdr:nvCxnSpPr>
      <xdr:spPr>
        <a:xfrm>
          <a:off x="8750300" y="179260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82550</xdr:rowOff>
    </xdr:from>
    <xdr:to>
      <xdr:col>41</xdr:col>
      <xdr:colOff>101600</xdr:colOff>
      <xdr:row>104</xdr:row>
      <xdr:rowOff>12700</xdr:rowOff>
    </xdr:to>
    <xdr:sp macro="" textlink="">
      <xdr:nvSpPr>
        <xdr:cNvPr id="484" name="楕円 483">
          <a:extLst>
            <a:ext uri="{FF2B5EF4-FFF2-40B4-BE49-F238E27FC236}">
              <a16:creationId xmlns:a16="http://schemas.microsoft.com/office/drawing/2014/main" id="{F472CCF2-81C8-48A1-BAA4-56A9D2C79D77}"/>
            </a:ext>
          </a:extLst>
        </xdr:cNvPr>
        <xdr:cNvSpPr/>
      </xdr:nvSpPr>
      <xdr:spPr>
        <a:xfrm>
          <a:off x="7810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133350</xdr:rowOff>
    </xdr:from>
    <xdr:to>
      <xdr:col>45</xdr:col>
      <xdr:colOff>177800</xdr:colOff>
      <xdr:row>104</xdr:row>
      <xdr:rowOff>95250</xdr:rowOff>
    </xdr:to>
    <xdr:cxnSp macro="">
      <xdr:nvCxnSpPr>
        <xdr:cNvPr id="485" name="直線コネクタ 484">
          <a:extLst>
            <a:ext uri="{FF2B5EF4-FFF2-40B4-BE49-F238E27FC236}">
              <a16:creationId xmlns:a16="http://schemas.microsoft.com/office/drawing/2014/main" id="{49F896B3-C596-4BAA-B2EE-48CCD903EFFF}"/>
            </a:ext>
          </a:extLst>
        </xdr:cNvPr>
        <xdr:cNvCxnSpPr/>
      </xdr:nvCxnSpPr>
      <xdr:spPr>
        <a:xfrm>
          <a:off x="7861300" y="177927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111125</xdr:rowOff>
    </xdr:from>
    <xdr:to>
      <xdr:col>36</xdr:col>
      <xdr:colOff>165100</xdr:colOff>
      <xdr:row>106</xdr:row>
      <xdr:rowOff>41275</xdr:rowOff>
    </xdr:to>
    <xdr:sp macro="" textlink="">
      <xdr:nvSpPr>
        <xdr:cNvPr id="486" name="楕円 485">
          <a:extLst>
            <a:ext uri="{FF2B5EF4-FFF2-40B4-BE49-F238E27FC236}">
              <a16:creationId xmlns:a16="http://schemas.microsoft.com/office/drawing/2014/main" id="{03A458AA-88B5-4CA7-B364-0203C777E30E}"/>
            </a:ext>
          </a:extLst>
        </xdr:cNvPr>
        <xdr:cNvSpPr/>
      </xdr:nvSpPr>
      <xdr:spPr>
        <a:xfrm>
          <a:off x="6921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133350</xdr:rowOff>
    </xdr:from>
    <xdr:to>
      <xdr:col>41</xdr:col>
      <xdr:colOff>50800</xdr:colOff>
      <xdr:row>105</xdr:row>
      <xdr:rowOff>161925</xdr:rowOff>
    </xdr:to>
    <xdr:cxnSp macro="">
      <xdr:nvCxnSpPr>
        <xdr:cNvPr id="487" name="直線コネクタ 486">
          <a:extLst>
            <a:ext uri="{FF2B5EF4-FFF2-40B4-BE49-F238E27FC236}">
              <a16:creationId xmlns:a16="http://schemas.microsoft.com/office/drawing/2014/main" id="{A90BB7F8-8B01-4804-83DE-CD9B497B55C8}"/>
            </a:ext>
          </a:extLst>
        </xdr:cNvPr>
        <xdr:cNvCxnSpPr/>
      </xdr:nvCxnSpPr>
      <xdr:spPr>
        <a:xfrm flipV="1">
          <a:off x="6972300" y="17792700"/>
          <a:ext cx="8890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22877</xdr:rowOff>
    </xdr:from>
    <xdr:ext cx="469744" cy="259045"/>
    <xdr:sp macro="" textlink="">
      <xdr:nvSpPr>
        <xdr:cNvPr id="488" name="n_1aveValue【市民会館】&#10;一人当たり面積">
          <a:extLst>
            <a:ext uri="{FF2B5EF4-FFF2-40B4-BE49-F238E27FC236}">
              <a16:creationId xmlns:a16="http://schemas.microsoft.com/office/drawing/2014/main" id="{ABE0BFAF-F225-44FA-A480-FD2D6109D8A9}"/>
            </a:ext>
          </a:extLst>
        </xdr:cNvPr>
        <xdr:cNvSpPr txBox="1"/>
      </xdr:nvSpPr>
      <xdr:spPr>
        <a:xfrm>
          <a:off x="9391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32402</xdr:rowOff>
    </xdr:from>
    <xdr:ext cx="469744" cy="259045"/>
    <xdr:sp macro="" textlink="">
      <xdr:nvSpPr>
        <xdr:cNvPr id="489" name="n_2aveValue【市民会館】&#10;一人当たり面積">
          <a:extLst>
            <a:ext uri="{FF2B5EF4-FFF2-40B4-BE49-F238E27FC236}">
              <a16:creationId xmlns:a16="http://schemas.microsoft.com/office/drawing/2014/main" id="{9319CDA5-CF5A-4380-9E2D-05CDEAC526DC}"/>
            </a:ext>
          </a:extLst>
        </xdr:cNvPr>
        <xdr:cNvSpPr txBox="1"/>
      </xdr:nvSpPr>
      <xdr:spPr>
        <a:xfrm>
          <a:off x="8515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90" name="n_3aveValue【市民会館】&#10;一人当たり面積">
          <a:extLst>
            <a:ext uri="{FF2B5EF4-FFF2-40B4-BE49-F238E27FC236}">
              <a16:creationId xmlns:a16="http://schemas.microsoft.com/office/drawing/2014/main" id="{AE5C1482-63E9-4839-8D3D-50AE47ADB32D}"/>
            </a:ext>
          </a:extLst>
        </xdr:cNvPr>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20972</xdr:rowOff>
    </xdr:from>
    <xdr:ext cx="469744" cy="259045"/>
    <xdr:sp macro="" textlink="">
      <xdr:nvSpPr>
        <xdr:cNvPr id="491" name="n_4aveValue【市民会館】&#10;一人当たり面積">
          <a:extLst>
            <a:ext uri="{FF2B5EF4-FFF2-40B4-BE49-F238E27FC236}">
              <a16:creationId xmlns:a16="http://schemas.microsoft.com/office/drawing/2014/main" id="{F8AD7902-BF2B-4C1A-8031-4DA9B1382239}"/>
            </a:ext>
          </a:extLst>
        </xdr:cNvPr>
        <xdr:cNvSpPr txBox="1"/>
      </xdr:nvSpPr>
      <xdr:spPr>
        <a:xfrm>
          <a:off x="6737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23513</xdr:rowOff>
    </xdr:from>
    <xdr:ext cx="469744" cy="259045"/>
    <xdr:sp macro="" textlink="">
      <xdr:nvSpPr>
        <xdr:cNvPr id="492" name="n_1mainValue【市民会館】&#10;一人当たり面積">
          <a:extLst>
            <a:ext uri="{FF2B5EF4-FFF2-40B4-BE49-F238E27FC236}">
              <a16:creationId xmlns:a16="http://schemas.microsoft.com/office/drawing/2014/main" id="{45FF7651-4739-4837-A6D6-A08105DDCB7B}"/>
            </a:ext>
          </a:extLst>
        </xdr:cNvPr>
        <xdr:cNvSpPr txBox="1"/>
      </xdr:nvSpPr>
      <xdr:spPr>
        <a:xfrm>
          <a:off x="9391727" y="1768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162577</xdr:rowOff>
    </xdr:from>
    <xdr:ext cx="469744" cy="259045"/>
    <xdr:sp macro="" textlink="">
      <xdr:nvSpPr>
        <xdr:cNvPr id="493" name="n_2mainValue【市民会館】&#10;一人当たり面積">
          <a:extLst>
            <a:ext uri="{FF2B5EF4-FFF2-40B4-BE49-F238E27FC236}">
              <a16:creationId xmlns:a16="http://schemas.microsoft.com/office/drawing/2014/main" id="{B1F07836-9163-43D3-9167-8BEAE11F142D}"/>
            </a:ext>
          </a:extLst>
        </xdr:cNvPr>
        <xdr:cNvSpPr txBox="1"/>
      </xdr:nvSpPr>
      <xdr:spPr>
        <a:xfrm>
          <a:off x="8515427" y="176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29227</xdr:rowOff>
    </xdr:from>
    <xdr:ext cx="469744" cy="259045"/>
    <xdr:sp macro="" textlink="">
      <xdr:nvSpPr>
        <xdr:cNvPr id="494" name="n_3mainValue【市民会館】&#10;一人当たり面積">
          <a:extLst>
            <a:ext uri="{FF2B5EF4-FFF2-40B4-BE49-F238E27FC236}">
              <a16:creationId xmlns:a16="http://schemas.microsoft.com/office/drawing/2014/main" id="{0DF68CC7-614D-4F2C-87C9-3BD82CEFC6BE}"/>
            </a:ext>
          </a:extLst>
        </xdr:cNvPr>
        <xdr:cNvSpPr txBox="1"/>
      </xdr:nvSpPr>
      <xdr:spPr>
        <a:xfrm>
          <a:off x="7626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57802</xdr:rowOff>
    </xdr:from>
    <xdr:ext cx="469744" cy="259045"/>
    <xdr:sp macro="" textlink="">
      <xdr:nvSpPr>
        <xdr:cNvPr id="495" name="n_4mainValue【市民会館】&#10;一人当たり面積">
          <a:extLst>
            <a:ext uri="{FF2B5EF4-FFF2-40B4-BE49-F238E27FC236}">
              <a16:creationId xmlns:a16="http://schemas.microsoft.com/office/drawing/2014/main" id="{355A5173-75B0-4762-B31A-C626FF39BC66}"/>
            </a:ext>
          </a:extLst>
        </xdr:cNvPr>
        <xdr:cNvSpPr txBox="1"/>
      </xdr:nvSpPr>
      <xdr:spPr>
        <a:xfrm>
          <a:off x="6737427"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D319D47D-EB4C-433C-B261-174F03B03F7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D07EAC62-E8B5-4535-9609-6763AF36908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C3E967E3-D25D-41AF-A917-32B9DD92781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8F5BE67C-B567-410F-9AD0-1BFFEF79BD8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3E7413CE-E27D-4897-9181-1C08497E047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46211F34-93B5-43C7-8CCD-317A5A7DE61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C27C6724-65AE-4762-87A6-BEAA7411A4A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B78CC82C-0022-48A9-9DD0-A61295B2DA6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E6731F5D-C202-44F3-BDF8-A2C0B50372B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A748E59A-2E29-4F83-9596-16B4BBA3D5A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F3F8D8B4-5C66-447E-954F-1EA0AA78227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77043489-569B-4695-A013-E5C240B3F5E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4A94B6A7-A8D3-4E1F-B2CF-D907FA23A13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AB3AC6A0-4D87-45A1-8545-A10AD763E20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FE4488D4-AC7A-4274-A531-8CA721B8E76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FB81129F-2016-49DA-9F30-1E997D33A8C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F82C2A9A-F8BD-49FF-B099-0A305184E80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A335B107-98C2-46C5-87E0-4C2DBBB8204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B3E5DA1E-66A4-4674-9B36-B206DE5CC00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AABF30A3-EC51-4B11-B0DE-D252E29F9C7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50B42C28-241A-45BC-8BDE-E39B511E365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2E7F239B-AABD-4EC7-B6A7-E5B9A69CFDE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30AB212D-86AB-441D-9C57-2BF135DD93F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5FFF1FF6-702C-4800-956B-BC91C6197C2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B2FFE2C1-A819-4518-BABB-3AB4DCB410A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21" name="直線コネクタ 520">
          <a:extLst>
            <a:ext uri="{FF2B5EF4-FFF2-40B4-BE49-F238E27FC236}">
              <a16:creationId xmlns:a16="http://schemas.microsoft.com/office/drawing/2014/main" id="{C22E49C9-1BAA-4ADA-B8E3-5BD11F1D1F7B}"/>
            </a:ext>
          </a:extLst>
        </xdr:cNvPr>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61258E92-2A45-4C42-99AE-448341715A0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a:extLst>
            <a:ext uri="{FF2B5EF4-FFF2-40B4-BE49-F238E27FC236}">
              <a16:creationId xmlns:a16="http://schemas.microsoft.com/office/drawing/2014/main" id="{B8EBD0B3-386F-43AE-9BB9-D3B821675E3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24" name="【一般廃棄物処理施設】&#10;有形固定資産減価償却率最大値テキスト">
          <a:extLst>
            <a:ext uri="{FF2B5EF4-FFF2-40B4-BE49-F238E27FC236}">
              <a16:creationId xmlns:a16="http://schemas.microsoft.com/office/drawing/2014/main" id="{805DEBC2-A487-47A3-8A43-07AB603D5945}"/>
            </a:ext>
          </a:extLst>
        </xdr:cNvPr>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5" name="直線コネクタ 524">
          <a:extLst>
            <a:ext uri="{FF2B5EF4-FFF2-40B4-BE49-F238E27FC236}">
              <a16:creationId xmlns:a16="http://schemas.microsoft.com/office/drawing/2014/main" id="{D2798AED-1FE8-476D-9F18-2BA6688A03D8}"/>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26E0D65B-DE13-4B06-85F5-7F80B287C443}"/>
            </a:ext>
          </a:extLst>
        </xdr:cNvPr>
        <xdr:cNvSpPr txBox="1"/>
      </xdr:nvSpPr>
      <xdr:spPr>
        <a:xfrm>
          <a:off x="16357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27" name="フローチャート: 判断 526">
          <a:extLst>
            <a:ext uri="{FF2B5EF4-FFF2-40B4-BE49-F238E27FC236}">
              <a16:creationId xmlns:a16="http://schemas.microsoft.com/office/drawing/2014/main" id="{951A49C8-E5A1-4E48-92A1-6A438F288FD1}"/>
            </a:ext>
          </a:extLst>
        </xdr:cNvPr>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8" name="フローチャート: 判断 527">
          <a:extLst>
            <a:ext uri="{FF2B5EF4-FFF2-40B4-BE49-F238E27FC236}">
              <a16:creationId xmlns:a16="http://schemas.microsoft.com/office/drawing/2014/main" id="{D4DB0836-2166-466A-9AE3-E0678C8973BE}"/>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29" name="フローチャート: 判断 528">
          <a:extLst>
            <a:ext uri="{FF2B5EF4-FFF2-40B4-BE49-F238E27FC236}">
              <a16:creationId xmlns:a16="http://schemas.microsoft.com/office/drawing/2014/main" id="{04EF3D1B-C828-4256-9596-CE3947BDD71C}"/>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30" name="フローチャート: 判断 529">
          <a:extLst>
            <a:ext uri="{FF2B5EF4-FFF2-40B4-BE49-F238E27FC236}">
              <a16:creationId xmlns:a16="http://schemas.microsoft.com/office/drawing/2014/main" id="{59C650E1-4DE8-4170-94B0-FA60B5CAABFA}"/>
            </a:ext>
          </a:extLst>
        </xdr:cNvPr>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31" name="フローチャート: 判断 530">
          <a:extLst>
            <a:ext uri="{FF2B5EF4-FFF2-40B4-BE49-F238E27FC236}">
              <a16:creationId xmlns:a16="http://schemas.microsoft.com/office/drawing/2014/main" id="{22759EF5-772A-468C-9FF1-EC8823AE3EB9}"/>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FC1120E-83D4-481A-B8A3-AF64386814C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F39DB349-DF76-4567-A9AE-7A9E5F4CD70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F9760D50-575B-40DC-BC97-50CCFB7770D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C45FF562-E315-408F-993A-D79F27C8B98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458FBCA8-3A33-41B7-98D9-AF79F75F2DA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170724</xdr:rowOff>
    </xdr:from>
    <xdr:to>
      <xdr:col>85</xdr:col>
      <xdr:colOff>177800</xdr:colOff>
      <xdr:row>38</xdr:row>
      <xdr:rowOff>100874</xdr:rowOff>
    </xdr:to>
    <xdr:sp macro="" textlink="">
      <xdr:nvSpPr>
        <xdr:cNvPr id="537" name="楕円 536">
          <a:extLst>
            <a:ext uri="{FF2B5EF4-FFF2-40B4-BE49-F238E27FC236}">
              <a16:creationId xmlns:a16="http://schemas.microsoft.com/office/drawing/2014/main" id="{F4838282-985E-42E8-8983-F1AB1D003EE8}"/>
            </a:ext>
          </a:extLst>
        </xdr:cNvPr>
        <xdr:cNvSpPr/>
      </xdr:nvSpPr>
      <xdr:spPr>
        <a:xfrm>
          <a:off x="162687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22151</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579C1B9D-F1C9-44B6-BD42-A46AC2A3BA12}"/>
            </a:ext>
          </a:extLst>
        </xdr:cNvPr>
        <xdr:cNvSpPr txBox="1"/>
      </xdr:nvSpPr>
      <xdr:spPr>
        <a:xfrm>
          <a:off x="16357600" y="636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126637</xdr:rowOff>
    </xdr:from>
    <xdr:to>
      <xdr:col>81</xdr:col>
      <xdr:colOff>101600</xdr:colOff>
      <xdr:row>38</xdr:row>
      <xdr:rowOff>56787</xdr:rowOff>
    </xdr:to>
    <xdr:sp macro="" textlink="">
      <xdr:nvSpPr>
        <xdr:cNvPr id="539" name="楕円 538">
          <a:extLst>
            <a:ext uri="{FF2B5EF4-FFF2-40B4-BE49-F238E27FC236}">
              <a16:creationId xmlns:a16="http://schemas.microsoft.com/office/drawing/2014/main" id="{4CAB3E55-55A9-459E-80FF-9D203FEAAB17}"/>
            </a:ext>
          </a:extLst>
        </xdr:cNvPr>
        <xdr:cNvSpPr/>
      </xdr:nvSpPr>
      <xdr:spPr>
        <a:xfrm>
          <a:off x="15430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5987</xdr:rowOff>
    </xdr:from>
    <xdr:to>
      <xdr:col>85</xdr:col>
      <xdr:colOff>127000</xdr:colOff>
      <xdr:row>38</xdr:row>
      <xdr:rowOff>50074</xdr:rowOff>
    </xdr:to>
    <xdr:cxnSp macro="">
      <xdr:nvCxnSpPr>
        <xdr:cNvPr id="540" name="直線コネクタ 539">
          <a:extLst>
            <a:ext uri="{FF2B5EF4-FFF2-40B4-BE49-F238E27FC236}">
              <a16:creationId xmlns:a16="http://schemas.microsoft.com/office/drawing/2014/main" id="{43EDCEF7-62AC-4780-AB08-1541B9150C4C}"/>
            </a:ext>
          </a:extLst>
        </xdr:cNvPr>
        <xdr:cNvCxnSpPr/>
      </xdr:nvCxnSpPr>
      <xdr:spPr>
        <a:xfrm>
          <a:off x="15481300" y="652108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27033</xdr:rowOff>
    </xdr:from>
    <xdr:to>
      <xdr:col>76</xdr:col>
      <xdr:colOff>165100</xdr:colOff>
      <xdr:row>39</xdr:row>
      <xdr:rowOff>128633</xdr:rowOff>
    </xdr:to>
    <xdr:sp macro="" textlink="">
      <xdr:nvSpPr>
        <xdr:cNvPr id="541" name="楕円 540">
          <a:extLst>
            <a:ext uri="{FF2B5EF4-FFF2-40B4-BE49-F238E27FC236}">
              <a16:creationId xmlns:a16="http://schemas.microsoft.com/office/drawing/2014/main" id="{292223B5-E1FE-41A1-A0AD-5FA306E523A8}"/>
            </a:ext>
          </a:extLst>
        </xdr:cNvPr>
        <xdr:cNvSpPr/>
      </xdr:nvSpPr>
      <xdr:spPr>
        <a:xfrm>
          <a:off x="14541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5987</xdr:rowOff>
    </xdr:from>
    <xdr:to>
      <xdr:col>81</xdr:col>
      <xdr:colOff>50800</xdr:colOff>
      <xdr:row>39</xdr:row>
      <xdr:rowOff>77833</xdr:rowOff>
    </xdr:to>
    <xdr:cxnSp macro="">
      <xdr:nvCxnSpPr>
        <xdr:cNvPr id="542" name="直線コネクタ 541">
          <a:extLst>
            <a:ext uri="{FF2B5EF4-FFF2-40B4-BE49-F238E27FC236}">
              <a16:creationId xmlns:a16="http://schemas.microsoft.com/office/drawing/2014/main" id="{DE83B4DF-9E41-4D4D-9F69-523F0A42F066}"/>
            </a:ext>
          </a:extLst>
        </xdr:cNvPr>
        <xdr:cNvCxnSpPr/>
      </xdr:nvCxnSpPr>
      <xdr:spPr>
        <a:xfrm flipV="1">
          <a:off x="14592300" y="6521087"/>
          <a:ext cx="889000" cy="24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1415301E-FAFB-4E9E-A147-220C93073F13}"/>
            </a:ext>
          </a:extLst>
        </xdr:cNvPr>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DA80C64E-D94C-4E33-BFB0-643C56A21788}"/>
            </a:ext>
          </a:extLst>
        </xdr:cNvPr>
        <xdr:cNvSpPr txBox="1"/>
      </xdr:nvSpPr>
      <xdr:spPr>
        <a:xfrm>
          <a:off x="14389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877D2DE7-A73B-449D-A527-85F4E9A3944F}"/>
            </a:ext>
          </a:extLst>
        </xdr:cNvPr>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A3512350-DA61-4AEB-8E6B-F22F21DC816D}"/>
            </a:ext>
          </a:extLst>
        </xdr:cNvPr>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73314</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FF0C0566-9708-4D35-9F92-FAED19926732}"/>
            </a:ext>
          </a:extLst>
        </xdr:cNvPr>
        <xdr:cNvSpPr txBox="1"/>
      </xdr:nvSpPr>
      <xdr:spPr>
        <a:xfrm>
          <a:off x="152660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119760</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F54137E4-5740-47D6-B18C-A239FEAB2715}"/>
            </a:ext>
          </a:extLst>
        </xdr:cNvPr>
        <xdr:cNvSpPr txBox="1"/>
      </xdr:nvSpPr>
      <xdr:spPr>
        <a:xfrm>
          <a:off x="14389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37739FEE-359B-426C-9BF4-FD143B848C0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FC58C4B-01A7-472F-811A-E197359C262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1E1F52AE-680C-41DA-B92C-58D3AE627D3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EDAA6BA9-CEDF-4EB5-B1B8-BB8AFB89D9E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7E90CD7B-4827-48AC-8F33-B5E4984C61B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B1882F50-9E42-4760-9CAD-E7ADA1A945B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5F550F59-2BDC-4424-AAA3-287C5C69DC5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7D17F97B-0B20-4F20-AD8B-649A3C749C0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1318B5EC-21C3-4DFA-9911-EDC4A8B0297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9F2AEED-091D-4201-9C9D-C57A0D3AB5C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9" name="直線コネクタ 558">
          <a:extLst>
            <a:ext uri="{FF2B5EF4-FFF2-40B4-BE49-F238E27FC236}">
              <a16:creationId xmlns:a16="http://schemas.microsoft.com/office/drawing/2014/main" id="{66AF409C-BADB-4F0E-9532-409D0332B66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0" name="テキスト ボックス 559">
          <a:extLst>
            <a:ext uri="{FF2B5EF4-FFF2-40B4-BE49-F238E27FC236}">
              <a16:creationId xmlns:a16="http://schemas.microsoft.com/office/drawing/2014/main" id="{FC295F76-CFB1-43DA-ADC9-CAC7657C2C4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1" name="直線コネクタ 560">
          <a:extLst>
            <a:ext uri="{FF2B5EF4-FFF2-40B4-BE49-F238E27FC236}">
              <a16:creationId xmlns:a16="http://schemas.microsoft.com/office/drawing/2014/main" id="{41CF2F94-BBE8-4218-8A5B-CFA27264202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2" name="テキスト ボックス 561">
          <a:extLst>
            <a:ext uri="{FF2B5EF4-FFF2-40B4-BE49-F238E27FC236}">
              <a16:creationId xmlns:a16="http://schemas.microsoft.com/office/drawing/2014/main" id="{79D8C4EE-99EF-40E9-B56C-5DD4855C3441}"/>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3" name="直線コネクタ 562">
          <a:extLst>
            <a:ext uri="{FF2B5EF4-FFF2-40B4-BE49-F238E27FC236}">
              <a16:creationId xmlns:a16="http://schemas.microsoft.com/office/drawing/2014/main" id="{5061F986-0114-4806-8E69-DD3C96D9D91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4" name="テキスト ボックス 563">
          <a:extLst>
            <a:ext uri="{FF2B5EF4-FFF2-40B4-BE49-F238E27FC236}">
              <a16:creationId xmlns:a16="http://schemas.microsoft.com/office/drawing/2014/main" id="{D02D6942-F05C-4DCE-98A6-7DFEF77FCE4A}"/>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5" name="直線コネクタ 564">
          <a:extLst>
            <a:ext uri="{FF2B5EF4-FFF2-40B4-BE49-F238E27FC236}">
              <a16:creationId xmlns:a16="http://schemas.microsoft.com/office/drawing/2014/main" id="{B0EDE9CC-63FC-460C-A5F1-10D7CB5CC9D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6" name="テキスト ボックス 565">
          <a:extLst>
            <a:ext uri="{FF2B5EF4-FFF2-40B4-BE49-F238E27FC236}">
              <a16:creationId xmlns:a16="http://schemas.microsoft.com/office/drawing/2014/main" id="{957AE113-B946-4FE6-9953-6593AA92652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631C15F0-EC75-4329-B1CB-B264827600D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8" name="テキスト ボックス 567">
          <a:extLst>
            <a:ext uri="{FF2B5EF4-FFF2-40B4-BE49-F238E27FC236}">
              <a16:creationId xmlns:a16="http://schemas.microsoft.com/office/drawing/2014/main" id="{4102DE2D-0D55-46F2-9A5F-60C0ED4DA6C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a:extLst>
            <a:ext uri="{FF2B5EF4-FFF2-40B4-BE49-F238E27FC236}">
              <a16:creationId xmlns:a16="http://schemas.microsoft.com/office/drawing/2014/main" id="{B72D7432-D66A-4F9D-BBD8-E03B60092F6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70" name="直線コネクタ 569">
          <a:extLst>
            <a:ext uri="{FF2B5EF4-FFF2-40B4-BE49-F238E27FC236}">
              <a16:creationId xmlns:a16="http://schemas.microsoft.com/office/drawing/2014/main" id="{EDE75F31-00BE-4B81-BFE8-1EF6CD11E231}"/>
            </a:ext>
          </a:extLst>
        </xdr:cNvPr>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71" name="【一般廃棄物処理施設】&#10;一人当たり有形固定資産（償却資産）額最小値テキスト">
          <a:extLst>
            <a:ext uri="{FF2B5EF4-FFF2-40B4-BE49-F238E27FC236}">
              <a16:creationId xmlns:a16="http://schemas.microsoft.com/office/drawing/2014/main" id="{509100BB-EF68-47F5-B3F3-632B142A341E}"/>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2" name="直線コネクタ 571">
          <a:extLst>
            <a:ext uri="{FF2B5EF4-FFF2-40B4-BE49-F238E27FC236}">
              <a16:creationId xmlns:a16="http://schemas.microsoft.com/office/drawing/2014/main" id="{3280E7E6-EA96-4D77-BFC3-7A6D3B059BCF}"/>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73" name="【一般廃棄物処理施設】&#10;一人当たり有形固定資産（償却資産）額最大値テキスト">
          <a:extLst>
            <a:ext uri="{FF2B5EF4-FFF2-40B4-BE49-F238E27FC236}">
              <a16:creationId xmlns:a16="http://schemas.microsoft.com/office/drawing/2014/main" id="{24867E9B-7390-4629-80A6-9540D3A6B6E1}"/>
            </a:ext>
          </a:extLst>
        </xdr:cNvPr>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74" name="直線コネクタ 573">
          <a:extLst>
            <a:ext uri="{FF2B5EF4-FFF2-40B4-BE49-F238E27FC236}">
              <a16:creationId xmlns:a16="http://schemas.microsoft.com/office/drawing/2014/main" id="{0194528F-EB86-4291-B993-9C79D82B2DC6}"/>
            </a:ext>
          </a:extLst>
        </xdr:cNvPr>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20507</xdr:rowOff>
    </xdr:from>
    <xdr:ext cx="599010" cy="259045"/>
    <xdr:sp macro="" textlink="">
      <xdr:nvSpPr>
        <xdr:cNvPr id="575" name="【一般廃棄物処理施設】&#10;一人当たり有形固定資産（償却資産）額平均値テキスト">
          <a:extLst>
            <a:ext uri="{FF2B5EF4-FFF2-40B4-BE49-F238E27FC236}">
              <a16:creationId xmlns:a16="http://schemas.microsoft.com/office/drawing/2014/main" id="{0F888E71-636D-4E1B-A0A2-D8BE9FA2DA54}"/>
            </a:ext>
          </a:extLst>
        </xdr:cNvPr>
        <xdr:cNvSpPr txBox="1"/>
      </xdr:nvSpPr>
      <xdr:spPr>
        <a:xfrm>
          <a:off x="22199600" y="6707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76" name="フローチャート: 判断 575">
          <a:extLst>
            <a:ext uri="{FF2B5EF4-FFF2-40B4-BE49-F238E27FC236}">
              <a16:creationId xmlns:a16="http://schemas.microsoft.com/office/drawing/2014/main" id="{11032757-D4E2-441D-940A-BDEF1828D943}"/>
            </a:ext>
          </a:extLst>
        </xdr:cNvPr>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77" name="フローチャート: 判断 576">
          <a:extLst>
            <a:ext uri="{FF2B5EF4-FFF2-40B4-BE49-F238E27FC236}">
              <a16:creationId xmlns:a16="http://schemas.microsoft.com/office/drawing/2014/main" id="{D5B4238A-8251-4F81-AC0E-051F8CC4DD14}"/>
            </a:ext>
          </a:extLst>
        </xdr:cNvPr>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78" name="フローチャート: 判断 577">
          <a:extLst>
            <a:ext uri="{FF2B5EF4-FFF2-40B4-BE49-F238E27FC236}">
              <a16:creationId xmlns:a16="http://schemas.microsoft.com/office/drawing/2014/main" id="{8EB4EFC5-24E0-4A00-859D-34863696C7FF}"/>
            </a:ext>
          </a:extLst>
        </xdr:cNvPr>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79" name="フローチャート: 判断 578">
          <a:extLst>
            <a:ext uri="{FF2B5EF4-FFF2-40B4-BE49-F238E27FC236}">
              <a16:creationId xmlns:a16="http://schemas.microsoft.com/office/drawing/2014/main" id="{2423C2E6-F48A-4D57-A8FE-AD25AEA5A31A}"/>
            </a:ext>
          </a:extLst>
        </xdr:cNvPr>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80" name="フローチャート: 判断 579">
          <a:extLst>
            <a:ext uri="{FF2B5EF4-FFF2-40B4-BE49-F238E27FC236}">
              <a16:creationId xmlns:a16="http://schemas.microsoft.com/office/drawing/2014/main" id="{3C58A5D6-0CA0-48F2-8D26-518E55AA39BE}"/>
            </a:ext>
          </a:extLst>
        </xdr:cNvPr>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37935C77-06F3-4C23-B61C-1CD1AC5F4CC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75CB8209-E33F-4F4F-8AF4-DBEC273712E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C17B85E1-53F5-40C1-A57B-F15BBC3A17E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DBCD2CE1-53BD-48FF-8E20-BF154A14EA7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BA054C3B-C253-4183-AB78-5E607804FA9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89829</xdr:rowOff>
    </xdr:from>
    <xdr:to>
      <xdr:col>116</xdr:col>
      <xdr:colOff>114300</xdr:colOff>
      <xdr:row>41</xdr:row>
      <xdr:rowOff>19979</xdr:rowOff>
    </xdr:to>
    <xdr:sp macro="" textlink="">
      <xdr:nvSpPr>
        <xdr:cNvPr id="586" name="楕円 585">
          <a:extLst>
            <a:ext uri="{FF2B5EF4-FFF2-40B4-BE49-F238E27FC236}">
              <a16:creationId xmlns:a16="http://schemas.microsoft.com/office/drawing/2014/main" id="{2FECAFAC-2D22-468D-8780-ABA00E516FCF}"/>
            </a:ext>
          </a:extLst>
        </xdr:cNvPr>
        <xdr:cNvSpPr/>
      </xdr:nvSpPr>
      <xdr:spPr>
        <a:xfrm>
          <a:off x="22110700" y="694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68256</xdr:rowOff>
    </xdr:from>
    <xdr:ext cx="534377" cy="259045"/>
    <xdr:sp macro="" textlink="">
      <xdr:nvSpPr>
        <xdr:cNvPr id="587" name="【一般廃棄物処理施設】&#10;一人当たり有形固定資産（償却資産）額該当値テキスト">
          <a:extLst>
            <a:ext uri="{FF2B5EF4-FFF2-40B4-BE49-F238E27FC236}">
              <a16:creationId xmlns:a16="http://schemas.microsoft.com/office/drawing/2014/main" id="{C7F858A8-8E5A-4BE0-88EA-3E9D09E48354}"/>
            </a:ext>
          </a:extLst>
        </xdr:cNvPr>
        <xdr:cNvSpPr txBox="1"/>
      </xdr:nvSpPr>
      <xdr:spPr>
        <a:xfrm>
          <a:off x="22199600" y="692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92629</xdr:rowOff>
    </xdr:from>
    <xdr:to>
      <xdr:col>112</xdr:col>
      <xdr:colOff>38100</xdr:colOff>
      <xdr:row>41</xdr:row>
      <xdr:rowOff>22779</xdr:rowOff>
    </xdr:to>
    <xdr:sp macro="" textlink="">
      <xdr:nvSpPr>
        <xdr:cNvPr id="588" name="楕円 587">
          <a:extLst>
            <a:ext uri="{FF2B5EF4-FFF2-40B4-BE49-F238E27FC236}">
              <a16:creationId xmlns:a16="http://schemas.microsoft.com/office/drawing/2014/main" id="{2C9737DD-F57A-490D-AD1D-F272AFBA7B6E}"/>
            </a:ext>
          </a:extLst>
        </xdr:cNvPr>
        <xdr:cNvSpPr/>
      </xdr:nvSpPr>
      <xdr:spPr>
        <a:xfrm>
          <a:off x="21272500" y="695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140629</xdr:rowOff>
    </xdr:from>
    <xdr:to>
      <xdr:col>116</xdr:col>
      <xdr:colOff>63500</xdr:colOff>
      <xdr:row>40</xdr:row>
      <xdr:rowOff>143429</xdr:rowOff>
    </xdr:to>
    <xdr:cxnSp macro="">
      <xdr:nvCxnSpPr>
        <xdr:cNvPr id="589" name="直線コネクタ 588">
          <a:extLst>
            <a:ext uri="{FF2B5EF4-FFF2-40B4-BE49-F238E27FC236}">
              <a16:creationId xmlns:a16="http://schemas.microsoft.com/office/drawing/2014/main" id="{EBDBFE5B-79F5-4D63-9893-E66D6D3A40A5}"/>
            </a:ext>
          </a:extLst>
        </xdr:cNvPr>
        <xdr:cNvCxnSpPr/>
      </xdr:nvCxnSpPr>
      <xdr:spPr>
        <a:xfrm flipV="1">
          <a:off x="21323300" y="6998629"/>
          <a:ext cx="8382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92057</xdr:rowOff>
    </xdr:from>
    <xdr:to>
      <xdr:col>107</xdr:col>
      <xdr:colOff>101600</xdr:colOff>
      <xdr:row>41</xdr:row>
      <xdr:rowOff>22207</xdr:rowOff>
    </xdr:to>
    <xdr:sp macro="" textlink="">
      <xdr:nvSpPr>
        <xdr:cNvPr id="590" name="楕円 589">
          <a:extLst>
            <a:ext uri="{FF2B5EF4-FFF2-40B4-BE49-F238E27FC236}">
              <a16:creationId xmlns:a16="http://schemas.microsoft.com/office/drawing/2014/main" id="{8CAD0AB5-02B1-49E5-BCA2-13A4146DD053}"/>
            </a:ext>
          </a:extLst>
        </xdr:cNvPr>
        <xdr:cNvSpPr/>
      </xdr:nvSpPr>
      <xdr:spPr>
        <a:xfrm>
          <a:off x="20383500" y="695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142857</xdr:rowOff>
    </xdr:from>
    <xdr:to>
      <xdr:col>111</xdr:col>
      <xdr:colOff>177800</xdr:colOff>
      <xdr:row>40</xdr:row>
      <xdr:rowOff>143429</xdr:rowOff>
    </xdr:to>
    <xdr:cxnSp macro="">
      <xdr:nvCxnSpPr>
        <xdr:cNvPr id="591" name="直線コネクタ 590">
          <a:extLst>
            <a:ext uri="{FF2B5EF4-FFF2-40B4-BE49-F238E27FC236}">
              <a16:creationId xmlns:a16="http://schemas.microsoft.com/office/drawing/2014/main" id="{8BCA184B-2A7A-410A-8BD7-C10B304EBDA0}"/>
            </a:ext>
          </a:extLst>
        </xdr:cNvPr>
        <xdr:cNvCxnSpPr/>
      </xdr:nvCxnSpPr>
      <xdr:spPr>
        <a:xfrm>
          <a:off x="20434300" y="700085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117926</xdr:rowOff>
    </xdr:from>
    <xdr:ext cx="599010" cy="259045"/>
    <xdr:sp macro="" textlink="">
      <xdr:nvSpPr>
        <xdr:cNvPr id="592" name="n_1aveValue【一般廃棄物処理施設】&#10;一人当たり有形固定資産（償却資産）額">
          <a:extLst>
            <a:ext uri="{FF2B5EF4-FFF2-40B4-BE49-F238E27FC236}">
              <a16:creationId xmlns:a16="http://schemas.microsoft.com/office/drawing/2014/main" id="{09E0B3EC-0972-4968-9B55-21C04647C3ED}"/>
            </a:ext>
          </a:extLst>
        </xdr:cNvPr>
        <xdr:cNvSpPr txBox="1"/>
      </xdr:nvSpPr>
      <xdr:spPr>
        <a:xfrm>
          <a:off x="21011095" y="663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126446</xdr:rowOff>
    </xdr:from>
    <xdr:ext cx="599010" cy="259045"/>
    <xdr:sp macro="" textlink="">
      <xdr:nvSpPr>
        <xdr:cNvPr id="593" name="n_2aveValue【一般廃棄物処理施設】&#10;一人当たり有形固定資産（償却資産）額">
          <a:extLst>
            <a:ext uri="{FF2B5EF4-FFF2-40B4-BE49-F238E27FC236}">
              <a16:creationId xmlns:a16="http://schemas.microsoft.com/office/drawing/2014/main" id="{5EA63B27-320E-40A1-B966-235339DE4CF8}"/>
            </a:ext>
          </a:extLst>
        </xdr:cNvPr>
        <xdr:cNvSpPr txBox="1"/>
      </xdr:nvSpPr>
      <xdr:spPr>
        <a:xfrm>
          <a:off x="20134795" y="664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594" name="n_3aveValue【一般廃棄物処理施設】&#10;一人当たり有形固定資産（償却資産）額">
          <a:extLst>
            <a:ext uri="{FF2B5EF4-FFF2-40B4-BE49-F238E27FC236}">
              <a16:creationId xmlns:a16="http://schemas.microsoft.com/office/drawing/2014/main" id="{1E719A5B-7BE2-4A05-A596-4C7B4832B01C}"/>
            </a:ext>
          </a:extLst>
        </xdr:cNvPr>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151784</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D319BC4A-322B-4658-86E7-72D092EB936C}"/>
            </a:ext>
          </a:extLst>
        </xdr:cNvPr>
        <xdr:cNvSpPr txBox="1"/>
      </xdr:nvSpPr>
      <xdr:spPr>
        <a:xfrm>
          <a:off x="18389111" y="66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13906</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86DC4DA7-8FCB-4F41-A45C-85DBEA89D48F}"/>
            </a:ext>
          </a:extLst>
        </xdr:cNvPr>
        <xdr:cNvSpPr txBox="1"/>
      </xdr:nvSpPr>
      <xdr:spPr>
        <a:xfrm>
          <a:off x="21043411" y="704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13334</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A7153015-A551-4E26-BD9B-3E48C891E780}"/>
            </a:ext>
          </a:extLst>
        </xdr:cNvPr>
        <xdr:cNvSpPr txBox="1"/>
      </xdr:nvSpPr>
      <xdr:spPr>
        <a:xfrm>
          <a:off x="20167111" y="704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05843CDA-B420-4472-AC8C-DB1FDDCC779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710D622C-B275-48CA-97D5-1274C7BBFDC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149ED531-F59E-4A37-BE1F-4F1087E87E4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BBA0097D-3F76-4D55-AF34-2292D7F0697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E114EF64-7366-4E98-B0AC-63607D577DC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B5DDC0CC-7D6B-4DFE-B2F7-F7FE6EC4A33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5531F5B7-6381-45D3-8349-8D1CCB262B9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8181B915-63E3-47EC-88A8-88B59240E5E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005338B6-4F04-442D-828F-15E8A1ED388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404280C7-EC7E-471F-92B3-4518907F679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a:extLst>
            <a:ext uri="{FF2B5EF4-FFF2-40B4-BE49-F238E27FC236}">
              <a16:creationId xmlns:a16="http://schemas.microsoft.com/office/drawing/2014/main" id="{A43CCA6B-EC31-4E66-8B44-AF995A0D4DA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9" name="直線コネクタ 608">
          <a:extLst>
            <a:ext uri="{FF2B5EF4-FFF2-40B4-BE49-F238E27FC236}">
              <a16:creationId xmlns:a16="http://schemas.microsoft.com/office/drawing/2014/main" id="{54B857C5-5186-4903-99E3-9E4F8BFCCD6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0" name="テキスト ボックス 609">
          <a:extLst>
            <a:ext uri="{FF2B5EF4-FFF2-40B4-BE49-F238E27FC236}">
              <a16:creationId xmlns:a16="http://schemas.microsoft.com/office/drawing/2014/main" id="{0CE6DEBB-1020-4822-9C20-B385AD9628E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1" name="直線コネクタ 610">
          <a:extLst>
            <a:ext uri="{FF2B5EF4-FFF2-40B4-BE49-F238E27FC236}">
              <a16:creationId xmlns:a16="http://schemas.microsoft.com/office/drawing/2014/main" id="{A4267E20-5D83-4C15-A145-FDEE2DFDA30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2" name="テキスト ボックス 611">
          <a:extLst>
            <a:ext uri="{FF2B5EF4-FFF2-40B4-BE49-F238E27FC236}">
              <a16:creationId xmlns:a16="http://schemas.microsoft.com/office/drawing/2014/main" id="{C1570C0F-C046-4C25-90BE-486B9B1F504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3" name="直線コネクタ 612">
          <a:extLst>
            <a:ext uri="{FF2B5EF4-FFF2-40B4-BE49-F238E27FC236}">
              <a16:creationId xmlns:a16="http://schemas.microsoft.com/office/drawing/2014/main" id="{A3D669FA-6025-4846-B814-3D1F9E30731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4" name="テキスト ボックス 613">
          <a:extLst>
            <a:ext uri="{FF2B5EF4-FFF2-40B4-BE49-F238E27FC236}">
              <a16:creationId xmlns:a16="http://schemas.microsoft.com/office/drawing/2014/main" id="{B3E5FE31-FA3B-4409-9FF8-41658FEEFE3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5" name="直線コネクタ 614">
          <a:extLst>
            <a:ext uri="{FF2B5EF4-FFF2-40B4-BE49-F238E27FC236}">
              <a16:creationId xmlns:a16="http://schemas.microsoft.com/office/drawing/2014/main" id="{FF0B6DCB-F962-40C2-80D2-A37E4413862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6" name="テキスト ボックス 615">
          <a:extLst>
            <a:ext uri="{FF2B5EF4-FFF2-40B4-BE49-F238E27FC236}">
              <a16:creationId xmlns:a16="http://schemas.microsoft.com/office/drawing/2014/main" id="{4339EF87-F537-40A5-B18A-A609C83B0E7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7" name="直線コネクタ 616">
          <a:extLst>
            <a:ext uri="{FF2B5EF4-FFF2-40B4-BE49-F238E27FC236}">
              <a16:creationId xmlns:a16="http://schemas.microsoft.com/office/drawing/2014/main" id="{2B1B6392-442C-487A-A936-3C736D5CF49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8" name="テキスト ボックス 617">
          <a:extLst>
            <a:ext uri="{FF2B5EF4-FFF2-40B4-BE49-F238E27FC236}">
              <a16:creationId xmlns:a16="http://schemas.microsoft.com/office/drawing/2014/main" id="{E928EE14-9B33-40AA-ADBB-02212B4B5AC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9" name="直線コネクタ 618">
          <a:extLst>
            <a:ext uri="{FF2B5EF4-FFF2-40B4-BE49-F238E27FC236}">
              <a16:creationId xmlns:a16="http://schemas.microsoft.com/office/drawing/2014/main" id="{8D9E4C8F-D1D3-445C-8968-DCF5E8518B2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0" name="テキスト ボックス 619">
          <a:extLst>
            <a:ext uri="{FF2B5EF4-FFF2-40B4-BE49-F238E27FC236}">
              <a16:creationId xmlns:a16="http://schemas.microsoft.com/office/drawing/2014/main" id="{F9393F97-CB88-4EE2-9A6B-17BE373D848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CA98C619-CE2C-4F9E-9E4E-CA7EAF6EC92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a:extLst>
            <a:ext uri="{FF2B5EF4-FFF2-40B4-BE49-F238E27FC236}">
              <a16:creationId xmlns:a16="http://schemas.microsoft.com/office/drawing/2014/main" id="{C9FD403F-334A-4086-B0C6-AC6A3AF3AB4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23" name="直線コネクタ 622">
          <a:extLst>
            <a:ext uri="{FF2B5EF4-FFF2-40B4-BE49-F238E27FC236}">
              <a16:creationId xmlns:a16="http://schemas.microsoft.com/office/drawing/2014/main" id="{16C3C074-8592-4058-99D3-A672A1A21428}"/>
            </a:ext>
          </a:extLst>
        </xdr:cNvPr>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4" name="【保健センター・保健所】&#10;有形固定資産減価償却率最小値テキスト">
          <a:extLst>
            <a:ext uri="{FF2B5EF4-FFF2-40B4-BE49-F238E27FC236}">
              <a16:creationId xmlns:a16="http://schemas.microsoft.com/office/drawing/2014/main" id="{05A8DD4C-E9CC-4AA4-BE41-C3DFC7A34265}"/>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5" name="直線コネクタ 624">
          <a:extLst>
            <a:ext uri="{FF2B5EF4-FFF2-40B4-BE49-F238E27FC236}">
              <a16:creationId xmlns:a16="http://schemas.microsoft.com/office/drawing/2014/main" id="{68A8BA85-C650-4B9D-B67A-045657623A27}"/>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26" name="【保健センター・保健所】&#10;有形固定資産減価償却率最大値テキスト">
          <a:extLst>
            <a:ext uri="{FF2B5EF4-FFF2-40B4-BE49-F238E27FC236}">
              <a16:creationId xmlns:a16="http://schemas.microsoft.com/office/drawing/2014/main" id="{5F1F3EF5-373B-4B45-BF2C-65C603342CC5}"/>
            </a:ext>
          </a:extLst>
        </xdr:cNvPr>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27" name="直線コネクタ 626">
          <a:extLst>
            <a:ext uri="{FF2B5EF4-FFF2-40B4-BE49-F238E27FC236}">
              <a16:creationId xmlns:a16="http://schemas.microsoft.com/office/drawing/2014/main" id="{6E945D82-65FB-48B7-A6AD-57C0DCC481A2}"/>
            </a:ext>
          </a:extLst>
        </xdr:cNvPr>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628" name="【保健センター・保健所】&#10;有形固定資産減価償却率平均値テキスト">
          <a:extLst>
            <a:ext uri="{FF2B5EF4-FFF2-40B4-BE49-F238E27FC236}">
              <a16:creationId xmlns:a16="http://schemas.microsoft.com/office/drawing/2014/main" id="{FFBE444B-9DDC-4242-9DC6-F118CB3F3E30}"/>
            </a:ext>
          </a:extLst>
        </xdr:cNvPr>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29" name="フローチャート: 判断 628">
          <a:extLst>
            <a:ext uri="{FF2B5EF4-FFF2-40B4-BE49-F238E27FC236}">
              <a16:creationId xmlns:a16="http://schemas.microsoft.com/office/drawing/2014/main" id="{72FF734E-DE28-4436-839F-93A6041C9B4B}"/>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630" name="フローチャート: 判断 629">
          <a:extLst>
            <a:ext uri="{FF2B5EF4-FFF2-40B4-BE49-F238E27FC236}">
              <a16:creationId xmlns:a16="http://schemas.microsoft.com/office/drawing/2014/main" id="{B8D39DE3-C224-404A-B279-193681E869BB}"/>
            </a:ext>
          </a:extLst>
        </xdr:cNvPr>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31" name="フローチャート: 判断 630">
          <a:extLst>
            <a:ext uri="{FF2B5EF4-FFF2-40B4-BE49-F238E27FC236}">
              <a16:creationId xmlns:a16="http://schemas.microsoft.com/office/drawing/2014/main" id="{95CAA0B7-590B-4E17-B42E-23953EE8915F}"/>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32" name="フローチャート: 判断 631">
          <a:extLst>
            <a:ext uri="{FF2B5EF4-FFF2-40B4-BE49-F238E27FC236}">
              <a16:creationId xmlns:a16="http://schemas.microsoft.com/office/drawing/2014/main" id="{5CE2CD40-BC24-46E7-97CF-60B790BB682F}"/>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33" name="フローチャート: 判断 632">
          <a:extLst>
            <a:ext uri="{FF2B5EF4-FFF2-40B4-BE49-F238E27FC236}">
              <a16:creationId xmlns:a16="http://schemas.microsoft.com/office/drawing/2014/main" id="{F8FFB392-145B-42AD-8D48-F1946E0E1040}"/>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538C5209-B771-4CF6-B1C4-8800FA2561E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6EFB4046-9629-42E8-B1D9-3CE8BC427EC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B62F23F-8F32-4B13-8753-5433FC6757D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6C79779-20B3-45E0-995F-AFD30FDEA86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496E1F5-658A-44C4-9331-BC462777644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107587</xdr:rowOff>
    </xdr:from>
    <xdr:to>
      <xdr:col>85</xdr:col>
      <xdr:colOff>177800</xdr:colOff>
      <xdr:row>61</xdr:row>
      <xdr:rowOff>37737</xdr:rowOff>
    </xdr:to>
    <xdr:sp macro="" textlink="">
      <xdr:nvSpPr>
        <xdr:cNvPr id="639" name="楕円 638">
          <a:extLst>
            <a:ext uri="{FF2B5EF4-FFF2-40B4-BE49-F238E27FC236}">
              <a16:creationId xmlns:a16="http://schemas.microsoft.com/office/drawing/2014/main" id="{025B88B7-DA35-430F-8737-E02C5296949E}"/>
            </a:ext>
          </a:extLst>
        </xdr:cNvPr>
        <xdr:cNvSpPr/>
      </xdr:nvSpPr>
      <xdr:spPr>
        <a:xfrm>
          <a:off x="162687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86014</xdr:rowOff>
    </xdr:from>
    <xdr:ext cx="405111" cy="259045"/>
    <xdr:sp macro="" textlink="">
      <xdr:nvSpPr>
        <xdr:cNvPr id="640" name="【保健センター・保健所】&#10;有形固定資産減価償却率該当値テキスト">
          <a:extLst>
            <a:ext uri="{FF2B5EF4-FFF2-40B4-BE49-F238E27FC236}">
              <a16:creationId xmlns:a16="http://schemas.microsoft.com/office/drawing/2014/main" id="{9F510940-A284-4652-ACB5-C0EFE5CFBD53}"/>
            </a:ext>
          </a:extLst>
        </xdr:cNvPr>
        <xdr:cNvSpPr txBox="1"/>
      </xdr:nvSpPr>
      <xdr:spPr>
        <a:xfrm>
          <a:off x="16357600"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66766</xdr:rowOff>
    </xdr:from>
    <xdr:to>
      <xdr:col>81</xdr:col>
      <xdr:colOff>101600</xdr:colOff>
      <xdr:row>60</xdr:row>
      <xdr:rowOff>168366</xdr:rowOff>
    </xdr:to>
    <xdr:sp macro="" textlink="">
      <xdr:nvSpPr>
        <xdr:cNvPr id="641" name="楕円 640">
          <a:extLst>
            <a:ext uri="{FF2B5EF4-FFF2-40B4-BE49-F238E27FC236}">
              <a16:creationId xmlns:a16="http://schemas.microsoft.com/office/drawing/2014/main" id="{C9B11903-4DC9-4662-AF05-486FE4693FAD}"/>
            </a:ext>
          </a:extLst>
        </xdr:cNvPr>
        <xdr:cNvSpPr/>
      </xdr:nvSpPr>
      <xdr:spPr>
        <a:xfrm>
          <a:off x="15430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117566</xdr:rowOff>
    </xdr:from>
    <xdr:to>
      <xdr:col>85</xdr:col>
      <xdr:colOff>127000</xdr:colOff>
      <xdr:row>60</xdr:row>
      <xdr:rowOff>158387</xdr:rowOff>
    </xdr:to>
    <xdr:cxnSp macro="">
      <xdr:nvCxnSpPr>
        <xdr:cNvPr id="642" name="直線コネクタ 641">
          <a:extLst>
            <a:ext uri="{FF2B5EF4-FFF2-40B4-BE49-F238E27FC236}">
              <a16:creationId xmlns:a16="http://schemas.microsoft.com/office/drawing/2014/main" id="{34F69A3D-65E3-470D-BADD-96F710B47E2F}"/>
            </a:ext>
          </a:extLst>
        </xdr:cNvPr>
        <xdr:cNvCxnSpPr/>
      </xdr:nvCxnSpPr>
      <xdr:spPr>
        <a:xfrm>
          <a:off x="15481300" y="1040456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25944</xdr:rowOff>
    </xdr:from>
    <xdr:to>
      <xdr:col>76</xdr:col>
      <xdr:colOff>165100</xdr:colOff>
      <xdr:row>60</xdr:row>
      <xdr:rowOff>127544</xdr:rowOff>
    </xdr:to>
    <xdr:sp macro="" textlink="">
      <xdr:nvSpPr>
        <xdr:cNvPr id="643" name="楕円 642">
          <a:extLst>
            <a:ext uri="{FF2B5EF4-FFF2-40B4-BE49-F238E27FC236}">
              <a16:creationId xmlns:a16="http://schemas.microsoft.com/office/drawing/2014/main" id="{C5BD0360-7355-4E16-B1C3-F315F3E33F9C}"/>
            </a:ext>
          </a:extLst>
        </xdr:cNvPr>
        <xdr:cNvSpPr/>
      </xdr:nvSpPr>
      <xdr:spPr>
        <a:xfrm>
          <a:off x="14541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76744</xdr:rowOff>
    </xdr:from>
    <xdr:to>
      <xdr:col>81</xdr:col>
      <xdr:colOff>50800</xdr:colOff>
      <xdr:row>60</xdr:row>
      <xdr:rowOff>117566</xdr:rowOff>
    </xdr:to>
    <xdr:cxnSp macro="">
      <xdr:nvCxnSpPr>
        <xdr:cNvPr id="644" name="直線コネクタ 643">
          <a:extLst>
            <a:ext uri="{FF2B5EF4-FFF2-40B4-BE49-F238E27FC236}">
              <a16:creationId xmlns:a16="http://schemas.microsoft.com/office/drawing/2014/main" id="{B0AA1294-0F54-425F-A46C-B1605BBFB9E8}"/>
            </a:ext>
          </a:extLst>
        </xdr:cNvPr>
        <xdr:cNvCxnSpPr/>
      </xdr:nvCxnSpPr>
      <xdr:spPr>
        <a:xfrm>
          <a:off x="14592300" y="1036374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158206</xdr:rowOff>
    </xdr:from>
    <xdr:to>
      <xdr:col>72</xdr:col>
      <xdr:colOff>38100</xdr:colOff>
      <xdr:row>60</xdr:row>
      <xdr:rowOff>88356</xdr:rowOff>
    </xdr:to>
    <xdr:sp macro="" textlink="">
      <xdr:nvSpPr>
        <xdr:cNvPr id="645" name="楕円 644">
          <a:extLst>
            <a:ext uri="{FF2B5EF4-FFF2-40B4-BE49-F238E27FC236}">
              <a16:creationId xmlns:a16="http://schemas.microsoft.com/office/drawing/2014/main" id="{69972364-A7AB-4DF3-97A4-0FAFFF5FA03F}"/>
            </a:ext>
          </a:extLst>
        </xdr:cNvPr>
        <xdr:cNvSpPr/>
      </xdr:nvSpPr>
      <xdr:spPr>
        <a:xfrm>
          <a:off x="13652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37556</xdr:rowOff>
    </xdr:from>
    <xdr:to>
      <xdr:col>76</xdr:col>
      <xdr:colOff>114300</xdr:colOff>
      <xdr:row>60</xdr:row>
      <xdr:rowOff>76744</xdr:rowOff>
    </xdr:to>
    <xdr:cxnSp macro="">
      <xdr:nvCxnSpPr>
        <xdr:cNvPr id="646" name="直線コネクタ 645">
          <a:extLst>
            <a:ext uri="{FF2B5EF4-FFF2-40B4-BE49-F238E27FC236}">
              <a16:creationId xmlns:a16="http://schemas.microsoft.com/office/drawing/2014/main" id="{91D9D680-A216-4794-8EFB-EA34241EBD21}"/>
            </a:ext>
          </a:extLst>
        </xdr:cNvPr>
        <xdr:cNvCxnSpPr/>
      </xdr:nvCxnSpPr>
      <xdr:spPr>
        <a:xfrm>
          <a:off x="13703300" y="1032455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117384</xdr:rowOff>
    </xdr:from>
    <xdr:to>
      <xdr:col>67</xdr:col>
      <xdr:colOff>101600</xdr:colOff>
      <xdr:row>60</xdr:row>
      <xdr:rowOff>47534</xdr:rowOff>
    </xdr:to>
    <xdr:sp macro="" textlink="">
      <xdr:nvSpPr>
        <xdr:cNvPr id="647" name="楕円 646">
          <a:extLst>
            <a:ext uri="{FF2B5EF4-FFF2-40B4-BE49-F238E27FC236}">
              <a16:creationId xmlns:a16="http://schemas.microsoft.com/office/drawing/2014/main" id="{718C8537-EB20-4F07-A5F0-76E8B88170B9}"/>
            </a:ext>
          </a:extLst>
        </xdr:cNvPr>
        <xdr:cNvSpPr/>
      </xdr:nvSpPr>
      <xdr:spPr>
        <a:xfrm>
          <a:off x="12763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168184</xdr:rowOff>
    </xdr:from>
    <xdr:to>
      <xdr:col>71</xdr:col>
      <xdr:colOff>177800</xdr:colOff>
      <xdr:row>60</xdr:row>
      <xdr:rowOff>37556</xdr:rowOff>
    </xdr:to>
    <xdr:cxnSp macro="">
      <xdr:nvCxnSpPr>
        <xdr:cNvPr id="648" name="直線コネクタ 647">
          <a:extLst>
            <a:ext uri="{FF2B5EF4-FFF2-40B4-BE49-F238E27FC236}">
              <a16:creationId xmlns:a16="http://schemas.microsoft.com/office/drawing/2014/main" id="{F9B456F7-B37C-4B23-A7B2-8A9411E6BDAD}"/>
            </a:ext>
          </a:extLst>
        </xdr:cNvPr>
        <xdr:cNvCxnSpPr/>
      </xdr:nvCxnSpPr>
      <xdr:spPr>
        <a:xfrm>
          <a:off x="12814300" y="1028373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28139</xdr:rowOff>
    </xdr:from>
    <xdr:ext cx="405111" cy="259045"/>
    <xdr:sp macro="" textlink="">
      <xdr:nvSpPr>
        <xdr:cNvPr id="649" name="n_1aveValue【保健センター・保健所】&#10;有形固定資産減価償却率">
          <a:extLst>
            <a:ext uri="{FF2B5EF4-FFF2-40B4-BE49-F238E27FC236}">
              <a16:creationId xmlns:a16="http://schemas.microsoft.com/office/drawing/2014/main" id="{13972432-81E4-43E3-A563-B232F71FE00C}"/>
            </a:ext>
          </a:extLst>
        </xdr:cNvPr>
        <xdr:cNvSpPr txBox="1"/>
      </xdr:nvSpPr>
      <xdr:spPr>
        <a:xfrm>
          <a:off x="15266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650" name="n_2aveValue【保健センター・保健所】&#10;有形固定資産減価償却率">
          <a:extLst>
            <a:ext uri="{FF2B5EF4-FFF2-40B4-BE49-F238E27FC236}">
              <a16:creationId xmlns:a16="http://schemas.microsoft.com/office/drawing/2014/main" id="{F9F8B5B5-1006-4503-B243-674DD42201B1}"/>
            </a:ext>
          </a:extLst>
        </xdr:cNvPr>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1" name="n_3aveValue【保健センター・保健所】&#10;有形固定資産減価償却率">
          <a:extLst>
            <a:ext uri="{FF2B5EF4-FFF2-40B4-BE49-F238E27FC236}">
              <a16:creationId xmlns:a16="http://schemas.microsoft.com/office/drawing/2014/main" id="{B5BDAC44-E8EE-4E7C-BC6A-FBE56741E067}"/>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652" name="n_4aveValue【保健センター・保健所】&#10;有形固定資産減価償却率">
          <a:extLst>
            <a:ext uri="{FF2B5EF4-FFF2-40B4-BE49-F238E27FC236}">
              <a16:creationId xmlns:a16="http://schemas.microsoft.com/office/drawing/2014/main" id="{03D37D1F-C190-47AD-8214-3C1D9FAB73FB}"/>
            </a:ext>
          </a:extLst>
        </xdr:cNvPr>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159493</xdr:rowOff>
    </xdr:from>
    <xdr:ext cx="405111" cy="259045"/>
    <xdr:sp macro="" textlink="">
      <xdr:nvSpPr>
        <xdr:cNvPr id="653" name="n_1mainValue【保健センター・保健所】&#10;有形固定資産減価償却率">
          <a:extLst>
            <a:ext uri="{FF2B5EF4-FFF2-40B4-BE49-F238E27FC236}">
              <a16:creationId xmlns:a16="http://schemas.microsoft.com/office/drawing/2014/main" id="{A155C2EE-FD6D-45A7-BCE4-0CB609E643C7}"/>
            </a:ext>
          </a:extLst>
        </xdr:cNvPr>
        <xdr:cNvSpPr txBox="1"/>
      </xdr:nvSpPr>
      <xdr:spPr>
        <a:xfrm>
          <a:off x="15266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118671</xdr:rowOff>
    </xdr:from>
    <xdr:ext cx="405111" cy="259045"/>
    <xdr:sp macro="" textlink="">
      <xdr:nvSpPr>
        <xdr:cNvPr id="654" name="n_2mainValue【保健センター・保健所】&#10;有形固定資産減価償却率">
          <a:extLst>
            <a:ext uri="{FF2B5EF4-FFF2-40B4-BE49-F238E27FC236}">
              <a16:creationId xmlns:a16="http://schemas.microsoft.com/office/drawing/2014/main" id="{00491A92-74DD-4595-BB5B-16CDB96F7349}"/>
            </a:ext>
          </a:extLst>
        </xdr:cNvPr>
        <xdr:cNvSpPr txBox="1"/>
      </xdr:nvSpPr>
      <xdr:spPr>
        <a:xfrm>
          <a:off x="143897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79483</xdr:rowOff>
    </xdr:from>
    <xdr:ext cx="405111" cy="259045"/>
    <xdr:sp macro="" textlink="">
      <xdr:nvSpPr>
        <xdr:cNvPr id="655" name="n_3mainValue【保健センター・保健所】&#10;有形固定資産減価償却率">
          <a:extLst>
            <a:ext uri="{FF2B5EF4-FFF2-40B4-BE49-F238E27FC236}">
              <a16:creationId xmlns:a16="http://schemas.microsoft.com/office/drawing/2014/main" id="{492C60BF-DF34-4954-8DCF-050E3DB65FCD}"/>
            </a:ext>
          </a:extLst>
        </xdr:cNvPr>
        <xdr:cNvSpPr txBox="1"/>
      </xdr:nvSpPr>
      <xdr:spPr>
        <a:xfrm>
          <a:off x="13500744" y="1036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38661</xdr:rowOff>
    </xdr:from>
    <xdr:ext cx="405111" cy="259045"/>
    <xdr:sp macro="" textlink="">
      <xdr:nvSpPr>
        <xdr:cNvPr id="656" name="n_4mainValue【保健センター・保健所】&#10;有形固定資産減価償却率">
          <a:extLst>
            <a:ext uri="{FF2B5EF4-FFF2-40B4-BE49-F238E27FC236}">
              <a16:creationId xmlns:a16="http://schemas.microsoft.com/office/drawing/2014/main" id="{D74F7806-C40F-4F6D-88A8-F8B08F7DFB22}"/>
            </a:ext>
          </a:extLst>
        </xdr:cNvPr>
        <xdr:cNvSpPr txBox="1"/>
      </xdr:nvSpPr>
      <xdr:spPr>
        <a:xfrm>
          <a:off x="12611744" y="1032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0E394DBB-4CE2-4E2F-9105-3C0286277DD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9E3972EE-FC7B-4462-825F-3651A36E108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78765E0E-7BB8-4D5A-BC9D-22531B7F490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73898751-6F62-4C38-8A88-D460D6B1450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7B4EC54D-DBC1-488C-8DD5-227580C60BC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364AD759-9FE5-48E3-8C53-0F0C512F306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35577862-56A4-4AE8-899D-1AC17CB8585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7192EE3B-8DF8-4E08-A246-88EF8E79CC5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A5DA0A03-5AAD-480D-A07A-A7C8156D337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30E8B1C1-45C1-4B24-9AFA-8716EE396CF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7" name="直線コネクタ 666">
          <a:extLst>
            <a:ext uri="{FF2B5EF4-FFF2-40B4-BE49-F238E27FC236}">
              <a16:creationId xmlns:a16="http://schemas.microsoft.com/office/drawing/2014/main" id="{B2F16453-5199-4C38-AC65-62CADC291FB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8" name="テキスト ボックス 667">
          <a:extLst>
            <a:ext uri="{FF2B5EF4-FFF2-40B4-BE49-F238E27FC236}">
              <a16:creationId xmlns:a16="http://schemas.microsoft.com/office/drawing/2014/main" id="{D46EB40E-404E-4514-B7C2-50A151ED519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9" name="直線コネクタ 668">
          <a:extLst>
            <a:ext uri="{FF2B5EF4-FFF2-40B4-BE49-F238E27FC236}">
              <a16:creationId xmlns:a16="http://schemas.microsoft.com/office/drawing/2014/main" id="{49B7D7A7-58B1-4DCA-AF28-5E46C4DF66C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0" name="テキスト ボックス 669">
          <a:extLst>
            <a:ext uri="{FF2B5EF4-FFF2-40B4-BE49-F238E27FC236}">
              <a16:creationId xmlns:a16="http://schemas.microsoft.com/office/drawing/2014/main" id="{4B198B66-6DEA-4869-82CD-C3CBC1EB2BE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1" name="直線コネクタ 670">
          <a:extLst>
            <a:ext uri="{FF2B5EF4-FFF2-40B4-BE49-F238E27FC236}">
              <a16:creationId xmlns:a16="http://schemas.microsoft.com/office/drawing/2014/main" id="{757902E5-6821-488D-8691-B7F12422C5C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2" name="テキスト ボックス 671">
          <a:extLst>
            <a:ext uri="{FF2B5EF4-FFF2-40B4-BE49-F238E27FC236}">
              <a16:creationId xmlns:a16="http://schemas.microsoft.com/office/drawing/2014/main" id="{B380EEB7-7C4E-460E-8988-09FD41F6610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3" name="直線コネクタ 672">
          <a:extLst>
            <a:ext uri="{FF2B5EF4-FFF2-40B4-BE49-F238E27FC236}">
              <a16:creationId xmlns:a16="http://schemas.microsoft.com/office/drawing/2014/main" id="{AA9CDAD8-C2EC-4453-A3FE-B1094541248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4" name="テキスト ボックス 673">
          <a:extLst>
            <a:ext uri="{FF2B5EF4-FFF2-40B4-BE49-F238E27FC236}">
              <a16:creationId xmlns:a16="http://schemas.microsoft.com/office/drawing/2014/main" id="{D302A015-362A-42D2-B6E2-8B4F48DAFAB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5" name="直線コネクタ 674">
          <a:extLst>
            <a:ext uri="{FF2B5EF4-FFF2-40B4-BE49-F238E27FC236}">
              <a16:creationId xmlns:a16="http://schemas.microsoft.com/office/drawing/2014/main" id="{D9276F79-D981-4C5E-8546-5376411FEA1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6" name="テキスト ボックス 675">
          <a:extLst>
            <a:ext uri="{FF2B5EF4-FFF2-40B4-BE49-F238E27FC236}">
              <a16:creationId xmlns:a16="http://schemas.microsoft.com/office/drawing/2014/main" id="{AE9A26C8-B73A-490B-87BF-ECECCA280D8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C287C13C-3F89-4D81-9114-01DE62EF53F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8" name="テキスト ボックス 677">
          <a:extLst>
            <a:ext uri="{FF2B5EF4-FFF2-40B4-BE49-F238E27FC236}">
              <a16:creationId xmlns:a16="http://schemas.microsoft.com/office/drawing/2014/main" id="{5985AFFC-4B4A-4828-9328-65F65C1E238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保健センター・保健所】&#10;一人当たり面積グラフ枠">
          <a:extLst>
            <a:ext uri="{FF2B5EF4-FFF2-40B4-BE49-F238E27FC236}">
              <a16:creationId xmlns:a16="http://schemas.microsoft.com/office/drawing/2014/main" id="{845FCD90-97D8-41CA-9D9A-D2F35DC37B6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80" name="直線コネクタ 679">
          <a:extLst>
            <a:ext uri="{FF2B5EF4-FFF2-40B4-BE49-F238E27FC236}">
              <a16:creationId xmlns:a16="http://schemas.microsoft.com/office/drawing/2014/main" id="{B80465B5-6380-415C-91D8-3F8F3687E264}"/>
            </a:ext>
          </a:extLst>
        </xdr:cNvPr>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1" name="【保健センター・保健所】&#10;一人当たり面積最小値テキスト">
          <a:extLst>
            <a:ext uri="{FF2B5EF4-FFF2-40B4-BE49-F238E27FC236}">
              <a16:creationId xmlns:a16="http://schemas.microsoft.com/office/drawing/2014/main" id="{C29906DD-F518-4EBA-8DDC-600B707F88C9}"/>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2" name="直線コネクタ 681">
          <a:extLst>
            <a:ext uri="{FF2B5EF4-FFF2-40B4-BE49-F238E27FC236}">
              <a16:creationId xmlns:a16="http://schemas.microsoft.com/office/drawing/2014/main" id="{EBB07FE1-5F1F-4446-810C-B18943FABD2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83" name="【保健センター・保健所】&#10;一人当たり面積最大値テキスト">
          <a:extLst>
            <a:ext uri="{FF2B5EF4-FFF2-40B4-BE49-F238E27FC236}">
              <a16:creationId xmlns:a16="http://schemas.microsoft.com/office/drawing/2014/main" id="{AA95DF96-8202-4626-8F99-CF958733C80B}"/>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84" name="直線コネクタ 683">
          <a:extLst>
            <a:ext uri="{FF2B5EF4-FFF2-40B4-BE49-F238E27FC236}">
              <a16:creationId xmlns:a16="http://schemas.microsoft.com/office/drawing/2014/main" id="{D8061561-1428-4A8F-AABA-391041EADBB0}"/>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85" name="【保健センター・保健所】&#10;一人当たり面積平均値テキスト">
          <a:extLst>
            <a:ext uri="{FF2B5EF4-FFF2-40B4-BE49-F238E27FC236}">
              <a16:creationId xmlns:a16="http://schemas.microsoft.com/office/drawing/2014/main" id="{D475D4B2-1964-4236-9C0A-E3796294ED57}"/>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86" name="フローチャート: 判断 685">
          <a:extLst>
            <a:ext uri="{FF2B5EF4-FFF2-40B4-BE49-F238E27FC236}">
              <a16:creationId xmlns:a16="http://schemas.microsoft.com/office/drawing/2014/main" id="{731EE707-F221-4E0F-9FFD-36090B9B53EC}"/>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87" name="フローチャート: 判断 686">
          <a:extLst>
            <a:ext uri="{FF2B5EF4-FFF2-40B4-BE49-F238E27FC236}">
              <a16:creationId xmlns:a16="http://schemas.microsoft.com/office/drawing/2014/main" id="{B2D4176A-5062-4FA4-BC05-36CB6CCB27B6}"/>
            </a:ext>
          </a:extLst>
        </xdr:cNvPr>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688" name="フローチャート: 判断 687">
          <a:extLst>
            <a:ext uri="{FF2B5EF4-FFF2-40B4-BE49-F238E27FC236}">
              <a16:creationId xmlns:a16="http://schemas.microsoft.com/office/drawing/2014/main" id="{75523AFF-188B-451A-8866-A85BBA1A0171}"/>
            </a:ext>
          </a:extLst>
        </xdr:cNvPr>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89" name="フローチャート: 判断 688">
          <a:extLst>
            <a:ext uri="{FF2B5EF4-FFF2-40B4-BE49-F238E27FC236}">
              <a16:creationId xmlns:a16="http://schemas.microsoft.com/office/drawing/2014/main" id="{CF9CB834-CF8B-44CC-811D-782CEDEA657C}"/>
            </a:ext>
          </a:extLst>
        </xdr:cNvPr>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690" name="フローチャート: 判断 689">
          <a:extLst>
            <a:ext uri="{FF2B5EF4-FFF2-40B4-BE49-F238E27FC236}">
              <a16:creationId xmlns:a16="http://schemas.microsoft.com/office/drawing/2014/main" id="{49B1500B-7F27-4266-859D-97A1930868C3}"/>
            </a:ext>
          </a:extLst>
        </xdr:cNvPr>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DA8C0B4-22D4-4F21-8AE3-546A41F1D86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BBE7A0A7-266A-41D1-9F64-9816D3BECB9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68C98947-C032-4DC5-B554-4357D5B377A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1C8EFB9-4762-41B1-9881-8106C0F3409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27234655-378A-4FC9-A50D-79BD482E7F9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82550</xdr:rowOff>
    </xdr:from>
    <xdr:to>
      <xdr:col>116</xdr:col>
      <xdr:colOff>114300</xdr:colOff>
      <xdr:row>63</xdr:row>
      <xdr:rowOff>12700</xdr:rowOff>
    </xdr:to>
    <xdr:sp macro="" textlink="">
      <xdr:nvSpPr>
        <xdr:cNvPr id="696" name="楕円 695">
          <a:extLst>
            <a:ext uri="{FF2B5EF4-FFF2-40B4-BE49-F238E27FC236}">
              <a16:creationId xmlns:a16="http://schemas.microsoft.com/office/drawing/2014/main" id="{7742B2AB-AD93-4A12-A319-1C0148FC995C}"/>
            </a:ext>
          </a:extLst>
        </xdr:cNvPr>
        <xdr:cNvSpPr/>
      </xdr:nvSpPr>
      <xdr:spPr>
        <a:xfrm>
          <a:off x="221107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60977</xdr:rowOff>
    </xdr:from>
    <xdr:ext cx="469744" cy="259045"/>
    <xdr:sp macro="" textlink="">
      <xdr:nvSpPr>
        <xdr:cNvPr id="697" name="【保健センター・保健所】&#10;一人当たり面積該当値テキスト">
          <a:extLst>
            <a:ext uri="{FF2B5EF4-FFF2-40B4-BE49-F238E27FC236}">
              <a16:creationId xmlns:a16="http://schemas.microsoft.com/office/drawing/2014/main" id="{C20D902B-CD6E-4C04-AC6B-537AFBF396B6}"/>
            </a:ext>
          </a:extLst>
        </xdr:cNvPr>
        <xdr:cNvSpPr txBox="1"/>
      </xdr:nvSpPr>
      <xdr:spPr>
        <a:xfrm>
          <a:off x="221996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90170</xdr:rowOff>
    </xdr:from>
    <xdr:to>
      <xdr:col>112</xdr:col>
      <xdr:colOff>38100</xdr:colOff>
      <xdr:row>63</xdr:row>
      <xdr:rowOff>20320</xdr:rowOff>
    </xdr:to>
    <xdr:sp macro="" textlink="">
      <xdr:nvSpPr>
        <xdr:cNvPr id="698" name="楕円 697">
          <a:extLst>
            <a:ext uri="{FF2B5EF4-FFF2-40B4-BE49-F238E27FC236}">
              <a16:creationId xmlns:a16="http://schemas.microsoft.com/office/drawing/2014/main" id="{462AF6E6-6866-4F84-BD19-4050803DC678}"/>
            </a:ext>
          </a:extLst>
        </xdr:cNvPr>
        <xdr:cNvSpPr/>
      </xdr:nvSpPr>
      <xdr:spPr>
        <a:xfrm>
          <a:off x="21272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133350</xdr:rowOff>
    </xdr:from>
    <xdr:to>
      <xdr:col>116</xdr:col>
      <xdr:colOff>63500</xdr:colOff>
      <xdr:row>62</xdr:row>
      <xdr:rowOff>140970</xdr:rowOff>
    </xdr:to>
    <xdr:cxnSp macro="">
      <xdr:nvCxnSpPr>
        <xdr:cNvPr id="699" name="直線コネクタ 698">
          <a:extLst>
            <a:ext uri="{FF2B5EF4-FFF2-40B4-BE49-F238E27FC236}">
              <a16:creationId xmlns:a16="http://schemas.microsoft.com/office/drawing/2014/main" id="{FBE2ED1E-4875-4C96-B41A-F2E758CA717F}"/>
            </a:ext>
          </a:extLst>
        </xdr:cNvPr>
        <xdr:cNvCxnSpPr/>
      </xdr:nvCxnSpPr>
      <xdr:spPr>
        <a:xfrm flipV="1">
          <a:off x="21323300" y="107632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93980</xdr:rowOff>
    </xdr:from>
    <xdr:to>
      <xdr:col>107</xdr:col>
      <xdr:colOff>101600</xdr:colOff>
      <xdr:row>63</xdr:row>
      <xdr:rowOff>24130</xdr:rowOff>
    </xdr:to>
    <xdr:sp macro="" textlink="">
      <xdr:nvSpPr>
        <xdr:cNvPr id="700" name="楕円 699">
          <a:extLst>
            <a:ext uri="{FF2B5EF4-FFF2-40B4-BE49-F238E27FC236}">
              <a16:creationId xmlns:a16="http://schemas.microsoft.com/office/drawing/2014/main" id="{2C6BBA21-04B6-47DB-982C-E0A2B6EE7113}"/>
            </a:ext>
          </a:extLst>
        </xdr:cNvPr>
        <xdr:cNvSpPr/>
      </xdr:nvSpPr>
      <xdr:spPr>
        <a:xfrm>
          <a:off x="20383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140970</xdr:rowOff>
    </xdr:from>
    <xdr:to>
      <xdr:col>111</xdr:col>
      <xdr:colOff>177800</xdr:colOff>
      <xdr:row>62</xdr:row>
      <xdr:rowOff>144780</xdr:rowOff>
    </xdr:to>
    <xdr:cxnSp macro="">
      <xdr:nvCxnSpPr>
        <xdr:cNvPr id="701" name="直線コネクタ 700">
          <a:extLst>
            <a:ext uri="{FF2B5EF4-FFF2-40B4-BE49-F238E27FC236}">
              <a16:creationId xmlns:a16="http://schemas.microsoft.com/office/drawing/2014/main" id="{7533ADFE-374A-4FAF-AA53-FA5279E512D8}"/>
            </a:ext>
          </a:extLst>
        </xdr:cNvPr>
        <xdr:cNvCxnSpPr/>
      </xdr:nvCxnSpPr>
      <xdr:spPr>
        <a:xfrm flipV="1">
          <a:off x="20434300" y="1077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97790</xdr:rowOff>
    </xdr:from>
    <xdr:to>
      <xdr:col>102</xdr:col>
      <xdr:colOff>165100</xdr:colOff>
      <xdr:row>63</xdr:row>
      <xdr:rowOff>27940</xdr:rowOff>
    </xdr:to>
    <xdr:sp macro="" textlink="">
      <xdr:nvSpPr>
        <xdr:cNvPr id="702" name="楕円 701">
          <a:extLst>
            <a:ext uri="{FF2B5EF4-FFF2-40B4-BE49-F238E27FC236}">
              <a16:creationId xmlns:a16="http://schemas.microsoft.com/office/drawing/2014/main" id="{B7E1D3C2-438C-4E17-97F5-F4EF8C19974F}"/>
            </a:ext>
          </a:extLst>
        </xdr:cNvPr>
        <xdr:cNvSpPr/>
      </xdr:nvSpPr>
      <xdr:spPr>
        <a:xfrm>
          <a:off x="19494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144780</xdr:rowOff>
    </xdr:from>
    <xdr:to>
      <xdr:col>107</xdr:col>
      <xdr:colOff>50800</xdr:colOff>
      <xdr:row>62</xdr:row>
      <xdr:rowOff>148590</xdr:rowOff>
    </xdr:to>
    <xdr:cxnSp macro="">
      <xdr:nvCxnSpPr>
        <xdr:cNvPr id="703" name="直線コネクタ 702">
          <a:extLst>
            <a:ext uri="{FF2B5EF4-FFF2-40B4-BE49-F238E27FC236}">
              <a16:creationId xmlns:a16="http://schemas.microsoft.com/office/drawing/2014/main" id="{74A3B93A-0BC0-4648-A8A4-E8A6EC29D8FB}"/>
            </a:ext>
          </a:extLst>
        </xdr:cNvPr>
        <xdr:cNvCxnSpPr/>
      </xdr:nvCxnSpPr>
      <xdr:spPr>
        <a:xfrm flipV="1">
          <a:off x="19545300" y="10774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105410</xdr:rowOff>
    </xdr:from>
    <xdr:to>
      <xdr:col>98</xdr:col>
      <xdr:colOff>38100</xdr:colOff>
      <xdr:row>63</xdr:row>
      <xdr:rowOff>35560</xdr:rowOff>
    </xdr:to>
    <xdr:sp macro="" textlink="">
      <xdr:nvSpPr>
        <xdr:cNvPr id="704" name="楕円 703">
          <a:extLst>
            <a:ext uri="{FF2B5EF4-FFF2-40B4-BE49-F238E27FC236}">
              <a16:creationId xmlns:a16="http://schemas.microsoft.com/office/drawing/2014/main" id="{BFA9339A-925C-44B0-B00F-FD6D0218D415}"/>
            </a:ext>
          </a:extLst>
        </xdr:cNvPr>
        <xdr:cNvSpPr/>
      </xdr:nvSpPr>
      <xdr:spPr>
        <a:xfrm>
          <a:off x="18605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148590</xdr:rowOff>
    </xdr:from>
    <xdr:to>
      <xdr:col>102</xdr:col>
      <xdr:colOff>114300</xdr:colOff>
      <xdr:row>62</xdr:row>
      <xdr:rowOff>156210</xdr:rowOff>
    </xdr:to>
    <xdr:cxnSp macro="">
      <xdr:nvCxnSpPr>
        <xdr:cNvPr id="705" name="直線コネクタ 704">
          <a:extLst>
            <a:ext uri="{FF2B5EF4-FFF2-40B4-BE49-F238E27FC236}">
              <a16:creationId xmlns:a16="http://schemas.microsoft.com/office/drawing/2014/main" id="{BDC4E763-43B8-44E0-BE54-0EE23F4A388B}"/>
            </a:ext>
          </a:extLst>
        </xdr:cNvPr>
        <xdr:cNvCxnSpPr/>
      </xdr:nvCxnSpPr>
      <xdr:spPr>
        <a:xfrm flipV="1">
          <a:off x="18656300" y="107784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166387</xdr:rowOff>
    </xdr:from>
    <xdr:ext cx="469744" cy="259045"/>
    <xdr:sp macro="" textlink="">
      <xdr:nvSpPr>
        <xdr:cNvPr id="706" name="n_1aveValue【保健センター・保健所】&#10;一人当たり面積">
          <a:extLst>
            <a:ext uri="{FF2B5EF4-FFF2-40B4-BE49-F238E27FC236}">
              <a16:creationId xmlns:a16="http://schemas.microsoft.com/office/drawing/2014/main" id="{13F803C4-E9E5-479E-BD90-DD5C4293AB41}"/>
            </a:ext>
          </a:extLst>
        </xdr:cNvPr>
        <xdr:cNvSpPr txBox="1"/>
      </xdr:nvSpPr>
      <xdr:spPr>
        <a:xfrm>
          <a:off x="21075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15257</xdr:rowOff>
    </xdr:from>
    <xdr:ext cx="469744" cy="259045"/>
    <xdr:sp macro="" textlink="">
      <xdr:nvSpPr>
        <xdr:cNvPr id="707" name="n_2aveValue【保健センター・保健所】&#10;一人当たり面積">
          <a:extLst>
            <a:ext uri="{FF2B5EF4-FFF2-40B4-BE49-F238E27FC236}">
              <a16:creationId xmlns:a16="http://schemas.microsoft.com/office/drawing/2014/main" id="{5546C399-F0B3-4C90-BBBA-CBBB93E7436C}"/>
            </a:ext>
          </a:extLst>
        </xdr:cNvPr>
        <xdr:cNvSpPr txBox="1"/>
      </xdr:nvSpPr>
      <xdr:spPr>
        <a:xfrm>
          <a:off x="20199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708" name="n_3aveValue【保健センター・保健所】&#10;一人当たり面積">
          <a:extLst>
            <a:ext uri="{FF2B5EF4-FFF2-40B4-BE49-F238E27FC236}">
              <a16:creationId xmlns:a16="http://schemas.microsoft.com/office/drawing/2014/main" id="{914BEBA2-D840-422E-BF60-D0F4041239AF}"/>
            </a:ext>
          </a:extLst>
        </xdr:cNvPr>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26687</xdr:rowOff>
    </xdr:from>
    <xdr:ext cx="469744" cy="259045"/>
    <xdr:sp macro="" textlink="">
      <xdr:nvSpPr>
        <xdr:cNvPr id="709" name="n_4aveValue【保健センター・保健所】&#10;一人当たり面積">
          <a:extLst>
            <a:ext uri="{FF2B5EF4-FFF2-40B4-BE49-F238E27FC236}">
              <a16:creationId xmlns:a16="http://schemas.microsoft.com/office/drawing/2014/main" id="{9FE5ACD5-FD3E-4F40-A91C-6C6871D4A8E9}"/>
            </a:ext>
          </a:extLst>
        </xdr:cNvPr>
        <xdr:cNvSpPr txBox="1"/>
      </xdr:nvSpPr>
      <xdr:spPr>
        <a:xfrm>
          <a:off x="18421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11447</xdr:rowOff>
    </xdr:from>
    <xdr:ext cx="469744" cy="259045"/>
    <xdr:sp macro="" textlink="">
      <xdr:nvSpPr>
        <xdr:cNvPr id="710" name="n_1mainValue【保健センター・保健所】&#10;一人当たり面積">
          <a:extLst>
            <a:ext uri="{FF2B5EF4-FFF2-40B4-BE49-F238E27FC236}">
              <a16:creationId xmlns:a16="http://schemas.microsoft.com/office/drawing/2014/main" id="{02BC6481-7421-4006-B02C-51CF316F83FC}"/>
            </a:ext>
          </a:extLst>
        </xdr:cNvPr>
        <xdr:cNvSpPr txBox="1"/>
      </xdr:nvSpPr>
      <xdr:spPr>
        <a:xfrm>
          <a:off x="21075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711" name="n_2mainValue【保健センター・保健所】&#10;一人当たり面積">
          <a:extLst>
            <a:ext uri="{FF2B5EF4-FFF2-40B4-BE49-F238E27FC236}">
              <a16:creationId xmlns:a16="http://schemas.microsoft.com/office/drawing/2014/main" id="{67577D97-CE31-48D7-B393-DD4BDAF38FC3}"/>
            </a:ext>
          </a:extLst>
        </xdr:cNvPr>
        <xdr:cNvSpPr txBox="1"/>
      </xdr:nvSpPr>
      <xdr:spPr>
        <a:xfrm>
          <a:off x="20199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44467</xdr:rowOff>
    </xdr:from>
    <xdr:ext cx="469744" cy="259045"/>
    <xdr:sp macro="" textlink="">
      <xdr:nvSpPr>
        <xdr:cNvPr id="712" name="n_3mainValue【保健センター・保健所】&#10;一人当たり面積">
          <a:extLst>
            <a:ext uri="{FF2B5EF4-FFF2-40B4-BE49-F238E27FC236}">
              <a16:creationId xmlns:a16="http://schemas.microsoft.com/office/drawing/2014/main" id="{D09CB01A-CAFA-40F5-848F-C89EA40383A3}"/>
            </a:ext>
          </a:extLst>
        </xdr:cNvPr>
        <xdr:cNvSpPr txBox="1"/>
      </xdr:nvSpPr>
      <xdr:spPr>
        <a:xfrm>
          <a:off x="19310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713" name="n_4mainValue【保健センター・保健所】&#10;一人当たり面積">
          <a:extLst>
            <a:ext uri="{FF2B5EF4-FFF2-40B4-BE49-F238E27FC236}">
              <a16:creationId xmlns:a16="http://schemas.microsoft.com/office/drawing/2014/main" id="{A669E85C-67BE-4D46-9ACA-8170E2EB8EF8}"/>
            </a:ext>
          </a:extLst>
        </xdr:cNvPr>
        <xdr:cNvSpPr txBox="1"/>
      </xdr:nvSpPr>
      <xdr:spPr>
        <a:xfrm>
          <a:off x="18421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DA06B915-8EF1-4097-B8C0-C5669E946DA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50D1520F-2884-414A-8383-5FFAF7795CD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8369F854-F32D-4EC3-A56F-4B51E600516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D5232932-781A-454F-9BA8-AC78D51019A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C6D528FA-5F50-4A3B-B337-F035EB76864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9649AB6A-577C-4AC6-8A3D-79FC8CE3DF5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0E5DFA6B-1316-4877-ABEB-CE389EAAF81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B0F78051-78A5-4373-B6F5-62003C15A4D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a:extLst>
            <a:ext uri="{FF2B5EF4-FFF2-40B4-BE49-F238E27FC236}">
              <a16:creationId xmlns:a16="http://schemas.microsoft.com/office/drawing/2014/main" id="{765433A8-B8F4-47E9-846B-157A0052236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a:extLst>
            <a:ext uri="{FF2B5EF4-FFF2-40B4-BE49-F238E27FC236}">
              <a16:creationId xmlns:a16="http://schemas.microsoft.com/office/drawing/2014/main" id="{03571365-26A8-4AED-A344-F85C0A5EA3C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a:extLst>
            <a:ext uri="{FF2B5EF4-FFF2-40B4-BE49-F238E27FC236}">
              <a16:creationId xmlns:a16="http://schemas.microsoft.com/office/drawing/2014/main" id="{4E325091-A058-4DDA-9160-D58A69AB2CA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5" name="直線コネクタ 724">
          <a:extLst>
            <a:ext uri="{FF2B5EF4-FFF2-40B4-BE49-F238E27FC236}">
              <a16:creationId xmlns:a16="http://schemas.microsoft.com/office/drawing/2014/main" id="{8B78FEBB-D374-4462-B7A9-199CD1D6F68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6" name="テキスト ボックス 725">
          <a:extLst>
            <a:ext uri="{FF2B5EF4-FFF2-40B4-BE49-F238E27FC236}">
              <a16:creationId xmlns:a16="http://schemas.microsoft.com/office/drawing/2014/main" id="{6CF96054-6B03-40C4-B2E5-081C05C6D8E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7" name="直線コネクタ 726">
          <a:extLst>
            <a:ext uri="{FF2B5EF4-FFF2-40B4-BE49-F238E27FC236}">
              <a16:creationId xmlns:a16="http://schemas.microsoft.com/office/drawing/2014/main" id="{A344FDE3-0D76-4963-9120-E8F0128AA1D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8" name="テキスト ボックス 727">
          <a:extLst>
            <a:ext uri="{FF2B5EF4-FFF2-40B4-BE49-F238E27FC236}">
              <a16:creationId xmlns:a16="http://schemas.microsoft.com/office/drawing/2014/main" id="{E66F5C23-C740-42C5-AB6F-8C3CCB83AAF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9" name="直線コネクタ 728">
          <a:extLst>
            <a:ext uri="{FF2B5EF4-FFF2-40B4-BE49-F238E27FC236}">
              <a16:creationId xmlns:a16="http://schemas.microsoft.com/office/drawing/2014/main" id="{8A8A79D1-EE19-4F41-9F9A-D3923DCDC06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0" name="テキスト ボックス 729">
          <a:extLst>
            <a:ext uri="{FF2B5EF4-FFF2-40B4-BE49-F238E27FC236}">
              <a16:creationId xmlns:a16="http://schemas.microsoft.com/office/drawing/2014/main" id="{9F6A9252-1881-490E-9AC5-AA5D4B6BD8F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1" name="直線コネクタ 730">
          <a:extLst>
            <a:ext uri="{FF2B5EF4-FFF2-40B4-BE49-F238E27FC236}">
              <a16:creationId xmlns:a16="http://schemas.microsoft.com/office/drawing/2014/main" id="{7A71C650-275E-42D9-B4A4-4F61FEEACB7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2" name="テキスト ボックス 731">
          <a:extLst>
            <a:ext uri="{FF2B5EF4-FFF2-40B4-BE49-F238E27FC236}">
              <a16:creationId xmlns:a16="http://schemas.microsoft.com/office/drawing/2014/main" id="{A9640251-C2B9-4077-A87B-B017ED13150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3" name="直線コネクタ 732">
          <a:extLst>
            <a:ext uri="{FF2B5EF4-FFF2-40B4-BE49-F238E27FC236}">
              <a16:creationId xmlns:a16="http://schemas.microsoft.com/office/drawing/2014/main" id="{EC6DD1E8-B516-4AEB-A83C-894625680A1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4" name="テキスト ボックス 733">
          <a:extLst>
            <a:ext uri="{FF2B5EF4-FFF2-40B4-BE49-F238E27FC236}">
              <a16:creationId xmlns:a16="http://schemas.microsoft.com/office/drawing/2014/main" id="{240321C7-2277-4C6D-A74F-5CB06A0C338F}"/>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5" name="直線コネクタ 734">
          <a:extLst>
            <a:ext uri="{FF2B5EF4-FFF2-40B4-BE49-F238E27FC236}">
              <a16:creationId xmlns:a16="http://schemas.microsoft.com/office/drawing/2014/main" id="{FABD3B83-5E42-42FD-9AF2-1A0575BF9D8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137AA76E-6CC6-42FC-B272-D558DC35E25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37" name="直線コネクタ 736">
          <a:extLst>
            <a:ext uri="{FF2B5EF4-FFF2-40B4-BE49-F238E27FC236}">
              <a16:creationId xmlns:a16="http://schemas.microsoft.com/office/drawing/2014/main" id="{569367A5-D8E8-4EB6-B765-79E7C5C7CFC5}"/>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38" name="【消防施設】&#10;有形固定資産減価償却率最小値テキスト">
          <a:extLst>
            <a:ext uri="{FF2B5EF4-FFF2-40B4-BE49-F238E27FC236}">
              <a16:creationId xmlns:a16="http://schemas.microsoft.com/office/drawing/2014/main" id="{98B56C81-4635-4840-B031-84DBA1D10498}"/>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39" name="直線コネクタ 738">
          <a:extLst>
            <a:ext uri="{FF2B5EF4-FFF2-40B4-BE49-F238E27FC236}">
              <a16:creationId xmlns:a16="http://schemas.microsoft.com/office/drawing/2014/main" id="{7BEBCFDC-0B48-4049-A3E8-DD16B713C7A7}"/>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0" name="【消防施設】&#10;有形固定資産減価償却率最大値テキスト">
          <a:extLst>
            <a:ext uri="{FF2B5EF4-FFF2-40B4-BE49-F238E27FC236}">
              <a16:creationId xmlns:a16="http://schemas.microsoft.com/office/drawing/2014/main" id="{3CD9CFD4-1D7B-44FF-BFD9-A5EEDA300A8F}"/>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1" name="直線コネクタ 740">
          <a:extLst>
            <a:ext uri="{FF2B5EF4-FFF2-40B4-BE49-F238E27FC236}">
              <a16:creationId xmlns:a16="http://schemas.microsoft.com/office/drawing/2014/main" id="{A52ED635-F723-4F54-B7C9-CB96070FDA47}"/>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7813C4A2-FD8F-4C51-8D01-49FF62B4A919}"/>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43" name="フローチャート: 判断 742">
          <a:extLst>
            <a:ext uri="{FF2B5EF4-FFF2-40B4-BE49-F238E27FC236}">
              <a16:creationId xmlns:a16="http://schemas.microsoft.com/office/drawing/2014/main" id="{EF43E888-47E6-43AE-BFE8-CF9F15CCD121}"/>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44" name="フローチャート: 判断 743">
          <a:extLst>
            <a:ext uri="{FF2B5EF4-FFF2-40B4-BE49-F238E27FC236}">
              <a16:creationId xmlns:a16="http://schemas.microsoft.com/office/drawing/2014/main" id="{10096284-DA9D-4077-A13F-E8EB62A449D4}"/>
            </a:ext>
          </a:extLst>
        </xdr:cNvPr>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745" name="フローチャート: 判断 744">
          <a:extLst>
            <a:ext uri="{FF2B5EF4-FFF2-40B4-BE49-F238E27FC236}">
              <a16:creationId xmlns:a16="http://schemas.microsoft.com/office/drawing/2014/main" id="{F1173988-FC7A-45E3-BA0C-7CA748F1B87A}"/>
            </a:ext>
          </a:extLst>
        </xdr:cNvPr>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746" name="フローチャート: 判断 745">
          <a:extLst>
            <a:ext uri="{FF2B5EF4-FFF2-40B4-BE49-F238E27FC236}">
              <a16:creationId xmlns:a16="http://schemas.microsoft.com/office/drawing/2014/main" id="{51172AB5-BB81-4263-AB25-C1843065B8AD}"/>
            </a:ext>
          </a:extLst>
        </xdr:cNvPr>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747" name="フローチャート: 判断 746">
          <a:extLst>
            <a:ext uri="{FF2B5EF4-FFF2-40B4-BE49-F238E27FC236}">
              <a16:creationId xmlns:a16="http://schemas.microsoft.com/office/drawing/2014/main" id="{1BDFBCC9-DE1F-4D54-BA36-B771F0E23CCD}"/>
            </a:ext>
          </a:extLst>
        </xdr:cNvPr>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E682BFC6-7BA0-4F8F-9658-D83D5C155E9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92368E70-309D-41E4-8A35-0CF3AB33DEF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864118E-04DE-428D-B5BF-138D83398D7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C72D7231-7EF8-4155-B8DD-41C7E310688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1BBC7805-4493-4DD9-AE89-6D64550A346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134620</xdr:rowOff>
    </xdr:from>
    <xdr:to>
      <xdr:col>85</xdr:col>
      <xdr:colOff>177800</xdr:colOff>
      <xdr:row>80</xdr:row>
      <xdr:rowOff>64770</xdr:rowOff>
    </xdr:to>
    <xdr:sp macro="" textlink="">
      <xdr:nvSpPr>
        <xdr:cNvPr id="753" name="楕円 752">
          <a:extLst>
            <a:ext uri="{FF2B5EF4-FFF2-40B4-BE49-F238E27FC236}">
              <a16:creationId xmlns:a16="http://schemas.microsoft.com/office/drawing/2014/main" id="{C8996009-8F91-4302-841A-40CFD376AEF9}"/>
            </a:ext>
          </a:extLst>
        </xdr:cNvPr>
        <xdr:cNvSpPr/>
      </xdr:nvSpPr>
      <xdr:spPr>
        <a:xfrm>
          <a:off x="16268700" y="1367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157497</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122E6D2E-BF5C-44BA-B502-84D71B190D22}"/>
            </a:ext>
          </a:extLst>
        </xdr:cNvPr>
        <xdr:cNvSpPr txBox="1"/>
      </xdr:nvSpPr>
      <xdr:spPr>
        <a:xfrm>
          <a:off x="16357600" y="1353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2539</xdr:rowOff>
    </xdr:from>
    <xdr:to>
      <xdr:col>81</xdr:col>
      <xdr:colOff>101600</xdr:colOff>
      <xdr:row>80</xdr:row>
      <xdr:rowOff>104139</xdr:rowOff>
    </xdr:to>
    <xdr:sp macro="" textlink="">
      <xdr:nvSpPr>
        <xdr:cNvPr id="755" name="楕円 754">
          <a:extLst>
            <a:ext uri="{FF2B5EF4-FFF2-40B4-BE49-F238E27FC236}">
              <a16:creationId xmlns:a16="http://schemas.microsoft.com/office/drawing/2014/main" id="{465B3347-F51F-4097-B086-76262FA11842}"/>
            </a:ext>
          </a:extLst>
        </xdr:cNvPr>
        <xdr:cNvSpPr/>
      </xdr:nvSpPr>
      <xdr:spPr>
        <a:xfrm>
          <a:off x="154305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13970</xdr:rowOff>
    </xdr:from>
    <xdr:to>
      <xdr:col>85</xdr:col>
      <xdr:colOff>127000</xdr:colOff>
      <xdr:row>80</xdr:row>
      <xdr:rowOff>53339</xdr:rowOff>
    </xdr:to>
    <xdr:cxnSp macro="">
      <xdr:nvCxnSpPr>
        <xdr:cNvPr id="756" name="直線コネクタ 755">
          <a:extLst>
            <a:ext uri="{FF2B5EF4-FFF2-40B4-BE49-F238E27FC236}">
              <a16:creationId xmlns:a16="http://schemas.microsoft.com/office/drawing/2014/main" id="{268840ED-7ABB-4262-AD5F-05D3B3FDEF99}"/>
            </a:ext>
          </a:extLst>
        </xdr:cNvPr>
        <xdr:cNvCxnSpPr/>
      </xdr:nvCxnSpPr>
      <xdr:spPr>
        <a:xfrm flipV="1">
          <a:off x="15481300" y="13729970"/>
          <a:ext cx="8382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139700</xdr:rowOff>
    </xdr:from>
    <xdr:to>
      <xdr:col>76</xdr:col>
      <xdr:colOff>165100</xdr:colOff>
      <xdr:row>80</xdr:row>
      <xdr:rowOff>69850</xdr:rowOff>
    </xdr:to>
    <xdr:sp macro="" textlink="">
      <xdr:nvSpPr>
        <xdr:cNvPr id="757" name="楕円 756">
          <a:extLst>
            <a:ext uri="{FF2B5EF4-FFF2-40B4-BE49-F238E27FC236}">
              <a16:creationId xmlns:a16="http://schemas.microsoft.com/office/drawing/2014/main" id="{B588EFFB-F93B-41C4-AC0E-1F82AB8A1B93}"/>
            </a:ext>
          </a:extLst>
        </xdr:cNvPr>
        <xdr:cNvSpPr/>
      </xdr:nvSpPr>
      <xdr:spPr>
        <a:xfrm>
          <a:off x="14541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19050</xdr:rowOff>
    </xdr:from>
    <xdr:to>
      <xdr:col>81</xdr:col>
      <xdr:colOff>50800</xdr:colOff>
      <xdr:row>80</xdr:row>
      <xdr:rowOff>53339</xdr:rowOff>
    </xdr:to>
    <xdr:cxnSp macro="">
      <xdr:nvCxnSpPr>
        <xdr:cNvPr id="758" name="直線コネクタ 757">
          <a:extLst>
            <a:ext uri="{FF2B5EF4-FFF2-40B4-BE49-F238E27FC236}">
              <a16:creationId xmlns:a16="http://schemas.microsoft.com/office/drawing/2014/main" id="{E114DD69-450C-45FA-9493-9FDACB217D00}"/>
            </a:ext>
          </a:extLst>
        </xdr:cNvPr>
        <xdr:cNvCxnSpPr/>
      </xdr:nvCxnSpPr>
      <xdr:spPr>
        <a:xfrm>
          <a:off x="14592300" y="137350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109220</xdr:rowOff>
    </xdr:from>
    <xdr:to>
      <xdr:col>72</xdr:col>
      <xdr:colOff>38100</xdr:colOff>
      <xdr:row>80</xdr:row>
      <xdr:rowOff>39370</xdr:rowOff>
    </xdr:to>
    <xdr:sp macro="" textlink="">
      <xdr:nvSpPr>
        <xdr:cNvPr id="759" name="楕円 758">
          <a:extLst>
            <a:ext uri="{FF2B5EF4-FFF2-40B4-BE49-F238E27FC236}">
              <a16:creationId xmlns:a16="http://schemas.microsoft.com/office/drawing/2014/main" id="{884DBDB2-F292-43B0-85CF-4606103AFC09}"/>
            </a:ext>
          </a:extLst>
        </xdr:cNvPr>
        <xdr:cNvSpPr/>
      </xdr:nvSpPr>
      <xdr:spPr>
        <a:xfrm>
          <a:off x="136525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160020</xdr:rowOff>
    </xdr:from>
    <xdr:to>
      <xdr:col>76</xdr:col>
      <xdr:colOff>114300</xdr:colOff>
      <xdr:row>80</xdr:row>
      <xdr:rowOff>19050</xdr:rowOff>
    </xdr:to>
    <xdr:cxnSp macro="">
      <xdr:nvCxnSpPr>
        <xdr:cNvPr id="760" name="直線コネクタ 759">
          <a:extLst>
            <a:ext uri="{FF2B5EF4-FFF2-40B4-BE49-F238E27FC236}">
              <a16:creationId xmlns:a16="http://schemas.microsoft.com/office/drawing/2014/main" id="{9B491ED3-21EA-4B2D-8B89-487F919630E0}"/>
            </a:ext>
          </a:extLst>
        </xdr:cNvPr>
        <xdr:cNvCxnSpPr/>
      </xdr:nvCxnSpPr>
      <xdr:spPr>
        <a:xfrm>
          <a:off x="13703300" y="137045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62230</xdr:rowOff>
    </xdr:from>
    <xdr:to>
      <xdr:col>67</xdr:col>
      <xdr:colOff>101600</xdr:colOff>
      <xdr:row>79</xdr:row>
      <xdr:rowOff>163830</xdr:rowOff>
    </xdr:to>
    <xdr:sp macro="" textlink="">
      <xdr:nvSpPr>
        <xdr:cNvPr id="761" name="楕円 760">
          <a:extLst>
            <a:ext uri="{FF2B5EF4-FFF2-40B4-BE49-F238E27FC236}">
              <a16:creationId xmlns:a16="http://schemas.microsoft.com/office/drawing/2014/main" id="{A51E0B9C-5C81-4665-AC21-C7028EF9D0B3}"/>
            </a:ext>
          </a:extLst>
        </xdr:cNvPr>
        <xdr:cNvSpPr/>
      </xdr:nvSpPr>
      <xdr:spPr>
        <a:xfrm>
          <a:off x="12763500" y="136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113030</xdr:rowOff>
    </xdr:from>
    <xdr:to>
      <xdr:col>71</xdr:col>
      <xdr:colOff>177800</xdr:colOff>
      <xdr:row>79</xdr:row>
      <xdr:rowOff>160020</xdr:rowOff>
    </xdr:to>
    <xdr:cxnSp macro="">
      <xdr:nvCxnSpPr>
        <xdr:cNvPr id="762" name="直線コネクタ 761">
          <a:extLst>
            <a:ext uri="{FF2B5EF4-FFF2-40B4-BE49-F238E27FC236}">
              <a16:creationId xmlns:a16="http://schemas.microsoft.com/office/drawing/2014/main" id="{71A0F863-4005-4129-AB3F-4BFEE228D323}"/>
            </a:ext>
          </a:extLst>
        </xdr:cNvPr>
        <xdr:cNvCxnSpPr/>
      </xdr:nvCxnSpPr>
      <xdr:spPr>
        <a:xfrm>
          <a:off x="12814300" y="1365758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763" name="n_1aveValue【消防施設】&#10;有形固定資産減価償却率">
          <a:extLst>
            <a:ext uri="{FF2B5EF4-FFF2-40B4-BE49-F238E27FC236}">
              <a16:creationId xmlns:a16="http://schemas.microsoft.com/office/drawing/2014/main" id="{7817DA86-6C93-4B49-9A04-124E1CA946C5}"/>
            </a:ext>
          </a:extLst>
        </xdr:cNvPr>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764" name="n_2aveValue【消防施設】&#10;有形固定資産減価償却率">
          <a:extLst>
            <a:ext uri="{FF2B5EF4-FFF2-40B4-BE49-F238E27FC236}">
              <a16:creationId xmlns:a16="http://schemas.microsoft.com/office/drawing/2014/main" id="{F2EFC6B6-74CD-459D-9579-CC4A5506840F}"/>
            </a:ext>
          </a:extLst>
        </xdr:cNvPr>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765" name="n_3aveValue【消防施設】&#10;有形固定資産減価償却率">
          <a:extLst>
            <a:ext uri="{FF2B5EF4-FFF2-40B4-BE49-F238E27FC236}">
              <a16:creationId xmlns:a16="http://schemas.microsoft.com/office/drawing/2014/main" id="{7066EBFA-E2F5-4801-BD50-6241110D5C0D}"/>
            </a:ext>
          </a:extLst>
        </xdr:cNvPr>
        <xdr:cNvSpPr txBox="1"/>
      </xdr:nvSpPr>
      <xdr:spPr>
        <a:xfrm>
          <a:off x="13500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766" name="n_4aveValue【消防施設】&#10;有形固定資産減価償却率">
          <a:extLst>
            <a:ext uri="{FF2B5EF4-FFF2-40B4-BE49-F238E27FC236}">
              <a16:creationId xmlns:a16="http://schemas.microsoft.com/office/drawing/2014/main" id="{978685FC-50C5-4E90-83C7-20BCD3400F5D}"/>
            </a:ext>
          </a:extLst>
        </xdr:cNvPr>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120666</xdr:rowOff>
    </xdr:from>
    <xdr:ext cx="405111" cy="259045"/>
    <xdr:sp macro="" textlink="">
      <xdr:nvSpPr>
        <xdr:cNvPr id="767" name="n_1mainValue【消防施設】&#10;有形固定資産減価償却率">
          <a:extLst>
            <a:ext uri="{FF2B5EF4-FFF2-40B4-BE49-F238E27FC236}">
              <a16:creationId xmlns:a16="http://schemas.microsoft.com/office/drawing/2014/main" id="{60C4516A-B065-46C3-B354-928D6CFE969E}"/>
            </a:ext>
          </a:extLst>
        </xdr:cNvPr>
        <xdr:cNvSpPr txBox="1"/>
      </xdr:nvSpPr>
      <xdr:spPr>
        <a:xfrm>
          <a:off x="152660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86377</xdr:rowOff>
    </xdr:from>
    <xdr:ext cx="405111" cy="259045"/>
    <xdr:sp macro="" textlink="">
      <xdr:nvSpPr>
        <xdr:cNvPr id="768" name="n_2mainValue【消防施設】&#10;有形固定資産減価償却率">
          <a:extLst>
            <a:ext uri="{FF2B5EF4-FFF2-40B4-BE49-F238E27FC236}">
              <a16:creationId xmlns:a16="http://schemas.microsoft.com/office/drawing/2014/main" id="{942E180F-7D11-4EC7-AD66-BBC9F9AECBCB}"/>
            </a:ext>
          </a:extLst>
        </xdr:cNvPr>
        <xdr:cNvSpPr txBox="1"/>
      </xdr:nvSpPr>
      <xdr:spPr>
        <a:xfrm>
          <a:off x="143897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55897</xdr:rowOff>
    </xdr:from>
    <xdr:ext cx="405111" cy="259045"/>
    <xdr:sp macro="" textlink="">
      <xdr:nvSpPr>
        <xdr:cNvPr id="769" name="n_3mainValue【消防施設】&#10;有形固定資産減価償却率">
          <a:extLst>
            <a:ext uri="{FF2B5EF4-FFF2-40B4-BE49-F238E27FC236}">
              <a16:creationId xmlns:a16="http://schemas.microsoft.com/office/drawing/2014/main" id="{CFD52E54-08C9-4C37-8B21-166CE577DBF3}"/>
            </a:ext>
          </a:extLst>
        </xdr:cNvPr>
        <xdr:cNvSpPr txBox="1"/>
      </xdr:nvSpPr>
      <xdr:spPr>
        <a:xfrm>
          <a:off x="1350074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8907</xdr:rowOff>
    </xdr:from>
    <xdr:ext cx="405111" cy="259045"/>
    <xdr:sp macro="" textlink="">
      <xdr:nvSpPr>
        <xdr:cNvPr id="770" name="n_4mainValue【消防施設】&#10;有形固定資産減価償却率">
          <a:extLst>
            <a:ext uri="{FF2B5EF4-FFF2-40B4-BE49-F238E27FC236}">
              <a16:creationId xmlns:a16="http://schemas.microsoft.com/office/drawing/2014/main" id="{C175B73E-02FF-4F6B-9C6A-2F24F8769E2D}"/>
            </a:ext>
          </a:extLst>
        </xdr:cNvPr>
        <xdr:cNvSpPr txBox="1"/>
      </xdr:nvSpPr>
      <xdr:spPr>
        <a:xfrm>
          <a:off x="12611744" y="1338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18DF4B0B-9361-41EF-8BDA-CA2C6B72AB8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2C70A84C-DABC-4CDD-B533-52C462F12CA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7AB03AFB-0DD8-424C-96CF-D777CF541C0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BD8F973A-6F12-4E9F-A9A9-26C9CD57802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68E6EDA5-A87E-45CD-9C62-4B1AFC10496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AC0A4EEE-6928-485D-BF2F-5CC419A151F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1EC64E83-1BC6-494D-8337-6E043A7C25D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F39E0127-E1A6-46EC-841C-DFFE75A47C6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6EC8758C-9E8C-4261-9B11-1382ECAB45B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1F2FFBAC-A1F4-4943-BDE6-636E77EF362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1" name="直線コネクタ 780">
          <a:extLst>
            <a:ext uri="{FF2B5EF4-FFF2-40B4-BE49-F238E27FC236}">
              <a16:creationId xmlns:a16="http://schemas.microsoft.com/office/drawing/2014/main" id="{CF09BBBB-A8AB-431E-88B9-5FA2167371B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2" name="テキスト ボックス 781">
          <a:extLst>
            <a:ext uri="{FF2B5EF4-FFF2-40B4-BE49-F238E27FC236}">
              <a16:creationId xmlns:a16="http://schemas.microsoft.com/office/drawing/2014/main" id="{46AFCC94-2C87-4FA2-8487-9C651995414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3" name="直線コネクタ 782">
          <a:extLst>
            <a:ext uri="{FF2B5EF4-FFF2-40B4-BE49-F238E27FC236}">
              <a16:creationId xmlns:a16="http://schemas.microsoft.com/office/drawing/2014/main" id="{EBE61B15-DCF5-4405-8E6E-9E0423EC9B0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84" name="テキスト ボックス 783">
          <a:extLst>
            <a:ext uri="{FF2B5EF4-FFF2-40B4-BE49-F238E27FC236}">
              <a16:creationId xmlns:a16="http://schemas.microsoft.com/office/drawing/2014/main" id="{F3914F47-0F1F-4C9C-9EDD-E900300DF472}"/>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5" name="直線コネクタ 784">
          <a:extLst>
            <a:ext uri="{FF2B5EF4-FFF2-40B4-BE49-F238E27FC236}">
              <a16:creationId xmlns:a16="http://schemas.microsoft.com/office/drawing/2014/main" id="{093B6ED5-4526-4EA8-91A1-EC58A61D725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86" name="テキスト ボックス 785">
          <a:extLst>
            <a:ext uri="{FF2B5EF4-FFF2-40B4-BE49-F238E27FC236}">
              <a16:creationId xmlns:a16="http://schemas.microsoft.com/office/drawing/2014/main" id="{5FC54DCB-B92B-4C65-812C-06E2D3E62D46}"/>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7" name="直線コネクタ 786">
          <a:extLst>
            <a:ext uri="{FF2B5EF4-FFF2-40B4-BE49-F238E27FC236}">
              <a16:creationId xmlns:a16="http://schemas.microsoft.com/office/drawing/2014/main" id="{B9AB05ED-92F8-45FB-BE46-800AEE1CC69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88" name="テキスト ボックス 787">
          <a:extLst>
            <a:ext uri="{FF2B5EF4-FFF2-40B4-BE49-F238E27FC236}">
              <a16:creationId xmlns:a16="http://schemas.microsoft.com/office/drawing/2014/main" id="{ED352389-FA5B-4861-B29E-D7037C76E7DA}"/>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9" name="直線コネクタ 788">
          <a:extLst>
            <a:ext uri="{FF2B5EF4-FFF2-40B4-BE49-F238E27FC236}">
              <a16:creationId xmlns:a16="http://schemas.microsoft.com/office/drawing/2014/main" id="{A0A1C187-A46B-4E1E-9D64-8771DB250CC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90" name="テキスト ボックス 789">
          <a:extLst>
            <a:ext uri="{FF2B5EF4-FFF2-40B4-BE49-F238E27FC236}">
              <a16:creationId xmlns:a16="http://schemas.microsoft.com/office/drawing/2014/main" id="{6D1EE958-FDD0-43C5-AF7C-331A5CC1FCC3}"/>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a:extLst>
            <a:ext uri="{FF2B5EF4-FFF2-40B4-BE49-F238E27FC236}">
              <a16:creationId xmlns:a16="http://schemas.microsoft.com/office/drawing/2014/main" id="{B57A8402-0C6F-46BB-A90D-B32F9AADA51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92" name="テキスト ボックス 791">
          <a:extLst>
            <a:ext uri="{FF2B5EF4-FFF2-40B4-BE49-F238E27FC236}">
              <a16:creationId xmlns:a16="http://schemas.microsoft.com/office/drawing/2014/main" id="{6D854E5F-ED4F-4755-B540-43EC90CD27F0}"/>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消防施設】&#10;一人当たり面積グラフ枠">
          <a:extLst>
            <a:ext uri="{FF2B5EF4-FFF2-40B4-BE49-F238E27FC236}">
              <a16:creationId xmlns:a16="http://schemas.microsoft.com/office/drawing/2014/main" id="{3B864AC7-9502-44AF-8BB3-B3D72B53F77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794" name="直線コネクタ 793">
          <a:extLst>
            <a:ext uri="{FF2B5EF4-FFF2-40B4-BE49-F238E27FC236}">
              <a16:creationId xmlns:a16="http://schemas.microsoft.com/office/drawing/2014/main" id="{490BAE01-95B3-48BC-A30A-4E5C0CADEC48}"/>
            </a:ext>
          </a:extLst>
        </xdr:cNvPr>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795" name="【消防施設】&#10;一人当たり面積最小値テキスト">
          <a:extLst>
            <a:ext uri="{FF2B5EF4-FFF2-40B4-BE49-F238E27FC236}">
              <a16:creationId xmlns:a16="http://schemas.microsoft.com/office/drawing/2014/main" id="{04DB62A3-776B-4F24-B474-C286CB13FEFE}"/>
            </a:ext>
          </a:extLst>
        </xdr:cNvPr>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96" name="直線コネクタ 795">
          <a:extLst>
            <a:ext uri="{FF2B5EF4-FFF2-40B4-BE49-F238E27FC236}">
              <a16:creationId xmlns:a16="http://schemas.microsoft.com/office/drawing/2014/main" id="{93BD8B32-FD59-4595-AF85-125FFF104767}"/>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797" name="【消防施設】&#10;一人当たり面積最大値テキスト">
          <a:extLst>
            <a:ext uri="{FF2B5EF4-FFF2-40B4-BE49-F238E27FC236}">
              <a16:creationId xmlns:a16="http://schemas.microsoft.com/office/drawing/2014/main" id="{298EB14D-3CDF-4225-A7F6-CB3B163D0DA6}"/>
            </a:ext>
          </a:extLst>
        </xdr:cNvPr>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798" name="直線コネクタ 797">
          <a:extLst>
            <a:ext uri="{FF2B5EF4-FFF2-40B4-BE49-F238E27FC236}">
              <a16:creationId xmlns:a16="http://schemas.microsoft.com/office/drawing/2014/main" id="{E83F5817-19C9-4915-952F-C7F2B34876EC}"/>
            </a:ext>
          </a:extLst>
        </xdr:cNvPr>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799" name="【消防施設】&#10;一人当たり面積平均値テキスト">
          <a:extLst>
            <a:ext uri="{FF2B5EF4-FFF2-40B4-BE49-F238E27FC236}">
              <a16:creationId xmlns:a16="http://schemas.microsoft.com/office/drawing/2014/main" id="{7DB436AE-536A-4EAB-B1DF-405E22C00370}"/>
            </a:ext>
          </a:extLst>
        </xdr:cNvPr>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800" name="フローチャート: 判断 799">
          <a:extLst>
            <a:ext uri="{FF2B5EF4-FFF2-40B4-BE49-F238E27FC236}">
              <a16:creationId xmlns:a16="http://schemas.microsoft.com/office/drawing/2014/main" id="{D557F67C-7250-4D3E-89A4-F62EA0D4C6D9}"/>
            </a:ext>
          </a:extLst>
        </xdr:cNvPr>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801" name="フローチャート: 判断 800">
          <a:extLst>
            <a:ext uri="{FF2B5EF4-FFF2-40B4-BE49-F238E27FC236}">
              <a16:creationId xmlns:a16="http://schemas.microsoft.com/office/drawing/2014/main" id="{47953529-5D55-4144-8753-4B9D22F9F6F3}"/>
            </a:ext>
          </a:extLst>
        </xdr:cNvPr>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802" name="フローチャート: 判断 801">
          <a:extLst>
            <a:ext uri="{FF2B5EF4-FFF2-40B4-BE49-F238E27FC236}">
              <a16:creationId xmlns:a16="http://schemas.microsoft.com/office/drawing/2014/main" id="{ACD7444D-96E3-4B2C-BE26-A7A5CF06B65D}"/>
            </a:ext>
          </a:extLst>
        </xdr:cNvPr>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803" name="フローチャート: 判断 802">
          <a:extLst>
            <a:ext uri="{FF2B5EF4-FFF2-40B4-BE49-F238E27FC236}">
              <a16:creationId xmlns:a16="http://schemas.microsoft.com/office/drawing/2014/main" id="{390CF32E-A306-4F4F-9381-DB701522692E}"/>
            </a:ext>
          </a:extLst>
        </xdr:cNvPr>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804" name="フローチャート: 判断 803">
          <a:extLst>
            <a:ext uri="{FF2B5EF4-FFF2-40B4-BE49-F238E27FC236}">
              <a16:creationId xmlns:a16="http://schemas.microsoft.com/office/drawing/2014/main" id="{D95F7D98-0D79-4CFB-9C1E-FB63AAC6D8E7}"/>
            </a:ext>
          </a:extLst>
        </xdr:cNvPr>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B9BAC140-E287-40BE-9ACC-030D696AF48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D8AA57DE-E0D1-40AF-95CB-140256D71FA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7ADF2114-91A2-4714-BB0A-62751EFD744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5EB253DC-2574-48B3-8187-871FC136171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8EADF9F0-11AA-40AB-A73A-2D5574743DD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62677</xdr:rowOff>
    </xdr:from>
    <xdr:to>
      <xdr:col>116</xdr:col>
      <xdr:colOff>114300</xdr:colOff>
      <xdr:row>86</xdr:row>
      <xdr:rowOff>164277</xdr:rowOff>
    </xdr:to>
    <xdr:sp macro="" textlink="">
      <xdr:nvSpPr>
        <xdr:cNvPr id="810" name="楕円 809">
          <a:extLst>
            <a:ext uri="{FF2B5EF4-FFF2-40B4-BE49-F238E27FC236}">
              <a16:creationId xmlns:a16="http://schemas.microsoft.com/office/drawing/2014/main" id="{D99323C4-1FCD-4D42-8587-4EEDB2E42CF3}"/>
            </a:ext>
          </a:extLst>
        </xdr:cNvPr>
        <xdr:cNvSpPr/>
      </xdr:nvSpPr>
      <xdr:spPr>
        <a:xfrm>
          <a:off x="22110700" y="1480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811" name="【消防施設】&#10;一人当たり面積該当値テキスト">
          <a:extLst>
            <a:ext uri="{FF2B5EF4-FFF2-40B4-BE49-F238E27FC236}">
              <a16:creationId xmlns:a16="http://schemas.microsoft.com/office/drawing/2014/main" id="{0948EC1E-F8C3-4415-BA71-7E4DFB9BF5C3}"/>
            </a:ext>
          </a:extLst>
        </xdr:cNvPr>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62695</xdr:rowOff>
    </xdr:from>
    <xdr:to>
      <xdr:col>112</xdr:col>
      <xdr:colOff>38100</xdr:colOff>
      <xdr:row>86</xdr:row>
      <xdr:rowOff>164295</xdr:rowOff>
    </xdr:to>
    <xdr:sp macro="" textlink="">
      <xdr:nvSpPr>
        <xdr:cNvPr id="812" name="楕円 811">
          <a:extLst>
            <a:ext uri="{FF2B5EF4-FFF2-40B4-BE49-F238E27FC236}">
              <a16:creationId xmlns:a16="http://schemas.microsoft.com/office/drawing/2014/main" id="{765D8918-BE66-4659-8C3A-A0FBD0CC779D}"/>
            </a:ext>
          </a:extLst>
        </xdr:cNvPr>
        <xdr:cNvSpPr/>
      </xdr:nvSpPr>
      <xdr:spPr>
        <a:xfrm>
          <a:off x="21272500" y="1480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113477</xdr:rowOff>
    </xdr:from>
    <xdr:to>
      <xdr:col>116</xdr:col>
      <xdr:colOff>63500</xdr:colOff>
      <xdr:row>86</xdr:row>
      <xdr:rowOff>113495</xdr:rowOff>
    </xdr:to>
    <xdr:cxnSp macro="">
      <xdr:nvCxnSpPr>
        <xdr:cNvPr id="813" name="直線コネクタ 812">
          <a:extLst>
            <a:ext uri="{FF2B5EF4-FFF2-40B4-BE49-F238E27FC236}">
              <a16:creationId xmlns:a16="http://schemas.microsoft.com/office/drawing/2014/main" id="{F931EFD3-BCD4-4743-990E-5D2903C5125E}"/>
            </a:ext>
          </a:extLst>
        </xdr:cNvPr>
        <xdr:cNvCxnSpPr/>
      </xdr:nvCxnSpPr>
      <xdr:spPr>
        <a:xfrm flipV="1">
          <a:off x="21323300" y="14858177"/>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62708</xdr:rowOff>
    </xdr:from>
    <xdr:to>
      <xdr:col>107</xdr:col>
      <xdr:colOff>101600</xdr:colOff>
      <xdr:row>86</xdr:row>
      <xdr:rowOff>164308</xdr:rowOff>
    </xdr:to>
    <xdr:sp macro="" textlink="">
      <xdr:nvSpPr>
        <xdr:cNvPr id="814" name="楕円 813">
          <a:extLst>
            <a:ext uri="{FF2B5EF4-FFF2-40B4-BE49-F238E27FC236}">
              <a16:creationId xmlns:a16="http://schemas.microsoft.com/office/drawing/2014/main" id="{F2F07B9B-E8B0-4994-B5BE-136A9F951B46}"/>
            </a:ext>
          </a:extLst>
        </xdr:cNvPr>
        <xdr:cNvSpPr/>
      </xdr:nvSpPr>
      <xdr:spPr>
        <a:xfrm>
          <a:off x="20383500" y="1480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113495</xdr:rowOff>
    </xdr:from>
    <xdr:to>
      <xdr:col>111</xdr:col>
      <xdr:colOff>177800</xdr:colOff>
      <xdr:row>86</xdr:row>
      <xdr:rowOff>113508</xdr:rowOff>
    </xdr:to>
    <xdr:cxnSp macro="">
      <xdr:nvCxnSpPr>
        <xdr:cNvPr id="815" name="直線コネクタ 814">
          <a:extLst>
            <a:ext uri="{FF2B5EF4-FFF2-40B4-BE49-F238E27FC236}">
              <a16:creationId xmlns:a16="http://schemas.microsoft.com/office/drawing/2014/main" id="{D3C2425F-71D9-47AA-A934-F45B8538AB1F}"/>
            </a:ext>
          </a:extLst>
        </xdr:cNvPr>
        <xdr:cNvCxnSpPr/>
      </xdr:nvCxnSpPr>
      <xdr:spPr>
        <a:xfrm flipV="1">
          <a:off x="20434300" y="14858195"/>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62723</xdr:rowOff>
    </xdr:from>
    <xdr:to>
      <xdr:col>102</xdr:col>
      <xdr:colOff>165100</xdr:colOff>
      <xdr:row>86</xdr:row>
      <xdr:rowOff>164323</xdr:rowOff>
    </xdr:to>
    <xdr:sp macro="" textlink="">
      <xdr:nvSpPr>
        <xdr:cNvPr id="816" name="楕円 815">
          <a:extLst>
            <a:ext uri="{FF2B5EF4-FFF2-40B4-BE49-F238E27FC236}">
              <a16:creationId xmlns:a16="http://schemas.microsoft.com/office/drawing/2014/main" id="{5FBAD8F9-FAC6-46E6-9DE7-14E48043F16A}"/>
            </a:ext>
          </a:extLst>
        </xdr:cNvPr>
        <xdr:cNvSpPr/>
      </xdr:nvSpPr>
      <xdr:spPr>
        <a:xfrm>
          <a:off x="19494500" y="1480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113508</xdr:rowOff>
    </xdr:from>
    <xdr:to>
      <xdr:col>107</xdr:col>
      <xdr:colOff>50800</xdr:colOff>
      <xdr:row>86</xdr:row>
      <xdr:rowOff>113523</xdr:rowOff>
    </xdr:to>
    <xdr:cxnSp macro="">
      <xdr:nvCxnSpPr>
        <xdr:cNvPr id="817" name="直線コネクタ 816">
          <a:extLst>
            <a:ext uri="{FF2B5EF4-FFF2-40B4-BE49-F238E27FC236}">
              <a16:creationId xmlns:a16="http://schemas.microsoft.com/office/drawing/2014/main" id="{44D49E58-4A92-4AF7-904D-583DA0AD42E9}"/>
            </a:ext>
          </a:extLst>
        </xdr:cNvPr>
        <xdr:cNvCxnSpPr/>
      </xdr:nvCxnSpPr>
      <xdr:spPr>
        <a:xfrm flipV="1">
          <a:off x="19545300" y="14858208"/>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62737</xdr:rowOff>
    </xdr:from>
    <xdr:to>
      <xdr:col>98</xdr:col>
      <xdr:colOff>38100</xdr:colOff>
      <xdr:row>86</xdr:row>
      <xdr:rowOff>164337</xdr:rowOff>
    </xdr:to>
    <xdr:sp macro="" textlink="">
      <xdr:nvSpPr>
        <xdr:cNvPr id="818" name="楕円 817">
          <a:extLst>
            <a:ext uri="{FF2B5EF4-FFF2-40B4-BE49-F238E27FC236}">
              <a16:creationId xmlns:a16="http://schemas.microsoft.com/office/drawing/2014/main" id="{E5DD00BE-18C1-4621-9419-DFD3B907FB4E}"/>
            </a:ext>
          </a:extLst>
        </xdr:cNvPr>
        <xdr:cNvSpPr/>
      </xdr:nvSpPr>
      <xdr:spPr>
        <a:xfrm>
          <a:off x="18605500" y="1480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113523</xdr:rowOff>
    </xdr:from>
    <xdr:to>
      <xdr:col>102</xdr:col>
      <xdr:colOff>114300</xdr:colOff>
      <xdr:row>86</xdr:row>
      <xdr:rowOff>113537</xdr:rowOff>
    </xdr:to>
    <xdr:cxnSp macro="">
      <xdr:nvCxnSpPr>
        <xdr:cNvPr id="819" name="直線コネクタ 818">
          <a:extLst>
            <a:ext uri="{FF2B5EF4-FFF2-40B4-BE49-F238E27FC236}">
              <a16:creationId xmlns:a16="http://schemas.microsoft.com/office/drawing/2014/main" id="{3FBF504C-E780-4BFA-B78E-0E1C58104F66}"/>
            </a:ext>
          </a:extLst>
        </xdr:cNvPr>
        <xdr:cNvCxnSpPr/>
      </xdr:nvCxnSpPr>
      <xdr:spPr>
        <a:xfrm flipV="1">
          <a:off x="18656300" y="14858223"/>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820" name="n_1aveValue【消防施設】&#10;一人当たり面積">
          <a:extLst>
            <a:ext uri="{FF2B5EF4-FFF2-40B4-BE49-F238E27FC236}">
              <a16:creationId xmlns:a16="http://schemas.microsoft.com/office/drawing/2014/main" id="{F142DC17-DE5F-4132-87BA-A72732080D04}"/>
            </a:ext>
          </a:extLst>
        </xdr:cNvPr>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155701</xdr:rowOff>
    </xdr:from>
    <xdr:ext cx="469744" cy="259045"/>
    <xdr:sp macro="" textlink="">
      <xdr:nvSpPr>
        <xdr:cNvPr id="821" name="n_2aveValue【消防施設】&#10;一人当たり面積">
          <a:extLst>
            <a:ext uri="{FF2B5EF4-FFF2-40B4-BE49-F238E27FC236}">
              <a16:creationId xmlns:a16="http://schemas.microsoft.com/office/drawing/2014/main" id="{5F0A7E9D-B0CF-49CC-8515-18D3308945E3}"/>
            </a:ext>
          </a:extLst>
        </xdr:cNvPr>
        <xdr:cNvSpPr txBox="1"/>
      </xdr:nvSpPr>
      <xdr:spPr>
        <a:xfrm>
          <a:off x="20199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155712</xdr:rowOff>
    </xdr:from>
    <xdr:ext cx="469744" cy="259045"/>
    <xdr:sp macro="" textlink="">
      <xdr:nvSpPr>
        <xdr:cNvPr id="822" name="n_3aveValue【消防施設】&#10;一人当たり面積">
          <a:extLst>
            <a:ext uri="{FF2B5EF4-FFF2-40B4-BE49-F238E27FC236}">
              <a16:creationId xmlns:a16="http://schemas.microsoft.com/office/drawing/2014/main" id="{6C53FF90-B9E0-41B1-9672-B2B3A040EF2A}"/>
            </a:ext>
          </a:extLst>
        </xdr:cNvPr>
        <xdr:cNvSpPr txBox="1"/>
      </xdr:nvSpPr>
      <xdr:spPr>
        <a:xfrm>
          <a:off x="19310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155717</xdr:rowOff>
    </xdr:from>
    <xdr:ext cx="469744" cy="259045"/>
    <xdr:sp macro="" textlink="">
      <xdr:nvSpPr>
        <xdr:cNvPr id="823" name="n_4aveValue【消防施設】&#10;一人当たり面積">
          <a:extLst>
            <a:ext uri="{FF2B5EF4-FFF2-40B4-BE49-F238E27FC236}">
              <a16:creationId xmlns:a16="http://schemas.microsoft.com/office/drawing/2014/main" id="{59EA5E45-A7F7-42CB-9DA9-54FF9D84EF8D}"/>
            </a:ext>
          </a:extLst>
        </xdr:cNvPr>
        <xdr:cNvSpPr txBox="1"/>
      </xdr:nvSpPr>
      <xdr:spPr>
        <a:xfrm>
          <a:off x="18421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9372</xdr:rowOff>
    </xdr:from>
    <xdr:ext cx="469744" cy="259045"/>
    <xdr:sp macro="" textlink="">
      <xdr:nvSpPr>
        <xdr:cNvPr id="824" name="n_1mainValue【消防施設】&#10;一人当たり面積">
          <a:extLst>
            <a:ext uri="{FF2B5EF4-FFF2-40B4-BE49-F238E27FC236}">
              <a16:creationId xmlns:a16="http://schemas.microsoft.com/office/drawing/2014/main" id="{E94747CA-C787-4139-943B-385536776776}"/>
            </a:ext>
          </a:extLst>
        </xdr:cNvPr>
        <xdr:cNvSpPr txBox="1"/>
      </xdr:nvSpPr>
      <xdr:spPr>
        <a:xfrm>
          <a:off x="21075727" y="1458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9385</xdr:rowOff>
    </xdr:from>
    <xdr:ext cx="469744" cy="259045"/>
    <xdr:sp macro="" textlink="">
      <xdr:nvSpPr>
        <xdr:cNvPr id="825" name="n_2mainValue【消防施設】&#10;一人当たり面積">
          <a:extLst>
            <a:ext uri="{FF2B5EF4-FFF2-40B4-BE49-F238E27FC236}">
              <a16:creationId xmlns:a16="http://schemas.microsoft.com/office/drawing/2014/main" id="{C66932AA-7ED1-4E1C-AFF6-03915E10B1D0}"/>
            </a:ext>
          </a:extLst>
        </xdr:cNvPr>
        <xdr:cNvSpPr txBox="1"/>
      </xdr:nvSpPr>
      <xdr:spPr>
        <a:xfrm>
          <a:off x="20199427" y="1458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9400</xdr:rowOff>
    </xdr:from>
    <xdr:ext cx="469744" cy="259045"/>
    <xdr:sp macro="" textlink="">
      <xdr:nvSpPr>
        <xdr:cNvPr id="826" name="n_3mainValue【消防施設】&#10;一人当たり面積">
          <a:extLst>
            <a:ext uri="{FF2B5EF4-FFF2-40B4-BE49-F238E27FC236}">
              <a16:creationId xmlns:a16="http://schemas.microsoft.com/office/drawing/2014/main" id="{B59919F1-EC8E-495C-B0D6-BECA2AE959CC}"/>
            </a:ext>
          </a:extLst>
        </xdr:cNvPr>
        <xdr:cNvSpPr txBox="1"/>
      </xdr:nvSpPr>
      <xdr:spPr>
        <a:xfrm>
          <a:off x="19310427" y="1458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9414</xdr:rowOff>
    </xdr:from>
    <xdr:ext cx="469744" cy="259045"/>
    <xdr:sp macro="" textlink="">
      <xdr:nvSpPr>
        <xdr:cNvPr id="827" name="n_4mainValue【消防施設】&#10;一人当たり面積">
          <a:extLst>
            <a:ext uri="{FF2B5EF4-FFF2-40B4-BE49-F238E27FC236}">
              <a16:creationId xmlns:a16="http://schemas.microsoft.com/office/drawing/2014/main" id="{244782A6-CD5A-421C-AA1C-37D70B24379E}"/>
            </a:ext>
          </a:extLst>
        </xdr:cNvPr>
        <xdr:cNvSpPr txBox="1"/>
      </xdr:nvSpPr>
      <xdr:spPr>
        <a:xfrm>
          <a:off x="18421427" y="1458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a:extLst>
            <a:ext uri="{FF2B5EF4-FFF2-40B4-BE49-F238E27FC236}">
              <a16:creationId xmlns:a16="http://schemas.microsoft.com/office/drawing/2014/main" id="{5F609FAE-E571-40E8-A65F-E307210F58D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a:extLst>
            <a:ext uri="{FF2B5EF4-FFF2-40B4-BE49-F238E27FC236}">
              <a16:creationId xmlns:a16="http://schemas.microsoft.com/office/drawing/2014/main" id="{46A09D98-853B-4996-9713-0BAB8AE4668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a:extLst>
            <a:ext uri="{FF2B5EF4-FFF2-40B4-BE49-F238E27FC236}">
              <a16:creationId xmlns:a16="http://schemas.microsoft.com/office/drawing/2014/main" id="{227FF48E-4701-43BE-A91F-A1372D05DF4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a:extLst>
            <a:ext uri="{FF2B5EF4-FFF2-40B4-BE49-F238E27FC236}">
              <a16:creationId xmlns:a16="http://schemas.microsoft.com/office/drawing/2014/main" id="{1BCF1D9B-0B3E-49FA-B328-DF32A3FD9C9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a:extLst>
            <a:ext uri="{FF2B5EF4-FFF2-40B4-BE49-F238E27FC236}">
              <a16:creationId xmlns:a16="http://schemas.microsoft.com/office/drawing/2014/main" id="{3506B145-6C31-46F0-9D4F-F143A971E61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a:extLst>
            <a:ext uri="{FF2B5EF4-FFF2-40B4-BE49-F238E27FC236}">
              <a16:creationId xmlns:a16="http://schemas.microsoft.com/office/drawing/2014/main" id="{C121E862-AF31-4F4E-BDDE-5D31F99D951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a:extLst>
            <a:ext uri="{FF2B5EF4-FFF2-40B4-BE49-F238E27FC236}">
              <a16:creationId xmlns:a16="http://schemas.microsoft.com/office/drawing/2014/main" id="{64FD221E-4315-4D14-9739-83EAA04573D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a:extLst>
            <a:ext uri="{FF2B5EF4-FFF2-40B4-BE49-F238E27FC236}">
              <a16:creationId xmlns:a16="http://schemas.microsoft.com/office/drawing/2014/main" id="{8910DC61-819E-4845-B9E6-9E00AEC7330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a:extLst>
            <a:ext uri="{FF2B5EF4-FFF2-40B4-BE49-F238E27FC236}">
              <a16:creationId xmlns:a16="http://schemas.microsoft.com/office/drawing/2014/main" id="{007F270D-7EF5-42D3-9D29-B9021397507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a:extLst>
            <a:ext uri="{FF2B5EF4-FFF2-40B4-BE49-F238E27FC236}">
              <a16:creationId xmlns:a16="http://schemas.microsoft.com/office/drawing/2014/main" id="{FD521B3B-73D7-4C6D-AB4F-EC0DE50E1FD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a:extLst>
            <a:ext uri="{FF2B5EF4-FFF2-40B4-BE49-F238E27FC236}">
              <a16:creationId xmlns:a16="http://schemas.microsoft.com/office/drawing/2014/main" id="{EF62C512-CF89-470C-8FC1-90DCBE9DBBC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9" name="直線コネクタ 838">
          <a:extLst>
            <a:ext uri="{FF2B5EF4-FFF2-40B4-BE49-F238E27FC236}">
              <a16:creationId xmlns:a16="http://schemas.microsoft.com/office/drawing/2014/main" id="{3602346A-F428-4027-A52F-23338FCC288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0" name="テキスト ボックス 839">
          <a:extLst>
            <a:ext uri="{FF2B5EF4-FFF2-40B4-BE49-F238E27FC236}">
              <a16:creationId xmlns:a16="http://schemas.microsoft.com/office/drawing/2014/main" id="{3F82D959-C005-41FF-ADA6-A74FC13F9FA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1" name="直線コネクタ 840">
          <a:extLst>
            <a:ext uri="{FF2B5EF4-FFF2-40B4-BE49-F238E27FC236}">
              <a16:creationId xmlns:a16="http://schemas.microsoft.com/office/drawing/2014/main" id="{826A0131-8AB5-4EAA-B920-FB26A367A79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2" name="テキスト ボックス 841">
          <a:extLst>
            <a:ext uri="{FF2B5EF4-FFF2-40B4-BE49-F238E27FC236}">
              <a16:creationId xmlns:a16="http://schemas.microsoft.com/office/drawing/2014/main" id="{733C86B3-5443-4BD0-8D3F-87273E63786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3" name="直線コネクタ 842">
          <a:extLst>
            <a:ext uri="{FF2B5EF4-FFF2-40B4-BE49-F238E27FC236}">
              <a16:creationId xmlns:a16="http://schemas.microsoft.com/office/drawing/2014/main" id="{DBEAEA2A-12D1-477A-B4EA-6F256353B83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4" name="テキスト ボックス 843">
          <a:extLst>
            <a:ext uri="{FF2B5EF4-FFF2-40B4-BE49-F238E27FC236}">
              <a16:creationId xmlns:a16="http://schemas.microsoft.com/office/drawing/2014/main" id="{1EBD938F-782D-483A-ABF1-12AADEFA344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5" name="直線コネクタ 844">
          <a:extLst>
            <a:ext uri="{FF2B5EF4-FFF2-40B4-BE49-F238E27FC236}">
              <a16:creationId xmlns:a16="http://schemas.microsoft.com/office/drawing/2014/main" id="{98216942-2D42-4B83-8FCE-0269A5165D7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6" name="テキスト ボックス 845">
          <a:extLst>
            <a:ext uri="{FF2B5EF4-FFF2-40B4-BE49-F238E27FC236}">
              <a16:creationId xmlns:a16="http://schemas.microsoft.com/office/drawing/2014/main" id="{CD923A6C-37A6-4CBA-BBDD-5144DE9B32C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7" name="直線コネクタ 846">
          <a:extLst>
            <a:ext uri="{FF2B5EF4-FFF2-40B4-BE49-F238E27FC236}">
              <a16:creationId xmlns:a16="http://schemas.microsoft.com/office/drawing/2014/main" id="{90EFBDAC-97D9-437C-A2C8-29682D83F08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8" name="テキスト ボックス 847">
          <a:extLst>
            <a:ext uri="{FF2B5EF4-FFF2-40B4-BE49-F238E27FC236}">
              <a16:creationId xmlns:a16="http://schemas.microsoft.com/office/drawing/2014/main" id="{929DF36B-C957-4753-8221-7B3637B27B0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9" name="直線コネクタ 848">
          <a:extLst>
            <a:ext uri="{FF2B5EF4-FFF2-40B4-BE49-F238E27FC236}">
              <a16:creationId xmlns:a16="http://schemas.microsoft.com/office/drawing/2014/main" id="{99D1FA17-48B0-4EF0-929A-1BCB2E13742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0" name="テキスト ボックス 849">
          <a:extLst>
            <a:ext uri="{FF2B5EF4-FFF2-40B4-BE49-F238E27FC236}">
              <a16:creationId xmlns:a16="http://schemas.microsoft.com/office/drawing/2014/main" id="{A557BAEA-868A-465A-AD76-AA0A50C2B10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8A0B0B2D-1AEA-4E39-BFA7-ADAB575097D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庁舎】&#10;有形固定資産減価償却率グラフ枠">
          <a:extLst>
            <a:ext uri="{FF2B5EF4-FFF2-40B4-BE49-F238E27FC236}">
              <a16:creationId xmlns:a16="http://schemas.microsoft.com/office/drawing/2014/main" id="{C4E06FD5-BF61-4C5C-939D-A650B984F2B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53" name="直線コネクタ 852">
          <a:extLst>
            <a:ext uri="{FF2B5EF4-FFF2-40B4-BE49-F238E27FC236}">
              <a16:creationId xmlns:a16="http://schemas.microsoft.com/office/drawing/2014/main" id="{56AE1148-8987-4E74-8052-46C5EAE85D7A}"/>
            </a:ext>
          </a:extLst>
        </xdr:cNvPr>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4" name="【庁舎】&#10;有形固定資産減価償却率最小値テキスト">
          <a:extLst>
            <a:ext uri="{FF2B5EF4-FFF2-40B4-BE49-F238E27FC236}">
              <a16:creationId xmlns:a16="http://schemas.microsoft.com/office/drawing/2014/main" id="{CB76A9CB-3831-40AF-BE4F-59A0A3F6091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5" name="直線コネクタ 854">
          <a:extLst>
            <a:ext uri="{FF2B5EF4-FFF2-40B4-BE49-F238E27FC236}">
              <a16:creationId xmlns:a16="http://schemas.microsoft.com/office/drawing/2014/main" id="{3366F7A6-A035-45E5-A8F1-8D63ECBF11D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56" name="【庁舎】&#10;有形固定資産減価償却率最大値テキスト">
          <a:extLst>
            <a:ext uri="{FF2B5EF4-FFF2-40B4-BE49-F238E27FC236}">
              <a16:creationId xmlns:a16="http://schemas.microsoft.com/office/drawing/2014/main" id="{6C10458C-6A29-4C82-8EA8-D7D646E6434C}"/>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57" name="直線コネクタ 856">
          <a:extLst>
            <a:ext uri="{FF2B5EF4-FFF2-40B4-BE49-F238E27FC236}">
              <a16:creationId xmlns:a16="http://schemas.microsoft.com/office/drawing/2014/main" id="{D4BBD739-A911-4F32-BF94-2D419518B270}"/>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858" name="【庁舎】&#10;有形固定資産減価償却率平均値テキスト">
          <a:extLst>
            <a:ext uri="{FF2B5EF4-FFF2-40B4-BE49-F238E27FC236}">
              <a16:creationId xmlns:a16="http://schemas.microsoft.com/office/drawing/2014/main" id="{783BA99E-FD07-4410-9E58-E7EEAB887F7E}"/>
            </a:ext>
          </a:extLst>
        </xdr:cNvPr>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59" name="フローチャート: 判断 858">
          <a:extLst>
            <a:ext uri="{FF2B5EF4-FFF2-40B4-BE49-F238E27FC236}">
              <a16:creationId xmlns:a16="http://schemas.microsoft.com/office/drawing/2014/main" id="{152B6173-16A7-407B-B9C1-5F6B4BB989AD}"/>
            </a:ext>
          </a:extLst>
        </xdr:cNvPr>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60" name="フローチャート: 判断 859">
          <a:extLst>
            <a:ext uri="{FF2B5EF4-FFF2-40B4-BE49-F238E27FC236}">
              <a16:creationId xmlns:a16="http://schemas.microsoft.com/office/drawing/2014/main" id="{8B645CDA-2CF1-4E69-90D6-66B7FB420E60}"/>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61" name="フローチャート: 判断 860">
          <a:extLst>
            <a:ext uri="{FF2B5EF4-FFF2-40B4-BE49-F238E27FC236}">
              <a16:creationId xmlns:a16="http://schemas.microsoft.com/office/drawing/2014/main" id="{4B2D11EF-2D9D-471F-950E-E8F4150DA9E4}"/>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62" name="フローチャート: 判断 861">
          <a:extLst>
            <a:ext uri="{FF2B5EF4-FFF2-40B4-BE49-F238E27FC236}">
              <a16:creationId xmlns:a16="http://schemas.microsoft.com/office/drawing/2014/main" id="{87CCAE39-6D61-45B6-BDE2-055C2C208C6C}"/>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863" name="フローチャート: 判断 862">
          <a:extLst>
            <a:ext uri="{FF2B5EF4-FFF2-40B4-BE49-F238E27FC236}">
              <a16:creationId xmlns:a16="http://schemas.microsoft.com/office/drawing/2014/main" id="{2D0ADA6D-5300-44DE-895B-26FD6337CBA0}"/>
            </a:ext>
          </a:extLst>
        </xdr:cNvPr>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2D2C37F2-EDBA-4CCE-8528-8B26D4E9603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EFD74946-52B8-4EBB-894E-3E3EBC3697A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60D981AE-B19F-496F-9CED-BB601FD1030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DC7484B2-C183-4D9A-B0AC-EA220DCE2F3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87E8AE5F-84CF-4543-B121-176D7B5BB9A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869" name="楕円 868">
          <a:extLst>
            <a:ext uri="{FF2B5EF4-FFF2-40B4-BE49-F238E27FC236}">
              <a16:creationId xmlns:a16="http://schemas.microsoft.com/office/drawing/2014/main" id="{B275B25E-3461-48CB-AA67-A86569E7EC01}"/>
            </a:ext>
          </a:extLst>
        </xdr:cNvPr>
        <xdr:cNvSpPr/>
      </xdr:nvSpPr>
      <xdr:spPr>
        <a:xfrm>
          <a:off x="162687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65876</xdr:rowOff>
    </xdr:from>
    <xdr:ext cx="405111" cy="259045"/>
    <xdr:sp macro="" textlink="">
      <xdr:nvSpPr>
        <xdr:cNvPr id="870" name="【庁舎】&#10;有形固定資産減価償却率該当値テキスト">
          <a:extLst>
            <a:ext uri="{FF2B5EF4-FFF2-40B4-BE49-F238E27FC236}">
              <a16:creationId xmlns:a16="http://schemas.microsoft.com/office/drawing/2014/main" id="{F2D2DD48-A945-4846-9FA2-BEE77F2E612C}"/>
            </a:ext>
          </a:extLst>
        </xdr:cNvPr>
        <xdr:cNvSpPr txBox="1"/>
      </xdr:nvSpPr>
      <xdr:spPr>
        <a:xfrm>
          <a:off x="16357600"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51526</xdr:rowOff>
    </xdr:from>
    <xdr:to>
      <xdr:col>81</xdr:col>
      <xdr:colOff>101600</xdr:colOff>
      <xdr:row>104</xdr:row>
      <xdr:rowOff>153126</xdr:rowOff>
    </xdr:to>
    <xdr:sp macro="" textlink="">
      <xdr:nvSpPr>
        <xdr:cNvPr id="871" name="楕円 870">
          <a:extLst>
            <a:ext uri="{FF2B5EF4-FFF2-40B4-BE49-F238E27FC236}">
              <a16:creationId xmlns:a16="http://schemas.microsoft.com/office/drawing/2014/main" id="{04768878-6431-47F6-9303-832E853BBEFC}"/>
            </a:ext>
          </a:extLst>
        </xdr:cNvPr>
        <xdr:cNvSpPr/>
      </xdr:nvSpPr>
      <xdr:spPr>
        <a:xfrm>
          <a:off x="15430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102326</xdr:rowOff>
    </xdr:from>
    <xdr:to>
      <xdr:col>85</xdr:col>
      <xdr:colOff>127000</xdr:colOff>
      <xdr:row>104</xdr:row>
      <xdr:rowOff>138249</xdr:rowOff>
    </xdr:to>
    <xdr:cxnSp macro="">
      <xdr:nvCxnSpPr>
        <xdr:cNvPr id="872" name="直線コネクタ 871">
          <a:extLst>
            <a:ext uri="{FF2B5EF4-FFF2-40B4-BE49-F238E27FC236}">
              <a16:creationId xmlns:a16="http://schemas.microsoft.com/office/drawing/2014/main" id="{D52948E9-0DE9-4ADA-BB1A-21D1BE612E3E}"/>
            </a:ext>
          </a:extLst>
        </xdr:cNvPr>
        <xdr:cNvCxnSpPr/>
      </xdr:nvCxnSpPr>
      <xdr:spPr>
        <a:xfrm>
          <a:off x="15481300" y="1793312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73" name="楕円 872">
          <a:extLst>
            <a:ext uri="{FF2B5EF4-FFF2-40B4-BE49-F238E27FC236}">
              <a16:creationId xmlns:a16="http://schemas.microsoft.com/office/drawing/2014/main" id="{8FE7E6FA-EB4D-4573-9A3B-93FD199A3869}"/>
            </a:ext>
          </a:extLst>
        </xdr:cNvPr>
        <xdr:cNvSpPr/>
      </xdr:nvSpPr>
      <xdr:spPr>
        <a:xfrm>
          <a:off x="14541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89263</xdr:rowOff>
    </xdr:from>
    <xdr:to>
      <xdr:col>81</xdr:col>
      <xdr:colOff>50800</xdr:colOff>
      <xdr:row>104</xdr:row>
      <xdr:rowOff>102326</xdr:rowOff>
    </xdr:to>
    <xdr:cxnSp macro="">
      <xdr:nvCxnSpPr>
        <xdr:cNvPr id="874" name="直線コネクタ 873">
          <a:extLst>
            <a:ext uri="{FF2B5EF4-FFF2-40B4-BE49-F238E27FC236}">
              <a16:creationId xmlns:a16="http://schemas.microsoft.com/office/drawing/2014/main" id="{0D0CE77A-1F99-4F75-A716-73B659EC44B2}"/>
            </a:ext>
          </a:extLst>
        </xdr:cNvPr>
        <xdr:cNvCxnSpPr/>
      </xdr:nvCxnSpPr>
      <xdr:spPr>
        <a:xfrm>
          <a:off x="14592300" y="179200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875" name="楕円 874">
          <a:extLst>
            <a:ext uri="{FF2B5EF4-FFF2-40B4-BE49-F238E27FC236}">
              <a16:creationId xmlns:a16="http://schemas.microsoft.com/office/drawing/2014/main" id="{62BCC01B-F441-455D-A853-B85EA2934B27}"/>
            </a:ext>
          </a:extLst>
        </xdr:cNvPr>
        <xdr:cNvSpPr/>
      </xdr:nvSpPr>
      <xdr:spPr>
        <a:xfrm>
          <a:off x="13652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50074</xdr:rowOff>
    </xdr:from>
    <xdr:to>
      <xdr:col>76</xdr:col>
      <xdr:colOff>114300</xdr:colOff>
      <xdr:row>104</xdr:row>
      <xdr:rowOff>89263</xdr:rowOff>
    </xdr:to>
    <xdr:cxnSp macro="">
      <xdr:nvCxnSpPr>
        <xdr:cNvPr id="876" name="直線コネクタ 875">
          <a:extLst>
            <a:ext uri="{FF2B5EF4-FFF2-40B4-BE49-F238E27FC236}">
              <a16:creationId xmlns:a16="http://schemas.microsoft.com/office/drawing/2014/main" id="{C89227EF-68EA-45B8-B983-D6A9E66E042F}"/>
            </a:ext>
          </a:extLst>
        </xdr:cNvPr>
        <xdr:cNvCxnSpPr/>
      </xdr:nvCxnSpPr>
      <xdr:spPr>
        <a:xfrm>
          <a:off x="13703300" y="178808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149498</xdr:rowOff>
    </xdr:from>
    <xdr:to>
      <xdr:col>67</xdr:col>
      <xdr:colOff>101600</xdr:colOff>
      <xdr:row>104</xdr:row>
      <xdr:rowOff>79648</xdr:rowOff>
    </xdr:to>
    <xdr:sp macro="" textlink="">
      <xdr:nvSpPr>
        <xdr:cNvPr id="877" name="楕円 876">
          <a:extLst>
            <a:ext uri="{FF2B5EF4-FFF2-40B4-BE49-F238E27FC236}">
              <a16:creationId xmlns:a16="http://schemas.microsoft.com/office/drawing/2014/main" id="{E751EEB1-0FDC-4CE5-B992-ACA85E18DC37}"/>
            </a:ext>
          </a:extLst>
        </xdr:cNvPr>
        <xdr:cNvSpPr/>
      </xdr:nvSpPr>
      <xdr:spPr>
        <a:xfrm>
          <a:off x="127635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28848</xdr:rowOff>
    </xdr:from>
    <xdr:to>
      <xdr:col>71</xdr:col>
      <xdr:colOff>177800</xdr:colOff>
      <xdr:row>104</xdr:row>
      <xdr:rowOff>50074</xdr:rowOff>
    </xdr:to>
    <xdr:cxnSp macro="">
      <xdr:nvCxnSpPr>
        <xdr:cNvPr id="878" name="直線コネクタ 877">
          <a:extLst>
            <a:ext uri="{FF2B5EF4-FFF2-40B4-BE49-F238E27FC236}">
              <a16:creationId xmlns:a16="http://schemas.microsoft.com/office/drawing/2014/main" id="{66E9835C-F3EB-4760-A3F8-49C58C74724D}"/>
            </a:ext>
          </a:extLst>
        </xdr:cNvPr>
        <xdr:cNvCxnSpPr/>
      </xdr:nvCxnSpPr>
      <xdr:spPr>
        <a:xfrm>
          <a:off x="12814300" y="17859648"/>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879" name="n_1aveValue【庁舎】&#10;有形固定資産減価償却率">
          <a:extLst>
            <a:ext uri="{FF2B5EF4-FFF2-40B4-BE49-F238E27FC236}">
              <a16:creationId xmlns:a16="http://schemas.microsoft.com/office/drawing/2014/main" id="{29CD0DC4-71F1-4C23-9642-A80563C18455}"/>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880" name="n_2aveValue【庁舎】&#10;有形固定資産減価償却率">
          <a:extLst>
            <a:ext uri="{FF2B5EF4-FFF2-40B4-BE49-F238E27FC236}">
              <a16:creationId xmlns:a16="http://schemas.microsoft.com/office/drawing/2014/main" id="{FFA39E62-08C6-4FF9-AAF8-63390B822BBA}"/>
            </a:ext>
          </a:extLst>
        </xdr:cNvPr>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881" name="n_3aveValue【庁舎】&#10;有形固定資産減価償却率">
          <a:extLst>
            <a:ext uri="{FF2B5EF4-FFF2-40B4-BE49-F238E27FC236}">
              <a16:creationId xmlns:a16="http://schemas.microsoft.com/office/drawing/2014/main" id="{A8828697-30BD-4776-9886-468859320A3B}"/>
            </a:ext>
          </a:extLst>
        </xdr:cNvPr>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59345</xdr:rowOff>
    </xdr:from>
    <xdr:ext cx="405111" cy="259045"/>
    <xdr:sp macro="" textlink="">
      <xdr:nvSpPr>
        <xdr:cNvPr id="882" name="n_4aveValue【庁舎】&#10;有形固定資産減価償却率">
          <a:extLst>
            <a:ext uri="{FF2B5EF4-FFF2-40B4-BE49-F238E27FC236}">
              <a16:creationId xmlns:a16="http://schemas.microsoft.com/office/drawing/2014/main" id="{A435A232-FF2D-4C8A-B8BE-E3DF4088DA12}"/>
            </a:ext>
          </a:extLst>
        </xdr:cNvPr>
        <xdr:cNvSpPr txBox="1"/>
      </xdr:nvSpPr>
      <xdr:spPr>
        <a:xfrm>
          <a:off x="12611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144253</xdr:rowOff>
    </xdr:from>
    <xdr:ext cx="405111" cy="259045"/>
    <xdr:sp macro="" textlink="">
      <xdr:nvSpPr>
        <xdr:cNvPr id="883" name="n_1mainValue【庁舎】&#10;有形固定資産減価償却率">
          <a:extLst>
            <a:ext uri="{FF2B5EF4-FFF2-40B4-BE49-F238E27FC236}">
              <a16:creationId xmlns:a16="http://schemas.microsoft.com/office/drawing/2014/main" id="{D5FEE924-94FB-453D-9573-7B4CECDC29EE}"/>
            </a:ext>
          </a:extLst>
        </xdr:cNvPr>
        <xdr:cNvSpPr txBox="1"/>
      </xdr:nvSpPr>
      <xdr:spPr>
        <a:xfrm>
          <a:off x="152660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884" name="n_2mainValue【庁舎】&#10;有形固定資産減価償却率">
          <a:extLst>
            <a:ext uri="{FF2B5EF4-FFF2-40B4-BE49-F238E27FC236}">
              <a16:creationId xmlns:a16="http://schemas.microsoft.com/office/drawing/2014/main" id="{19BC70AA-EC44-4CE6-B8A2-C4CA993AC5A9}"/>
            </a:ext>
          </a:extLst>
        </xdr:cNvPr>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117401</xdr:rowOff>
    </xdr:from>
    <xdr:ext cx="405111" cy="259045"/>
    <xdr:sp macro="" textlink="">
      <xdr:nvSpPr>
        <xdr:cNvPr id="885" name="n_3mainValue【庁舎】&#10;有形固定資産減価償却率">
          <a:extLst>
            <a:ext uri="{FF2B5EF4-FFF2-40B4-BE49-F238E27FC236}">
              <a16:creationId xmlns:a16="http://schemas.microsoft.com/office/drawing/2014/main" id="{7D3A0C43-F2EB-45D4-8517-508F65C59C1A}"/>
            </a:ext>
          </a:extLst>
        </xdr:cNvPr>
        <xdr:cNvSpPr txBox="1"/>
      </xdr:nvSpPr>
      <xdr:spPr>
        <a:xfrm>
          <a:off x="13500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96175</xdr:rowOff>
    </xdr:from>
    <xdr:ext cx="405111" cy="259045"/>
    <xdr:sp macro="" textlink="">
      <xdr:nvSpPr>
        <xdr:cNvPr id="886" name="n_4mainValue【庁舎】&#10;有形固定資産減価償却率">
          <a:extLst>
            <a:ext uri="{FF2B5EF4-FFF2-40B4-BE49-F238E27FC236}">
              <a16:creationId xmlns:a16="http://schemas.microsoft.com/office/drawing/2014/main" id="{C2A77CE1-152D-493F-8936-CE8C77983CDB}"/>
            </a:ext>
          </a:extLst>
        </xdr:cNvPr>
        <xdr:cNvSpPr txBox="1"/>
      </xdr:nvSpPr>
      <xdr:spPr>
        <a:xfrm>
          <a:off x="12611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a:extLst>
            <a:ext uri="{FF2B5EF4-FFF2-40B4-BE49-F238E27FC236}">
              <a16:creationId xmlns:a16="http://schemas.microsoft.com/office/drawing/2014/main" id="{E0CEBEEF-4A8B-4D71-9554-C7C27719079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a:extLst>
            <a:ext uri="{FF2B5EF4-FFF2-40B4-BE49-F238E27FC236}">
              <a16:creationId xmlns:a16="http://schemas.microsoft.com/office/drawing/2014/main" id="{E31E9967-556F-4CFC-A217-17310264FE7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a:extLst>
            <a:ext uri="{FF2B5EF4-FFF2-40B4-BE49-F238E27FC236}">
              <a16:creationId xmlns:a16="http://schemas.microsoft.com/office/drawing/2014/main" id="{9EE45F55-3AF7-49EF-98EE-122292C3B41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a:extLst>
            <a:ext uri="{FF2B5EF4-FFF2-40B4-BE49-F238E27FC236}">
              <a16:creationId xmlns:a16="http://schemas.microsoft.com/office/drawing/2014/main" id="{EE732996-B489-4E11-AB4B-D403B370414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a:extLst>
            <a:ext uri="{FF2B5EF4-FFF2-40B4-BE49-F238E27FC236}">
              <a16:creationId xmlns:a16="http://schemas.microsoft.com/office/drawing/2014/main" id="{997CB2D8-E54A-4388-9356-127EC76C404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a:extLst>
            <a:ext uri="{FF2B5EF4-FFF2-40B4-BE49-F238E27FC236}">
              <a16:creationId xmlns:a16="http://schemas.microsoft.com/office/drawing/2014/main" id="{48AEA675-98C9-4742-B48C-D67B053C2EB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a:extLst>
            <a:ext uri="{FF2B5EF4-FFF2-40B4-BE49-F238E27FC236}">
              <a16:creationId xmlns:a16="http://schemas.microsoft.com/office/drawing/2014/main" id="{40278AC2-39B7-4F94-AB58-97C037D83D6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a:extLst>
            <a:ext uri="{FF2B5EF4-FFF2-40B4-BE49-F238E27FC236}">
              <a16:creationId xmlns:a16="http://schemas.microsoft.com/office/drawing/2014/main" id="{EB9D55FD-339A-4441-92EF-EB8358ED40D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a:extLst>
            <a:ext uri="{FF2B5EF4-FFF2-40B4-BE49-F238E27FC236}">
              <a16:creationId xmlns:a16="http://schemas.microsoft.com/office/drawing/2014/main" id="{2988F4C6-6CB3-454A-972D-ADC35E074BF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a:extLst>
            <a:ext uri="{FF2B5EF4-FFF2-40B4-BE49-F238E27FC236}">
              <a16:creationId xmlns:a16="http://schemas.microsoft.com/office/drawing/2014/main" id="{84A60036-677A-430C-BD0C-47CC9BB68EE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7" name="直線コネクタ 896">
          <a:extLst>
            <a:ext uri="{FF2B5EF4-FFF2-40B4-BE49-F238E27FC236}">
              <a16:creationId xmlns:a16="http://schemas.microsoft.com/office/drawing/2014/main" id="{C7876020-48E3-47A0-B66F-60CBED30E55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8" name="テキスト ボックス 897">
          <a:extLst>
            <a:ext uri="{FF2B5EF4-FFF2-40B4-BE49-F238E27FC236}">
              <a16:creationId xmlns:a16="http://schemas.microsoft.com/office/drawing/2014/main" id="{2F75BF1E-F3C9-45D6-A43E-093CE45208F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9" name="直線コネクタ 898">
          <a:extLst>
            <a:ext uri="{FF2B5EF4-FFF2-40B4-BE49-F238E27FC236}">
              <a16:creationId xmlns:a16="http://schemas.microsoft.com/office/drawing/2014/main" id="{3E40F8A8-C619-4EA1-88CD-85C6257118F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0" name="テキスト ボックス 899">
          <a:extLst>
            <a:ext uri="{FF2B5EF4-FFF2-40B4-BE49-F238E27FC236}">
              <a16:creationId xmlns:a16="http://schemas.microsoft.com/office/drawing/2014/main" id="{C41B5EFF-CE0E-471D-A630-BB478DC9D50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1" name="直線コネクタ 900">
          <a:extLst>
            <a:ext uri="{FF2B5EF4-FFF2-40B4-BE49-F238E27FC236}">
              <a16:creationId xmlns:a16="http://schemas.microsoft.com/office/drawing/2014/main" id="{18EA9A8A-B095-434E-9C6D-95C06FAD64A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2" name="テキスト ボックス 901">
          <a:extLst>
            <a:ext uri="{FF2B5EF4-FFF2-40B4-BE49-F238E27FC236}">
              <a16:creationId xmlns:a16="http://schemas.microsoft.com/office/drawing/2014/main" id="{68D55D7E-994F-4685-B5DA-361695D6DFB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3" name="直線コネクタ 902">
          <a:extLst>
            <a:ext uri="{FF2B5EF4-FFF2-40B4-BE49-F238E27FC236}">
              <a16:creationId xmlns:a16="http://schemas.microsoft.com/office/drawing/2014/main" id="{C731EDFF-E4D5-4FEC-BCBE-D86492E70E6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4" name="テキスト ボックス 903">
          <a:extLst>
            <a:ext uri="{FF2B5EF4-FFF2-40B4-BE49-F238E27FC236}">
              <a16:creationId xmlns:a16="http://schemas.microsoft.com/office/drawing/2014/main" id="{AE0718B7-8FB6-4BF5-B290-2C119F5277F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5" name="直線コネクタ 904">
          <a:extLst>
            <a:ext uri="{FF2B5EF4-FFF2-40B4-BE49-F238E27FC236}">
              <a16:creationId xmlns:a16="http://schemas.microsoft.com/office/drawing/2014/main" id="{BEFA3A07-2863-444B-A75B-25AD76A9156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6" name="テキスト ボックス 905">
          <a:extLst>
            <a:ext uri="{FF2B5EF4-FFF2-40B4-BE49-F238E27FC236}">
              <a16:creationId xmlns:a16="http://schemas.microsoft.com/office/drawing/2014/main" id="{92768B7C-E5DF-436B-8133-31FC1E435EF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7" name="直線コネクタ 906">
          <a:extLst>
            <a:ext uri="{FF2B5EF4-FFF2-40B4-BE49-F238E27FC236}">
              <a16:creationId xmlns:a16="http://schemas.microsoft.com/office/drawing/2014/main" id="{E29B4A52-4FA5-406A-AEF8-60DA1C46B68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8" name="テキスト ボックス 907">
          <a:extLst>
            <a:ext uri="{FF2B5EF4-FFF2-40B4-BE49-F238E27FC236}">
              <a16:creationId xmlns:a16="http://schemas.microsoft.com/office/drawing/2014/main" id="{B84D770F-F16D-4F85-9DFA-B2D243BB77B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85AF622B-8B71-40A0-9888-911B2494782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861B9D8D-5D10-4271-B5FF-046DE4DDA43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a:extLst>
            <a:ext uri="{FF2B5EF4-FFF2-40B4-BE49-F238E27FC236}">
              <a16:creationId xmlns:a16="http://schemas.microsoft.com/office/drawing/2014/main" id="{E4B30F32-C265-4EA9-8185-B31FCE4C67F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912" name="直線コネクタ 911">
          <a:extLst>
            <a:ext uri="{FF2B5EF4-FFF2-40B4-BE49-F238E27FC236}">
              <a16:creationId xmlns:a16="http://schemas.microsoft.com/office/drawing/2014/main" id="{5D5C384E-F01F-4BF5-AD7B-7629B0CD15CA}"/>
            </a:ext>
          </a:extLst>
        </xdr:cNvPr>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13" name="【庁舎】&#10;一人当たり面積最小値テキスト">
          <a:extLst>
            <a:ext uri="{FF2B5EF4-FFF2-40B4-BE49-F238E27FC236}">
              <a16:creationId xmlns:a16="http://schemas.microsoft.com/office/drawing/2014/main" id="{AA14E498-3F96-4257-B1B7-FC30379627A1}"/>
            </a:ext>
          </a:extLst>
        </xdr:cNvPr>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14" name="直線コネクタ 913">
          <a:extLst>
            <a:ext uri="{FF2B5EF4-FFF2-40B4-BE49-F238E27FC236}">
              <a16:creationId xmlns:a16="http://schemas.microsoft.com/office/drawing/2014/main" id="{968B9BB6-0AD9-48E7-BA5D-AADBEC42C2E1}"/>
            </a:ext>
          </a:extLst>
        </xdr:cNvPr>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15" name="【庁舎】&#10;一人当たり面積最大値テキスト">
          <a:extLst>
            <a:ext uri="{FF2B5EF4-FFF2-40B4-BE49-F238E27FC236}">
              <a16:creationId xmlns:a16="http://schemas.microsoft.com/office/drawing/2014/main" id="{45D7FF44-2436-4431-988E-D635307214E0}"/>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16" name="直線コネクタ 915">
          <a:extLst>
            <a:ext uri="{FF2B5EF4-FFF2-40B4-BE49-F238E27FC236}">
              <a16:creationId xmlns:a16="http://schemas.microsoft.com/office/drawing/2014/main" id="{E727BEB1-5BBD-435B-B2AB-D432EE14B5A8}"/>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39750</xdr:rowOff>
    </xdr:from>
    <xdr:ext cx="469744" cy="259045"/>
    <xdr:sp macro="" textlink="">
      <xdr:nvSpPr>
        <xdr:cNvPr id="917" name="【庁舎】&#10;一人当たり面積平均値テキスト">
          <a:extLst>
            <a:ext uri="{FF2B5EF4-FFF2-40B4-BE49-F238E27FC236}">
              <a16:creationId xmlns:a16="http://schemas.microsoft.com/office/drawing/2014/main" id="{A0092AAC-768F-4B73-B825-89E100242312}"/>
            </a:ext>
          </a:extLst>
        </xdr:cNvPr>
        <xdr:cNvSpPr txBox="1"/>
      </xdr:nvSpPr>
      <xdr:spPr>
        <a:xfrm>
          <a:off x="22199600" y="1804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918" name="フローチャート: 判断 917">
          <a:extLst>
            <a:ext uri="{FF2B5EF4-FFF2-40B4-BE49-F238E27FC236}">
              <a16:creationId xmlns:a16="http://schemas.microsoft.com/office/drawing/2014/main" id="{9DB86F81-EA43-46BC-A999-8A61E9DA4640}"/>
            </a:ext>
          </a:extLst>
        </xdr:cNvPr>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919" name="フローチャート: 判断 918">
          <a:extLst>
            <a:ext uri="{FF2B5EF4-FFF2-40B4-BE49-F238E27FC236}">
              <a16:creationId xmlns:a16="http://schemas.microsoft.com/office/drawing/2014/main" id="{88014C1F-95D6-4610-8423-24CDEDBCA872}"/>
            </a:ext>
          </a:extLst>
        </xdr:cNvPr>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920" name="フローチャート: 判断 919">
          <a:extLst>
            <a:ext uri="{FF2B5EF4-FFF2-40B4-BE49-F238E27FC236}">
              <a16:creationId xmlns:a16="http://schemas.microsoft.com/office/drawing/2014/main" id="{6853C2D1-8134-4286-92BF-8F93679F253F}"/>
            </a:ext>
          </a:extLst>
        </xdr:cNvPr>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921" name="フローチャート: 判断 920">
          <a:extLst>
            <a:ext uri="{FF2B5EF4-FFF2-40B4-BE49-F238E27FC236}">
              <a16:creationId xmlns:a16="http://schemas.microsoft.com/office/drawing/2014/main" id="{9A12F498-9328-4785-B3B8-ED1395E96D88}"/>
            </a:ext>
          </a:extLst>
        </xdr:cNvPr>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22" name="フローチャート: 判断 921">
          <a:extLst>
            <a:ext uri="{FF2B5EF4-FFF2-40B4-BE49-F238E27FC236}">
              <a16:creationId xmlns:a16="http://schemas.microsoft.com/office/drawing/2014/main" id="{31ADB607-BECC-4696-8D4E-A58976622837}"/>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4ADD4967-C56F-4A2A-B08B-CE9F4F8A820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4B84A6AB-26F3-4BBD-93A3-6FECD72B2C1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C421679C-7197-4A53-BBB6-5C7B85EB8B1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4675B525-86B9-4444-ADE6-B04980AA053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46DFA7FE-EE0A-4AAE-8A2F-1A99D24C279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66221</xdr:rowOff>
    </xdr:from>
    <xdr:to>
      <xdr:col>116</xdr:col>
      <xdr:colOff>114300</xdr:colOff>
      <xdr:row>104</xdr:row>
      <xdr:rowOff>167821</xdr:rowOff>
    </xdr:to>
    <xdr:sp macro="" textlink="">
      <xdr:nvSpPr>
        <xdr:cNvPr id="928" name="楕円 927">
          <a:extLst>
            <a:ext uri="{FF2B5EF4-FFF2-40B4-BE49-F238E27FC236}">
              <a16:creationId xmlns:a16="http://schemas.microsoft.com/office/drawing/2014/main" id="{5D614DD8-1D29-493A-9BC6-8FB34527A388}"/>
            </a:ext>
          </a:extLst>
        </xdr:cNvPr>
        <xdr:cNvSpPr/>
      </xdr:nvSpPr>
      <xdr:spPr>
        <a:xfrm>
          <a:off x="221107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89098</xdr:rowOff>
    </xdr:from>
    <xdr:ext cx="469744" cy="259045"/>
    <xdr:sp macro="" textlink="">
      <xdr:nvSpPr>
        <xdr:cNvPr id="929" name="【庁舎】&#10;一人当たり面積該当値テキスト">
          <a:extLst>
            <a:ext uri="{FF2B5EF4-FFF2-40B4-BE49-F238E27FC236}">
              <a16:creationId xmlns:a16="http://schemas.microsoft.com/office/drawing/2014/main" id="{431F22B3-D915-4EBD-93F2-EC83FA91C64F}"/>
            </a:ext>
          </a:extLst>
        </xdr:cNvPr>
        <xdr:cNvSpPr txBox="1"/>
      </xdr:nvSpPr>
      <xdr:spPr>
        <a:xfrm>
          <a:off x="22199600" y="1774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82550</xdr:rowOff>
    </xdr:from>
    <xdr:to>
      <xdr:col>112</xdr:col>
      <xdr:colOff>38100</xdr:colOff>
      <xdr:row>105</xdr:row>
      <xdr:rowOff>12700</xdr:rowOff>
    </xdr:to>
    <xdr:sp macro="" textlink="">
      <xdr:nvSpPr>
        <xdr:cNvPr id="930" name="楕円 929">
          <a:extLst>
            <a:ext uri="{FF2B5EF4-FFF2-40B4-BE49-F238E27FC236}">
              <a16:creationId xmlns:a16="http://schemas.microsoft.com/office/drawing/2014/main" id="{80EFA9AF-13CC-44AF-8E7D-1D8EDB4DFBE7}"/>
            </a:ext>
          </a:extLst>
        </xdr:cNvPr>
        <xdr:cNvSpPr/>
      </xdr:nvSpPr>
      <xdr:spPr>
        <a:xfrm>
          <a:off x="21272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117021</xdr:rowOff>
    </xdr:from>
    <xdr:to>
      <xdr:col>116</xdr:col>
      <xdr:colOff>63500</xdr:colOff>
      <xdr:row>104</xdr:row>
      <xdr:rowOff>133350</xdr:rowOff>
    </xdr:to>
    <xdr:cxnSp macro="">
      <xdr:nvCxnSpPr>
        <xdr:cNvPr id="931" name="直線コネクタ 930">
          <a:extLst>
            <a:ext uri="{FF2B5EF4-FFF2-40B4-BE49-F238E27FC236}">
              <a16:creationId xmlns:a16="http://schemas.microsoft.com/office/drawing/2014/main" id="{037A9855-8F28-4D5B-B658-7E97B5394418}"/>
            </a:ext>
          </a:extLst>
        </xdr:cNvPr>
        <xdr:cNvCxnSpPr/>
      </xdr:nvCxnSpPr>
      <xdr:spPr>
        <a:xfrm flipV="1">
          <a:off x="21323300" y="1794782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97245</xdr:rowOff>
    </xdr:from>
    <xdr:to>
      <xdr:col>107</xdr:col>
      <xdr:colOff>101600</xdr:colOff>
      <xdr:row>105</xdr:row>
      <xdr:rowOff>27395</xdr:rowOff>
    </xdr:to>
    <xdr:sp macro="" textlink="">
      <xdr:nvSpPr>
        <xdr:cNvPr id="932" name="楕円 931">
          <a:extLst>
            <a:ext uri="{FF2B5EF4-FFF2-40B4-BE49-F238E27FC236}">
              <a16:creationId xmlns:a16="http://schemas.microsoft.com/office/drawing/2014/main" id="{D25B3CB5-7C26-4A14-8974-5D2EE906D8DE}"/>
            </a:ext>
          </a:extLst>
        </xdr:cNvPr>
        <xdr:cNvSpPr/>
      </xdr:nvSpPr>
      <xdr:spPr>
        <a:xfrm>
          <a:off x="20383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133350</xdr:rowOff>
    </xdr:from>
    <xdr:to>
      <xdr:col>111</xdr:col>
      <xdr:colOff>177800</xdr:colOff>
      <xdr:row>104</xdr:row>
      <xdr:rowOff>148045</xdr:rowOff>
    </xdr:to>
    <xdr:cxnSp macro="">
      <xdr:nvCxnSpPr>
        <xdr:cNvPr id="933" name="直線コネクタ 932">
          <a:extLst>
            <a:ext uri="{FF2B5EF4-FFF2-40B4-BE49-F238E27FC236}">
              <a16:creationId xmlns:a16="http://schemas.microsoft.com/office/drawing/2014/main" id="{0D00DB9A-2921-41F2-941E-421F199354B5}"/>
            </a:ext>
          </a:extLst>
        </xdr:cNvPr>
        <xdr:cNvCxnSpPr/>
      </xdr:nvCxnSpPr>
      <xdr:spPr>
        <a:xfrm flipV="1">
          <a:off x="20434300" y="1796415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87449</xdr:rowOff>
    </xdr:from>
    <xdr:to>
      <xdr:col>102</xdr:col>
      <xdr:colOff>165100</xdr:colOff>
      <xdr:row>105</xdr:row>
      <xdr:rowOff>17599</xdr:rowOff>
    </xdr:to>
    <xdr:sp macro="" textlink="">
      <xdr:nvSpPr>
        <xdr:cNvPr id="934" name="楕円 933">
          <a:extLst>
            <a:ext uri="{FF2B5EF4-FFF2-40B4-BE49-F238E27FC236}">
              <a16:creationId xmlns:a16="http://schemas.microsoft.com/office/drawing/2014/main" id="{47BC29AE-74C2-4AD9-A24A-F7A82CAA8C28}"/>
            </a:ext>
          </a:extLst>
        </xdr:cNvPr>
        <xdr:cNvSpPr/>
      </xdr:nvSpPr>
      <xdr:spPr>
        <a:xfrm>
          <a:off x="19494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138249</xdr:rowOff>
    </xdr:from>
    <xdr:to>
      <xdr:col>107</xdr:col>
      <xdr:colOff>50800</xdr:colOff>
      <xdr:row>104</xdr:row>
      <xdr:rowOff>148045</xdr:rowOff>
    </xdr:to>
    <xdr:cxnSp macro="">
      <xdr:nvCxnSpPr>
        <xdr:cNvPr id="935" name="直線コネクタ 934">
          <a:extLst>
            <a:ext uri="{FF2B5EF4-FFF2-40B4-BE49-F238E27FC236}">
              <a16:creationId xmlns:a16="http://schemas.microsoft.com/office/drawing/2014/main" id="{46E32CB2-7F09-462E-9A2C-7952BCAC3BC3}"/>
            </a:ext>
          </a:extLst>
        </xdr:cNvPr>
        <xdr:cNvCxnSpPr/>
      </xdr:nvCxnSpPr>
      <xdr:spPr>
        <a:xfrm>
          <a:off x="19545300" y="17969049"/>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107043</xdr:rowOff>
    </xdr:from>
    <xdr:to>
      <xdr:col>98</xdr:col>
      <xdr:colOff>38100</xdr:colOff>
      <xdr:row>105</xdr:row>
      <xdr:rowOff>37193</xdr:rowOff>
    </xdr:to>
    <xdr:sp macro="" textlink="">
      <xdr:nvSpPr>
        <xdr:cNvPr id="936" name="楕円 935">
          <a:extLst>
            <a:ext uri="{FF2B5EF4-FFF2-40B4-BE49-F238E27FC236}">
              <a16:creationId xmlns:a16="http://schemas.microsoft.com/office/drawing/2014/main" id="{F3F5A4A0-5703-4282-A8B3-52BA6FFC8ADB}"/>
            </a:ext>
          </a:extLst>
        </xdr:cNvPr>
        <xdr:cNvSpPr/>
      </xdr:nvSpPr>
      <xdr:spPr>
        <a:xfrm>
          <a:off x="18605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138249</xdr:rowOff>
    </xdr:from>
    <xdr:to>
      <xdr:col>102</xdr:col>
      <xdr:colOff>114300</xdr:colOff>
      <xdr:row>104</xdr:row>
      <xdr:rowOff>157843</xdr:rowOff>
    </xdr:to>
    <xdr:cxnSp macro="">
      <xdr:nvCxnSpPr>
        <xdr:cNvPr id="937" name="直線コネクタ 936">
          <a:extLst>
            <a:ext uri="{FF2B5EF4-FFF2-40B4-BE49-F238E27FC236}">
              <a16:creationId xmlns:a16="http://schemas.microsoft.com/office/drawing/2014/main" id="{253FA735-D61B-40C8-B35D-14D27ACBD69F}"/>
            </a:ext>
          </a:extLst>
        </xdr:cNvPr>
        <xdr:cNvCxnSpPr/>
      </xdr:nvCxnSpPr>
      <xdr:spPr>
        <a:xfrm flipV="1">
          <a:off x="18656300" y="179690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938" name="n_1aveValue【庁舎】&#10;一人当たり面積">
          <a:extLst>
            <a:ext uri="{FF2B5EF4-FFF2-40B4-BE49-F238E27FC236}">
              <a16:creationId xmlns:a16="http://schemas.microsoft.com/office/drawing/2014/main" id="{8D40C134-DD0C-4CF4-8692-B51FC9605530}"/>
            </a:ext>
          </a:extLst>
        </xdr:cNvPr>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2195</xdr:rowOff>
    </xdr:from>
    <xdr:ext cx="469744" cy="259045"/>
    <xdr:sp macro="" textlink="">
      <xdr:nvSpPr>
        <xdr:cNvPr id="939" name="n_2aveValue【庁舎】&#10;一人当たり面積">
          <a:extLst>
            <a:ext uri="{FF2B5EF4-FFF2-40B4-BE49-F238E27FC236}">
              <a16:creationId xmlns:a16="http://schemas.microsoft.com/office/drawing/2014/main" id="{2D44B7E3-68BD-4CA4-8D8A-D4C5D8304C90}"/>
            </a:ext>
          </a:extLst>
        </xdr:cNvPr>
        <xdr:cNvSpPr txBox="1"/>
      </xdr:nvSpPr>
      <xdr:spPr>
        <a:xfrm>
          <a:off x="20199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11991</xdr:rowOff>
    </xdr:from>
    <xdr:ext cx="469744" cy="259045"/>
    <xdr:sp macro="" textlink="">
      <xdr:nvSpPr>
        <xdr:cNvPr id="940" name="n_3aveValue【庁舎】&#10;一人当たり面積">
          <a:extLst>
            <a:ext uri="{FF2B5EF4-FFF2-40B4-BE49-F238E27FC236}">
              <a16:creationId xmlns:a16="http://schemas.microsoft.com/office/drawing/2014/main" id="{03FD0B71-399F-482F-897F-5815B2AEBCEF}"/>
            </a:ext>
          </a:extLst>
        </xdr:cNvPr>
        <xdr:cNvSpPr txBox="1"/>
      </xdr:nvSpPr>
      <xdr:spPr>
        <a:xfrm>
          <a:off x="19310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41" name="n_4aveValue【庁舎】&#10;一人当たり面積">
          <a:extLst>
            <a:ext uri="{FF2B5EF4-FFF2-40B4-BE49-F238E27FC236}">
              <a16:creationId xmlns:a16="http://schemas.microsoft.com/office/drawing/2014/main" id="{B8BDA1B2-3BA5-48E8-92B9-D5B62D44C7D0}"/>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29227</xdr:rowOff>
    </xdr:from>
    <xdr:ext cx="469744" cy="259045"/>
    <xdr:sp macro="" textlink="">
      <xdr:nvSpPr>
        <xdr:cNvPr id="942" name="n_1mainValue【庁舎】&#10;一人当たり面積">
          <a:extLst>
            <a:ext uri="{FF2B5EF4-FFF2-40B4-BE49-F238E27FC236}">
              <a16:creationId xmlns:a16="http://schemas.microsoft.com/office/drawing/2014/main" id="{55412EDC-F9F7-4CE3-8EF7-2AC21A9B92D1}"/>
            </a:ext>
          </a:extLst>
        </xdr:cNvPr>
        <xdr:cNvSpPr txBox="1"/>
      </xdr:nvSpPr>
      <xdr:spPr>
        <a:xfrm>
          <a:off x="210757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43922</xdr:rowOff>
    </xdr:from>
    <xdr:ext cx="469744" cy="259045"/>
    <xdr:sp macro="" textlink="">
      <xdr:nvSpPr>
        <xdr:cNvPr id="943" name="n_2mainValue【庁舎】&#10;一人当たり面積">
          <a:extLst>
            <a:ext uri="{FF2B5EF4-FFF2-40B4-BE49-F238E27FC236}">
              <a16:creationId xmlns:a16="http://schemas.microsoft.com/office/drawing/2014/main" id="{D7CA93D4-FE3B-47F1-8111-E9D64030B5C9}"/>
            </a:ext>
          </a:extLst>
        </xdr:cNvPr>
        <xdr:cNvSpPr txBox="1"/>
      </xdr:nvSpPr>
      <xdr:spPr>
        <a:xfrm>
          <a:off x="20199427" y="177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34126</xdr:rowOff>
    </xdr:from>
    <xdr:ext cx="469744" cy="259045"/>
    <xdr:sp macro="" textlink="">
      <xdr:nvSpPr>
        <xdr:cNvPr id="944" name="n_3mainValue【庁舎】&#10;一人当たり面積">
          <a:extLst>
            <a:ext uri="{FF2B5EF4-FFF2-40B4-BE49-F238E27FC236}">
              <a16:creationId xmlns:a16="http://schemas.microsoft.com/office/drawing/2014/main" id="{E2A8D721-CDE2-4152-A3F8-E7EFA6426783}"/>
            </a:ext>
          </a:extLst>
        </xdr:cNvPr>
        <xdr:cNvSpPr txBox="1"/>
      </xdr:nvSpPr>
      <xdr:spPr>
        <a:xfrm>
          <a:off x="19310427" y="1769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53720</xdr:rowOff>
    </xdr:from>
    <xdr:ext cx="469744" cy="259045"/>
    <xdr:sp macro="" textlink="">
      <xdr:nvSpPr>
        <xdr:cNvPr id="945" name="n_4mainValue【庁舎】&#10;一人当たり面積">
          <a:extLst>
            <a:ext uri="{FF2B5EF4-FFF2-40B4-BE49-F238E27FC236}">
              <a16:creationId xmlns:a16="http://schemas.microsoft.com/office/drawing/2014/main" id="{E4DDF788-14E6-4A93-8FFD-AEFF0D82078C}"/>
            </a:ext>
          </a:extLst>
        </xdr:cNvPr>
        <xdr:cNvSpPr txBox="1"/>
      </xdr:nvSpPr>
      <xdr:spPr>
        <a:xfrm>
          <a:off x="18421427" y="1771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B26CEA02-A493-4BE6-BD9A-C736D2AB84C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A09D97FB-311C-479B-B26A-F5CC430D0D4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7C81B36D-C3EF-4E65-AD82-105DAEBF38E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類似団体と比較して特に有形固定資産減価償却率が高くなっている施設は、体育館・プールである。これは、保有する</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施設のうち</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施設が築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年以上経過しているためである。</a:t>
          </a:r>
        </a:p>
        <a:p>
          <a:r>
            <a:rPr kumimoji="1" lang="ja-JP" altLang="en-US" sz="1100">
              <a:latin typeface="ＭＳ Ｐゴシック" panose="020B0600070205080204" pitchFamily="50" charset="-128"/>
              <a:ea typeface="ＭＳ Ｐゴシック" panose="020B0600070205080204" pitchFamily="50" charset="-128"/>
            </a:rPr>
            <a:t>　令和２年度に市民会館の有形固定資産減価償却率が大きく減少しているのは、令和１年度から令和２年度にかけて施設の大規模改修を実施しており、令和２年度に完了したためである。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令和２年度に消防施設の有形固定資産減価償却率が減少しているのは、令和２年度に消防署の建替えが完了したためである。</a:t>
          </a:r>
        </a:p>
        <a:p>
          <a:r>
            <a:rPr kumimoji="1" lang="ja-JP" altLang="en-US" sz="1100">
              <a:latin typeface="ＭＳ Ｐゴシック" panose="020B0600070205080204" pitchFamily="50" charset="-128"/>
              <a:ea typeface="ＭＳ Ｐゴシック" panose="020B0600070205080204" pitchFamily="50" charset="-128"/>
            </a:rPr>
            <a:t>  今後も利用者数の動向等を注視しつつ、整備計画を策定し、施設の耐震化や老朽化した施設の適切な維持保全に努めていく。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30,265
30,106
235.12
31,875,839
31,297,215
131,369
13,102,154
26,851,738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の横ばいで類似団体や全国、県平均より低い水準で推移している。 これは市内に大型事業所がなく、市の産業構造が中小企業や農林水産業を中心としていることに加え、人口減少により、歳入における市税の割合が低く、財政基盤が弱いことが要因である。そのため、交付税に大きく依存した財政構造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今後とも、的確な課税客体の把握と徴収率向上に努め、自主財源の確保に努める。また、国・県補助金の活用など財源確保に努めるとともに、経常経費の削減による歳出抑制を行い、適正な財政運営を行う。</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合併直後である平成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99.2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％と比較すると年々改善し、平成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年度以降は類似団体の平均を下回っており、令和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88.3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％となった。要因としては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、歳入経常一財</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市税や</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普通交付税が減額した一方、</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地方消費税交付金の増額もあり全体で</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％の減に対し、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歳出</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経常一財</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新型コロナウイルス感染症拡大に伴う市外出張等の中止に伴う物件費の減額、また、これまでに積極的に実施してきた繰上償還の効果に伴う</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等により全体で</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となり、歳入経常一財の減少幅より、歳出経常一財の減少幅が大きかったことによる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ものである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。しかし本市の経常収支比率は依然として高い状況であり、このため、財政構造の弾力性の確保のためには更なる改善が必要であり、今後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、市税等の徴収確保、定員適正化計画や行政改革推進計画、財政健全化計画に基づいた人件費</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、物件費の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抑制、繰上償還の実施など財源確保と経常経費の抑制に努める。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103777</xdr:rowOff>
    </xdr:from>
    <xdr:to>
      <xdr:col>23</xdr:col>
      <xdr:colOff>133350</xdr:colOff>
      <xdr:row>60</xdr:row>
      <xdr:rowOff>28847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219327"/>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28847</xdr:rowOff>
    </xdr:from>
    <xdr:to>
      <xdr:col>19</xdr:col>
      <xdr:colOff>133350</xdr:colOff>
      <xdr:row>60</xdr:row>
      <xdr:rowOff>77107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31584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39188</xdr:rowOff>
    </xdr:from>
    <xdr:to>
      <xdr:col>15</xdr:col>
      <xdr:colOff>82550</xdr:colOff>
      <xdr:row>60</xdr:row>
      <xdr:rowOff>77107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26188"/>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1270</xdr:rowOff>
    </xdr:from>
    <xdr:to>
      <xdr:col>11</xdr:col>
      <xdr:colOff>31750</xdr:colOff>
      <xdr:row>60</xdr:row>
      <xdr:rowOff>39188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288270"/>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52977</xdr:rowOff>
    </xdr:from>
    <xdr:to>
      <xdr:col>23</xdr:col>
      <xdr:colOff>184150</xdr:colOff>
      <xdr:row>59</xdr:row>
      <xdr:rowOff>154577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69504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01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149497</xdr:rowOff>
    </xdr:from>
    <xdr:to>
      <xdr:col>19</xdr:col>
      <xdr:colOff>184150</xdr:colOff>
      <xdr:row>60</xdr:row>
      <xdr:rowOff>79647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89824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33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26307</xdr:rowOff>
    </xdr:from>
    <xdr:to>
      <xdr:col>15</xdr:col>
      <xdr:colOff>133350</xdr:colOff>
      <xdr:row>60</xdr:row>
      <xdr:rowOff>127907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138084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159838</xdr:rowOff>
    </xdr:from>
    <xdr:to>
      <xdr:col>11</xdr:col>
      <xdr:colOff>82550</xdr:colOff>
      <xdr:row>60</xdr:row>
      <xdr:rowOff>89988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100165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121920</xdr:rowOff>
    </xdr:from>
    <xdr:to>
      <xdr:col>7</xdr:col>
      <xdr:colOff>31750</xdr:colOff>
      <xdr:row>60</xdr:row>
      <xdr:rowOff>52070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62247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に比べ高くなっているのは、本市の南北に縦長である地形や有人離島を有する等の地理的要因により行政機関（支所・出張所、教育関連施設、消防出張所等）を複数設置する必要があるため、職員数が多く、人件費が高くなることが要因である。人件費は</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定員適正化計画の実施等により</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正</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職員数は減少しているものの、令和</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から会計年度任用職員の報酬（</a:t>
          </a:r>
          <a:r>
            <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R01</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までは賃金（物件費）で計上）が加わったことにより増加しており</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、物件費は</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、賃金分が減少した一方、新型コロナウイルス感染症で冷え込んだ地域経済の対策として地域購買力回復事業（プレミアム商品券の発行）、特割宿泊キャンペーン等の実施により</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からの微減に止まっている</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。今後も定員適正化計画を基に職員の適正配置に努めるとともに、公共施設等総合管理計画に基づく</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施設の集約化・複合化に着手し、</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公共施設等の適正管理に努める。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4290</xdr:rowOff>
    </xdr:from>
    <xdr:to>
      <xdr:col>23</xdr:col>
      <xdr:colOff>133350</xdr:colOff>
      <xdr:row>84</xdr:row>
      <xdr:rowOff>26324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406090"/>
          <a:ext cx="838200" cy="2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167624</xdr:rowOff>
    </xdr:from>
    <xdr:to>
      <xdr:col>19</xdr:col>
      <xdr:colOff>133350</xdr:colOff>
      <xdr:row>84</xdr:row>
      <xdr:rowOff>4290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397974"/>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158310</xdr:rowOff>
    </xdr:from>
    <xdr:to>
      <xdr:col>15</xdr:col>
      <xdr:colOff>82550</xdr:colOff>
      <xdr:row>83</xdr:row>
      <xdr:rowOff>167624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388660"/>
          <a:ext cx="889000" cy="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127745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1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139810</xdr:rowOff>
    </xdr:from>
    <xdr:to>
      <xdr:col>11</xdr:col>
      <xdr:colOff>31750</xdr:colOff>
      <xdr:row>83</xdr:row>
      <xdr:rowOff>158310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370160"/>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0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146974</xdr:rowOff>
    </xdr:from>
    <xdr:to>
      <xdr:col>23</xdr:col>
      <xdr:colOff>184150</xdr:colOff>
      <xdr:row>84</xdr:row>
      <xdr:rowOff>77124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7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119051</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34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124940</xdr:rowOff>
    </xdr:from>
    <xdr:to>
      <xdr:col>19</xdr:col>
      <xdr:colOff>184150</xdr:colOff>
      <xdr:row>84</xdr:row>
      <xdr:rowOff>55090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3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39867</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44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116824</xdr:rowOff>
    </xdr:from>
    <xdr:to>
      <xdr:col>15</xdr:col>
      <xdr:colOff>133350</xdr:colOff>
      <xdr:row>84</xdr:row>
      <xdr:rowOff>46974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34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31751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43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107510</xdr:rowOff>
    </xdr:from>
    <xdr:to>
      <xdr:col>11</xdr:col>
      <xdr:colOff>82550</xdr:colOff>
      <xdr:row>84</xdr:row>
      <xdr:rowOff>37660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3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22437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42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89010</xdr:rowOff>
    </xdr:from>
    <xdr:to>
      <xdr:col>7</xdr:col>
      <xdr:colOff>31750</xdr:colOff>
      <xdr:row>84</xdr:row>
      <xdr:rowOff>19160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3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3937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4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類似団体平均とほぼ同等で推移している。今後も本市の財政状況及び類似団体等の状況を踏まえながら、給与の適正化に努める。</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ラスパイレス指数については、地方公務員給与実態調査に基づくものであるが、当該資料作成時点（令和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末時点）において令和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年調査結果が未公表であるため、前年度の数値を引用している。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111277</xdr:rowOff>
    </xdr:from>
    <xdr:to>
      <xdr:col>81</xdr:col>
      <xdr:colOff>44450</xdr:colOff>
      <xdr:row>85</xdr:row>
      <xdr:rowOff>89202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513077"/>
          <a:ext cx="838200" cy="14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43241</xdr:rowOff>
    </xdr:from>
    <xdr:to>
      <xdr:col>77</xdr:col>
      <xdr:colOff>44450</xdr:colOff>
      <xdr:row>85</xdr:row>
      <xdr:rowOff>89202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16491"/>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43241</xdr:rowOff>
    </xdr:from>
    <xdr:to>
      <xdr:col>72</xdr:col>
      <xdr:colOff>203200</xdr:colOff>
      <xdr:row>85</xdr:row>
      <xdr:rowOff>100693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1649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43241</xdr:rowOff>
    </xdr:from>
    <xdr:to>
      <xdr:col>68</xdr:col>
      <xdr:colOff>152400</xdr:colOff>
      <xdr:row>85</xdr:row>
      <xdr:rowOff>100693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61649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77004</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0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38402</xdr:rowOff>
    </xdr:from>
    <xdr:to>
      <xdr:col>77</xdr:col>
      <xdr:colOff>95250</xdr:colOff>
      <xdr:row>85</xdr:row>
      <xdr:rowOff>140002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124779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69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163891</xdr:rowOff>
    </xdr:from>
    <xdr:to>
      <xdr:col>73</xdr:col>
      <xdr:colOff>44450</xdr:colOff>
      <xdr:row>85</xdr:row>
      <xdr:rowOff>94041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163891</xdr:rowOff>
    </xdr:from>
    <xdr:to>
      <xdr:col>64</xdr:col>
      <xdr:colOff>152400</xdr:colOff>
      <xdr:row>85</xdr:row>
      <xdr:rowOff>94041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104218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類似団体平均に比べ高い水準で推移している。これは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人口は年々減少しているものの、本市の地理的要因により行政機関を複数設置せざるを得ないことが大きな要因である。</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人口減少に伴う交付税額の減額等、</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厳しい財政運営が予想されることから</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定員適正化計画に基づき、計画的な人員確保を行うとともに、定年引上げ等の制度を見据え、職の整理等を行いながら多様な任用制度を活用し、人件費の抑制に努め</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p>
        <a:p>
          <a:pPr rtl="0" eaLnBrk="1" fontAlgn="auto" latinLnBrk="0" hangingPunct="1"/>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32476</xdr:rowOff>
    </xdr:from>
    <xdr:to>
      <xdr:col>81</xdr:col>
      <xdr:colOff>44450</xdr:colOff>
      <xdr:row>64</xdr:row>
      <xdr:rowOff>35923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1005276"/>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18687</xdr:rowOff>
    </xdr:from>
    <xdr:to>
      <xdr:col>77</xdr:col>
      <xdr:colOff>44450</xdr:colOff>
      <xdr:row>64</xdr:row>
      <xdr:rowOff>32476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99148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161411</xdr:rowOff>
    </xdr:from>
    <xdr:to>
      <xdr:col>72</xdr:col>
      <xdr:colOff>203200</xdr:colOff>
      <xdr:row>64</xdr:row>
      <xdr:rowOff>18687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962761"/>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161411</xdr:rowOff>
    </xdr:from>
    <xdr:to>
      <xdr:col>68</xdr:col>
      <xdr:colOff>152400</xdr:colOff>
      <xdr:row>63</xdr:row>
      <xdr:rowOff>163709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096276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156573</xdr:rowOff>
    </xdr:from>
    <xdr:to>
      <xdr:col>81</xdr:col>
      <xdr:colOff>95250</xdr:colOff>
      <xdr:row>64</xdr:row>
      <xdr:rowOff>86723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128650</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93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153126</xdr:rowOff>
    </xdr:from>
    <xdr:to>
      <xdr:col>77</xdr:col>
      <xdr:colOff>95250</xdr:colOff>
      <xdr:row>64</xdr:row>
      <xdr:rowOff>83276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95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68053</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040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139337</xdr:rowOff>
    </xdr:from>
    <xdr:to>
      <xdr:col>73</xdr:col>
      <xdr:colOff>44450</xdr:colOff>
      <xdr:row>64</xdr:row>
      <xdr:rowOff>69487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9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54264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02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110611</xdr:rowOff>
    </xdr:from>
    <xdr:to>
      <xdr:col>68</xdr:col>
      <xdr:colOff>203200</xdr:colOff>
      <xdr:row>64</xdr:row>
      <xdr:rowOff>40761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9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25538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998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112909</xdr:rowOff>
    </xdr:from>
    <xdr:to>
      <xdr:col>64</xdr:col>
      <xdr:colOff>152400</xdr:colOff>
      <xdr:row>64</xdr:row>
      <xdr:rowOff>43059</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91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27836</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100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年々減少しており、</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類似団体と比べても良好な状況を保っている。</a:t>
          </a:r>
          <a:endParaRPr lang="ja-JP"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これは、これまでの計画的な繰上償還の実施や北松北部環境組合に対する公債費負担の減少が主な要因</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。しかしながら、令和２年度に発行した新しいまちづくり基金積立に係る合併特例事業債の元金償還の開始、また、北松北部環境組合において平成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年度から実施した施設の長寿命化に対する地方債の元利償還金の開始に伴う負担金の増加により、今後は増加してくことが予想され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るため、</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今後も計画的な繰上償還と交付税措置のある起債の借入れを行いながら、将来的な公債費負担の抑制に努め</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ていく</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68792</xdr:rowOff>
    </xdr:from>
    <xdr:to>
      <xdr:col>81</xdr:col>
      <xdr:colOff>44450</xdr:colOff>
      <xdr:row>36</xdr:row>
      <xdr:rowOff>102976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240992"/>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114740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102976</xdr:rowOff>
    </xdr:from>
    <xdr:to>
      <xdr:col>77</xdr:col>
      <xdr:colOff>44450</xdr:colOff>
      <xdr:row>36</xdr:row>
      <xdr:rowOff>123084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27517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123084</xdr:rowOff>
    </xdr:from>
    <xdr:to>
      <xdr:col>72</xdr:col>
      <xdr:colOff>203200</xdr:colOff>
      <xdr:row>36</xdr:row>
      <xdr:rowOff>135149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29528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135149</xdr:rowOff>
    </xdr:from>
    <xdr:to>
      <xdr:col>68</xdr:col>
      <xdr:colOff>152400</xdr:colOff>
      <xdr:row>36</xdr:row>
      <xdr:rowOff>147214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30734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17992</xdr:rowOff>
    </xdr:from>
    <xdr:to>
      <xdr:col>81</xdr:col>
      <xdr:colOff>95250</xdr:colOff>
      <xdr:row>36</xdr:row>
      <xdr:rowOff>119592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34519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035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52176</xdr:rowOff>
    </xdr:from>
    <xdr:to>
      <xdr:col>77</xdr:col>
      <xdr:colOff>95250</xdr:colOff>
      <xdr:row>36</xdr:row>
      <xdr:rowOff>153776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163953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599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72284</xdr:rowOff>
    </xdr:from>
    <xdr:to>
      <xdr:col>73</xdr:col>
      <xdr:colOff>44450</xdr:colOff>
      <xdr:row>37</xdr:row>
      <xdr:rowOff>2434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4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12611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1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84349</xdr:rowOff>
    </xdr:from>
    <xdr:to>
      <xdr:col>68</xdr:col>
      <xdr:colOff>203200</xdr:colOff>
      <xdr:row>37</xdr:row>
      <xdr:rowOff>14499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5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24676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2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96414</xdr:rowOff>
    </xdr:from>
    <xdr:to>
      <xdr:col>64</xdr:col>
      <xdr:colOff>152400</xdr:colOff>
      <xdr:row>37</xdr:row>
      <xdr:rowOff>26564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36741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3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減少傾向にあった将来負担比率は平成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年度以降発生していない。これは計画的な繰上償還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と財政調整基金を始めとした基金残高の確保</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ものである。令和２年度は新規発行により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地方債残高</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自体は増加し、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は増加</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ものの、減債基金積み立てによる充当可能基金の増加及び基準財政需要額算入見込額の増加に伴い、前年度からさらに改善している状況である。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今後も計画的な繰上償還の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実施や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経常経費の削減を図るなど行財政改革を進め、財政の健全化に努める。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57738</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58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112205</xdr:rowOff>
    </xdr:from>
    <xdr:to>
      <xdr:col>73</xdr:col>
      <xdr:colOff>44450</xdr:colOff>
      <xdr:row>15</xdr:row>
      <xdr:rowOff>42355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133519</xdr:rowOff>
    </xdr:from>
    <xdr:to>
      <xdr:col>68</xdr:col>
      <xdr:colOff>203200</xdr:colOff>
      <xdr:row>15</xdr:row>
      <xdr:rowOff>63669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30,265
30,106
235.12
31,875,839
31,297,215
131,369
13,102,154
26,851,738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定員適正化計画を上回る職員数の削減（退職不補充、早期退職促進）等により人件費の抑制が図られているものの、令和２年度は会計年度任用職員制度が導入されたことにより、対前年度比</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ポイントの増となった。</a:t>
          </a:r>
        </a:p>
        <a:p>
          <a:r>
            <a:rPr kumimoji="1" lang="ja-JP" altLang="en-US" sz="1100">
              <a:latin typeface="ＭＳ Ｐゴシック" panose="020B0600070205080204" pitchFamily="50" charset="-128"/>
              <a:ea typeface="ＭＳ Ｐゴシック" panose="020B0600070205080204" pitchFamily="50" charset="-128"/>
            </a:rPr>
            <a:t>　類似団体と比較すると人件費に係る経常収支比率は低くなっているが、定員適正化計画により職員数の削減が進む一方で、会計年度任用職員は増加傾向にあることから、今後は職員数と同様に適正化を図っ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37</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7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36</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62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35</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31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110490</xdr:rowOff>
    </xdr:from>
    <xdr:to>
      <xdr:col>11</xdr:col>
      <xdr:colOff>60325</xdr:colOff>
      <xdr:row>36</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類似団体平均をやや下回っているものの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公共施設等の維持管理経費や各種機器等の保守点検業務経費の増により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年々</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増加傾向にある。令和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、会計年度任用職員制度が導入されたことにより、これまでの賃金が報酬となり人件費に振り替えられたことから、一時的に減となっているものの、今後も燃料費等の高騰や委託費の増等により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増加が見込まれるため、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維持管理経費や内部管理経費について徹底した見直しを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行い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152400</xdr:rowOff>
    </xdr:from>
    <xdr:to>
      <xdr:col>82</xdr:col>
      <xdr:colOff>107950</xdr:colOff>
      <xdr:row>18</xdr:row>
      <xdr:rowOff>38100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956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0</xdr:rowOff>
    </xdr:from>
    <xdr:to>
      <xdr:col>78</xdr:col>
      <xdr:colOff>69850</xdr:colOff>
      <xdr:row>18</xdr:row>
      <xdr:rowOff>38100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8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120650</xdr:rowOff>
    </xdr:from>
    <xdr:to>
      <xdr:col>73</xdr:col>
      <xdr:colOff>180975</xdr:colOff>
      <xdr:row>18</xdr:row>
      <xdr:rowOff>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35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120650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84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101600</xdr:rowOff>
    </xdr:from>
    <xdr:to>
      <xdr:col>82</xdr:col>
      <xdr:colOff>158750</xdr:colOff>
      <xdr:row>17</xdr:row>
      <xdr:rowOff>31750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118127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158750</xdr:rowOff>
    </xdr:from>
    <xdr:to>
      <xdr:col>78</xdr:col>
      <xdr:colOff>120650</xdr:colOff>
      <xdr:row>18</xdr:row>
      <xdr:rowOff>88900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99077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4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120650</xdr:rowOff>
    </xdr:from>
    <xdr:to>
      <xdr:col>74</xdr:col>
      <xdr:colOff>31750</xdr:colOff>
      <xdr:row>18</xdr:row>
      <xdr:rowOff>50800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60977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69850</xdr:rowOff>
    </xdr:from>
    <xdr:to>
      <xdr:col>69</xdr:col>
      <xdr:colOff>142875</xdr:colOff>
      <xdr:row>18</xdr:row>
      <xdr:rowOff>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全国、県平均を下回り、年々上昇傾向にあ</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ったが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年度は対前年度比</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主な要因としては、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保護世帯数の減少による生活保護費の減、</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幼児教育・保育無償化</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による保育給付事業費</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減及び障害者自立支援給付費の減等があげられる。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扶助費については、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高齢化や景気低迷などの社会情勢によ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り増加していくことが予測されるため、</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今後も資格審査等の認定や給付の適正化により、急激な上昇傾向を抑制するよう努める。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133350</xdr:rowOff>
    </xdr:from>
    <xdr:to>
      <xdr:col>24</xdr:col>
      <xdr:colOff>25400</xdr:colOff>
      <xdr:row>58</xdr:row>
      <xdr:rowOff>76200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906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63500</xdr:rowOff>
    </xdr:from>
    <xdr:to>
      <xdr:col>19</xdr:col>
      <xdr:colOff>187325</xdr:colOff>
      <xdr:row>58</xdr:row>
      <xdr:rowOff>76200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07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63500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56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58</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80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82550</xdr:rowOff>
    </xdr:from>
    <xdr:to>
      <xdr:col>24</xdr:col>
      <xdr:colOff>76200</xdr:colOff>
      <xdr:row>58</xdr:row>
      <xdr:rowOff>12700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25400</xdr:rowOff>
    </xdr:from>
    <xdr:to>
      <xdr:col>20</xdr:col>
      <xdr:colOff>38100</xdr:colOff>
      <xdr:row>58</xdr:row>
      <xdr:rowOff>127000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111777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12700</xdr:rowOff>
    </xdr:from>
    <xdr:to>
      <xdr:col>15</xdr:col>
      <xdr:colOff>149225</xdr:colOff>
      <xdr:row>58</xdr:row>
      <xdr:rowOff>114300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99077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近年は類似団体や全国、県平均より低い状況で</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横ばいに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推移している。経費の内訳としては、国民健康保険や後期高齢者医療、介護保険等の特別会計への繰出金が主なものである。平成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年度より介護予防・日常生活支援総合事業の開始に伴う介護保険（事業勘定）の繰出金の増等により増加</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年度も高齢化の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進行に伴い介護給付費がふえており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高い水準となってる。これら特別会計への繰出金については大部分が一般財源で賄われているため、歳入確保や医療費などの抑制を図るとともに、保険料などの適正化による経営の健全化を図り、普通会計の負担額を減らしていくよう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115570</xdr:rowOff>
    </xdr:from>
    <xdr:to>
      <xdr:col>82</xdr:col>
      <xdr:colOff>107950</xdr:colOff>
      <xdr:row>55</xdr:row>
      <xdr:rowOff>123190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453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55</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37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55</xdr:row>
      <xdr:rowOff>138430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37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85090</xdr:rowOff>
    </xdr:from>
    <xdr:to>
      <xdr:col>69</xdr:col>
      <xdr:colOff>92075</xdr:colOff>
      <xdr:row>55</xdr:row>
      <xdr:rowOff>138430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514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81297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72390</xdr:rowOff>
    </xdr:from>
    <xdr:to>
      <xdr:col>78</xdr:col>
      <xdr:colOff>120650</xdr:colOff>
      <xdr:row>56</xdr:row>
      <xdr:rowOff>2540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12717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7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27957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34290</xdr:rowOff>
    </xdr:from>
    <xdr:to>
      <xdr:col>65</xdr:col>
      <xdr:colOff>53975</xdr:colOff>
      <xdr:row>55</xdr:row>
      <xdr:rowOff>135890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146067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年々減少傾向にあり、令和元年度からは類似団体平均より低い水準となっている。　これは本市と近隣市の</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市で構成するごみ・し尿処理を行う一部事務組合（北松北部環境組合）に対する建設改良、公債費および運営における負担金の減や、水道事業繰出金の減が要因で全体で</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の減となった。本市の場合、一部事務組合及び企業会計への負担金や繰出金が大半を占め、この負担金等には公債費が含まれているため、今後も以前と同程度の高い水準で推移すると見込まれる。引き続き、適正な額の精査に努め、補助費等の抑制を図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62992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214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351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5842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3220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46990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494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団体や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全国、県平均より高い数値ではあるものの、任意の繰上償還などにより、年々減少傾向にある。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これまで積極的に活用してきた合併特例事業債が令和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年度で終了</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し、それに代わる有利な起債が見込めないことから</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事業を厳選するとともに、実施計画計上の事業との整合性を図りながら適切な地方債を選択する必要がある。併せて、発行額全体と地方債の元利償還額とのバランスを図りながら、将来を見据えた財政運営を行い、後年度の公債費の縮減を図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79375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1336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79375</xdr:rowOff>
    </xdr:from>
    <xdr:to>
      <xdr:col>19</xdr:col>
      <xdr:colOff>187325</xdr:colOff>
      <xdr:row>75</xdr:row>
      <xdr:rowOff>90805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381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75</xdr:row>
      <xdr:rowOff>90805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362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79375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362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147337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28575</xdr:rowOff>
    </xdr:from>
    <xdr:to>
      <xdr:col>20</xdr:col>
      <xdr:colOff>38100</xdr:colOff>
      <xdr:row>75</xdr:row>
      <xdr:rowOff>130175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114952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73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40005</xdr:rowOff>
    </xdr:from>
    <xdr:to>
      <xdr:col>15</xdr:col>
      <xdr:colOff>149225</xdr:colOff>
      <xdr:row>75</xdr:row>
      <xdr:rowOff>141605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126382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113047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28575</xdr:rowOff>
    </xdr:from>
    <xdr:to>
      <xdr:col>6</xdr:col>
      <xdr:colOff>171450</xdr:colOff>
      <xdr:row>75</xdr:row>
      <xdr:rowOff>130175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114952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7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近年は類似団体や全国、県平均を下回って推移しており、令和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年度は前年度より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ポイント減少した。要因としては、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生活保護費等の扶助費の減</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が最も大きくなっている。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市税収入の少ない本市は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国庫補助、</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地方交付税などに依存した財政構造であり、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そ</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の影響が財政指標に直結している。このため、今後も国の動向を注視しながら、事業の点検や見直しなどを行い、経常的な歳出</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抑制に努めていく。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51562</xdr:rowOff>
    </xdr:from>
    <xdr:to>
      <xdr:col>82</xdr:col>
      <xdr:colOff>107950</xdr:colOff>
      <xdr:row>75</xdr:row>
      <xdr:rowOff>120142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91031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120142</xdr:rowOff>
    </xdr:from>
    <xdr:to>
      <xdr:col>78</xdr:col>
      <xdr:colOff>69850</xdr:colOff>
      <xdr:row>75</xdr:row>
      <xdr:rowOff>156718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978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138430</xdr:rowOff>
    </xdr:from>
    <xdr:to>
      <xdr:col>73</xdr:col>
      <xdr:colOff>180975</xdr:colOff>
      <xdr:row>75</xdr:row>
      <xdr:rowOff>156718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9971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83566</xdr:rowOff>
    </xdr:from>
    <xdr:to>
      <xdr:col>69</xdr:col>
      <xdr:colOff>92075</xdr:colOff>
      <xdr:row>75</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423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762</xdr:rowOff>
    </xdr:from>
    <xdr:to>
      <xdr:col>82</xdr:col>
      <xdr:colOff>158750</xdr:colOff>
      <xdr:row>75</xdr:row>
      <xdr:rowOff>102362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17289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0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69342</xdr:rowOff>
    </xdr:from>
    <xdr:to>
      <xdr:col>78</xdr:col>
      <xdr:colOff>120650</xdr:colOff>
      <xdr:row>75</xdr:row>
      <xdr:rowOff>170942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9669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96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105918</xdr:rowOff>
    </xdr:from>
    <xdr:to>
      <xdr:col>74</xdr:col>
      <xdr:colOff>31750</xdr:colOff>
      <xdr:row>76</xdr:row>
      <xdr:rowOff>36069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46245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87630</xdr:rowOff>
    </xdr:from>
    <xdr:to>
      <xdr:col>69</xdr:col>
      <xdr:colOff>142875</xdr:colOff>
      <xdr:row>76</xdr:row>
      <xdr:rowOff>17780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32766</xdr:rowOff>
    </xdr:from>
    <xdr:to>
      <xdr:col>65</xdr:col>
      <xdr:colOff>53975</xdr:colOff>
      <xdr:row>75</xdr:row>
      <xdr:rowOff>134366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144543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508</xdr:rowOff>
    </xdr:from>
    <xdr:to>
      <xdr:col>29</xdr:col>
      <xdr:colOff>127000</xdr:colOff>
      <xdr:row>17</xdr:row>
      <xdr:rowOff>5069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962783"/>
          <a:ext cx="647700" cy="4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508</xdr:rowOff>
    </xdr:from>
    <xdr:to>
      <xdr:col>26</xdr:col>
      <xdr:colOff>50800</xdr:colOff>
      <xdr:row>17</xdr:row>
      <xdr:rowOff>45335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62783"/>
          <a:ext cx="698500" cy="44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45335</xdr:rowOff>
    </xdr:from>
    <xdr:to>
      <xdr:col>22</xdr:col>
      <xdr:colOff>114300</xdr:colOff>
      <xdr:row>17</xdr:row>
      <xdr:rowOff>67727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07610"/>
          <a:ext cx="698500" cy="22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67727</xdr:rowOff>
    </xdr:from>
    <xdr:to>
      <xdr:col>18</xdr:col>
      <xdr:colOff>177800</xdr:colOff>
      <xdr:row>17</xdr:row>
      <xdr:rowOff>107852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30002"/>
          <a:ext cx="698500" cy="40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125719</xdr:rowOff>
    </xdr:from>
    <xdr:to>
      <xdr:col>29</xdr:col>
      <xdr:colOff>177800</xdr:colOff>
      <xdr:row>17</xdr:row>
      <xdr:rowOff>55869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16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142246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6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121158</xdr:rowOff>
    </xdr:from>
    <xdr:to>
      <xdr:col>26</xdr:col>
      <xdr:colOff>101600</xdr:colOff>
      <xdr:row>17</xdr:row>
      <xdr:rowOff>51308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11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61485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80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165985</xdr:rowOff>
    </xdr:from>
    <xdr:to>
      <xdr:col>22</xdr:col>
      <xdr:colOff>165100</xdr:colOff>
      <xdr:row>17</xdr:row>
      <xdr:rowOff>96135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56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106312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2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16927</xdr:rowOff>
    </xdr:from>
    <xdr:to>
      <xdr:col>19</xdr:col>
      <xdr:colOff>38100</xdr:colOff>
      <xdr:row>17</xdr:row>
      <xdr:rowOff>118527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79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128704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4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57052</xdr:rowOff>
    </xdr:from>
    <xdr:to>
      <xdr:col>15</xdr:col>
      <xdr:colOff>101600</xdr:colOff>
      <xdr:row>17</xdr:row>
      <xdr:rowOff>158652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19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168829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88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52221</xdr:rowOff>
    </xdr:from>
    <xdr:to>
      <xdr:col>29</xdr:col>
      <xdr:colOff>127000</xdr:colOff>
      <xdr:row>38</xdr:row>
      <xdr:rowOff>80232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519821"/>
          <a:ext cx="647700" cy="28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130587</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55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21364</xdr:rowOff>
    </xdr:from>
    <xdr:to>
      <xdr:col>26</xdr:col>
      <xdr:colOff>50800</xdr:colOff>
      <xdr:row>38</xdr:row>
      <xdr:rowOff>52221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488964"/>
          <a:ext cx="698500" cy="30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51808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19565</xdr:rowOff>
    </xdr:from>
    <xdr:to>
      <xdr:col>22</xdr:col>
      <xdr:colOff>114300</xdr:colOff>
      <xdr:row>38</xdr:row>
      <xdr:rowOff>21364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87165"/>
          <a:ext cx="698500" cy="1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15592</xdr:rowOff>
    </xdr:from>
    <xdr:to>
      <xdr:col>18</xdr:col>
      <xdr:colOff>177800</xdr:colOff>
      <xdr:row>38</xdr:row>
      <xdr:rowOff>19565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483192"/>
          <a:ext cx="698500" cy="3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29432</xdr:rowOff>
    </xdr:from>
    <xdr:to>
      <xdr:col>29</xdr:col>
      <xdr:colOff>177800</xdr:colOff>
      <xdr:row>38</xdr:row>
      <xdr:rowOff>131032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97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280909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40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1421</xdr:rowOff>
    </xdr:from>
    <xdr:to>
      <xdr:col>26</xdr:col>
      <xdr:colOff>101600</xdr:colOff>
      <xdr:row>38</xdr:row>
      <xdr:rowOff>103021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69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87798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55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313464</xdr:rowOff>
    </xdr:from>
    <xdr:to>
      <xdr:col>22</xdr:col>
      <xdr:colOff>165100</xdr:colOff>
      <xdr:row>38</xdr:row>
      <xdr:rowOff>72164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38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56941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2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311665</xdr:rowOff>
    </xdr:from>
    <xdr:to>
      <xdr:col>19</xdr:col>
      <xdr:colOff>38100</xdr:colOff>
      <xdr:row>38</xdr:row>
      <xdr:rowOff>70365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36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55142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2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307692</xdr:rowOff>
    </xdr:from>
    <xdr:to>
      <xdr:col>15</xdr:col>
      <xdr:colOff>101600</xdr:colOff>
      <xdr:row>38</xdr:row>
      <xdr:rowOff>66392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32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51169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1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30,265
30,106
235.12
31,875,839
31,297,215
131,369
13,102,154
26,851,738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154755</xdr:rowOff>
    </xdr:from>
    <xdr:to>
      <xdr:col>24</xdr:col>
      <xdr:colOff>63500</xdr:colOff>
      <xdr:row>34</xdr:row>
      <xdr:rowOff>102503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12605"/>
          <a:ext cx="838200" cy="1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102503</xdr:rowOff>
    </xdr:from>
    <xdr:to>
      <xdr:col>19</xdr:col>
      <xdr:colOff>177800</xdr:colOff>
      <xdr:row>34</xdr:row>
      <xdr:rowOff>117711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31803"/>
          <a:ext cx="889000" cy="1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117711</xdr:rowOff>
    </xdr:from>
    <xdr:to>
      <xdr:col>15</xdr:col>
      <xdr:colOff>50800</xdr:colOff>
      <xdr:row>34</xdr:row>
      <xdr:rowOff>142204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4701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142204</xdr:rowOff>
    </xdr:from>
    <xdr:to>
      <xdr:col>10</xdr:col>
      <xdr:colOff>114300</xdr:colOff>
      <xdr:row>35</xdr:row>
      <xdr:rowOff>7232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71504"/>
          <a:ext cx="889000" cy="3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103955</xdr:rowOff>
    </xdr:from>
    <xdr:to>
      <xdr:col>24</xdr:col>
      <xdr:colOff>114300</xdr:colOff>
      <xdr:row>34</xdr:row>
      <xdr:rowOff>34105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6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126832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1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51703</xdr:rowOff>
    </xdr:from>
    <xdr:to>
      <xdr:col>20</xdr:col>
      <xdr:colOff>38100</xdr:colOff>
      <xdr:row>34</xdr:row>
      <xdr:rowOff>153303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8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169830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56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66911</xdr:rowOff>
    </xdr:from>
    <xdr:to>
      <xdr:col>15</xdr:col>
      <xdr:colOff>101600</xdr:colOff>
      <xdr:row>34</xdr:row>
      <xdr:rowOff>168511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9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13588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7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91404</xdr:rowOff>
    </xdr:from>
    <xdr:to>
      <xdr:col>10</xdr:col>
      <xdr:colOff>165100</xdr:colOff>
      <xdr:row>35</xdr:row>
      <xdr:rowOff>21554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2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38081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9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127882</xdr:rowOff>
    </xdr:from>
    <xdr:to>
      <xdr:col>6</xdr:col>
      <xdr:colOff>38100</xdr:colOff>
      <xdr:row>35</xdr:row>
      <xdr:rowOff>58032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5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74559</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3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95734</xdr:rowOff>
    </xdr:from>
    <xdr:to>
      <xdr:col>24</xdr:col>
      <xdr:colOff>63500</xdr:colOff>
      <xdr:row>57</xdr:row>
      <xdr:rowOff>96374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868384"/>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73069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4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96374</xdr:rowOff>
    </xdr:from>
    <xdr:to>
      <xdr:col>19</xdr:col>
      <xdr:colOff>177800</xdr:colOff>
      <xdr:row>57</xdr:row>
      <xdr:rowOff>98454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869024"/>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26957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98454</xdr:rowOff>
    </xdr:from>
    <xdr:to>
      <xdr:col>15</xdr:col>
      <xdr:colOff>50800</xdr:colOff>
      <xdr:row>57</xdr:row>
      <xdr:rowOff>108385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871104"/>
          <a:ext cx="889000" cy="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47622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9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108385</xdr:rowOff>
    </xdr:from>
    <xdr:to>
      <xdr:col>10</xdr:col>
      <xdr:colOff>114300</xdr:colOff>
      <xdr:row>57</xdr:row>
      <xdr:rowOff>120236</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881035"/>
          <a:ext cx="889000" cy="1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44934</xdr:rowOff>
    </xdr:from>
    <xdr:to>
      <xdr:col>24</xdr:col>
      <xdr:colOff>114300</xdr:colOff>
      <xdr:row>57</xdr:row>
      <xdr:rowOff>146534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1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67811</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6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45574</xdr:rowOff>
    </xdr:from>
    <xdr:to>
      <xdr:col>20</xdr:col>
      <xdr:colOff>38100</xdr:colOff>
      <xdr:row>57</xdr:row>
      <xdr:rowOff>147174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163701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59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47654</xdr:rowOff>
    </xdr:from>
    <xdr:to>
      <xdr:col>15</xdr:col>
      <xdr:colOff>101600</xdr:colOff>
      <xdr:row>57</xdr:row>
      <xdr:rowOff>149254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2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165781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59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57585</xdr:rowOff>
    </xdr:from>
    <xdr:to>
      <xdr:col>10</xdr:col>
      <xdr:colOff>165100</xdr:colOff>
      <xdr:row>57</xdr:row>
      <xdr:rowOff>159185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3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4262</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60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69436</xdr:rowOff>
    </xdr:from>
    <xdr:to>
      <xdr:col>6</xdr:col>
      <xdr:colOff>38100</xdr:colOff>
      <xdr:row>57</xdr:row>
      <xdr:rowOff>171036</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4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16113</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1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47022</xdr:rowOff>
    </xdr:from>
    <xdr:to>
      <xdr:col>24</xdr:col>
      <xdr:colOff>63500</xdr:colOff>
      <xdr:row>78</xdr:row>
      <xdr:rowOff>51727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20122"/>
          <a:ext cx="8382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45479</xdr:rowOff>
    </xdr:from>
    <xdr:to>
      <xdr:col>19</xdr:col>
      <xdr:colOff>177800</xdr:colOff>
      <xdr:row>78</xdr:row>
      <xdr:rowOff>47022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418579"/>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130363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45479</xdr:rowOff>
    </xdr:from>
    <xdr:to>
      <xdr:col>15</xdr:col>
      <xdr:colOff>50800</xdr:colOff>
      <xdr:row>78</xdr:row>
      <xdr:rowOff>48070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18579"/>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111961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8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48070</xdr:rowOff>
    </xdr:from>
    <xdr:to>
      <xdr:col>10</xdr:col>
      <xdr:colOff>114300</xdr:colOff>
      <xdr:row>78</xdr:row>
      <xdr:rowOff>65024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21170"/>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105255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7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120514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927</xdr:rowOff>
    </xdr:from>
    <xdr:to>
      <xdr:col>24</xdr:col>
      <xdr:colOff>114300</xdr:colOff>
      <xdr:row>78</xdr:row>
      <xdr:rowOff>102527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7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150804</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5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167672</xdr:rowOff>
    </xdr:from>
    <xdr:to>
      <xdr:col>20</xdr:col>
      <xdr:colOff>38100</xdr:colOff>
      <xdr:row>78</xdr:row>
      <xdr:rowOff>97822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114349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14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166129</xdr:rowOff>
    </xdr:from>
    <xdr:to>
      <xdr:col>15</xdr:col>
      <xdr:colOff>101600</xdr:colOff>
      <xdr:row>78</xdr:row>
      <xdr:rowOff>96279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112806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14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168720</xdr:rowOff>
    </xdr:from>
    <xdr:to>
      <xdr:col>10</xdr:col>
      <xdr:colOff>165100</xdr:colOff>
      <xdr:row>78</xdr:row>
      <xdr:rowOff>98870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3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115397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14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14224</xdr:rowOff>
    </xdr:from>
    <xdr:to>
      <xdr:col>6</xdr:col>
      <xdr:colOff>38100</xdr:colOff>
      <xdr:row>78</xdr:row>
      <xdr:rowOff>115824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8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132351</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16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141579</xdr:rowOff>
    </xdr:from>
    <xdr:to>
      <xdr:col>24</xdr:col>
      <xdr:colOff>63500</xdr:colOff>
      <xdr:row>93</xdr:row>
      <xdr:rowOff>44538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5914979"/>
          <a:ext cx="838200" cy="7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44538</xdr:rowOff>
    </xdr:from>
    <xdr:to>
      <xdr:col>19</xdr:col>
      <xdr:colOff>177800</xdr:colOff>
      <xdr:row>93</xdr:row>
      <xdr:rowOff>95035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989388"/>
          <a:ext cx="889000" cy="5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60507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95035</xdr:rowOff>
    </xdr:from>
    <xdr:to>
      <xdr:col>15</xdr:col>
      <xdr:colOff>50800</xdr:colOff>
      <xdr:row>93</xdr:row>
      <xdr:rowOff>116611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039885"/>
          <a:ext cx="889000" cy="2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113670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116611</xdr:rowOff>
    </xdr:from>
    <xdr:to>
      <xdr:col>10</xdr:col>
      <xdr:colOff>114300</xdr:colOff>
      <xdr:row>94</xdr:row>
      <xdr:rowOff>20613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061461"/>
          <a:ext cx="889000" cy="7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123944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124604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90779</xdr:rowOff>
    </xdr:from>
    <xdr:to>
      <xdr:col>24</xdr:col>
      <xdr:colOff>114300</xdr:colOff>
      <xdr:row>93</xdr:row>
      <xdr:rowOff>20929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586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113656</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71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165188</xdr:rowOff>
    </xdr:from>
    <xdr:to>
      <xdr:col>20</xdr:col>
      <xdr:colOff>38100</xdr:colOff>
      <xdr:row>93</xdr:row>
      <xdr:rowOff>95338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9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111865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713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44235</xdr:rowOff>
    </xdr:from>
    <xdr:to>
      <xdr:col>15</xdr:col>
      <xdr:colOff>101600</xdr:colOff>
      <xdr:row>93</xdr:row>
      <xdr:rowOff>145835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598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162362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764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65811</xdr:rowOff>
    </xdr:from>
    <xdr:to>
      <xdr:col>10</xdr:col>
      <xdr:colOff>165100</xdr:colOff>
      <xdr:row>93</xdr:row>
      <xdr:rowOff>167411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01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12488</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578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141263</xdr:rowOff>
    </xdr:from>
    <xdr:to>
      <xdr:col>6</xdr:col>
      <xdr:colOff>38100</xdr:colOff>
      <xdr:row>94</xdr:row>
      <xdr:rowOff>71413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08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87940</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586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107304</xdr:rowOff>
    </xdr:from>
    <xdr:to>
      <xdr:col>55</xdr:col>
      <xdr:colOff>0</xdr:colOff>
      <xdr:row>37</xdr:row>
      <xdr:rowOff>144435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108054"/>
          <a:ext cx="838200" cy="38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58784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59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116376</xdr:rowOff>
    </xdr:from>
    <xdr:to>
      <xdr:col>50</xdr:col>
      <xdr:colOff>114300</xdr:colOff>
      <xdr:row>37</xdr:row>
      <xdr:rowOff>144435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460026"/>
          <a:ext cx="889000" cy="2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64097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116376</xdr:rowOff>
    </xdr:from>
    <xdr:to>
      <xdr:col>45</xdr:col>
      <xdr:colOff>177800</xdr:colOff>
      <xdr:row>37</xdr:row>
      <xdr:rowOff>125749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60026"/>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125749</xdr:rowOff>
    </xdr:from>
    <xdr:to>
      <xdr:col>41</xdr:col>
      <xdr:colOff>50800</xdr:colOff>
      <xdr:row>37</xdr:row>
      <xdr:rowOff>147136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69399"/>
          <a:ext cx="889000" cy="2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87855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56504</xdr:rowOff>
    </xdr:from>
    <xdr:to>
      <xdr:col>55</xdr:col>
      <xdr:colOff>50800</xdr:colOff>
      <xdr:row>35</xdr:row>
      <xdr:rowOff>158104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05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79381</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908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93635</xdr:rowOff>
    </xdr:from>
    <xdr:to>
      <xdr:col>50</xdr:col>
      <xdr:colOff>165100</xdr:colOff>
      <xdr:row>38</xdr:row>
      <xdr:rowOff>23785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40312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21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65576</xdr:rowOff>
    </xdr:from>
    <xdr:to>
      <xdr:col>46</xdr:col>
      <xdr:colOff>38100</xdr:colOff>
      <xdr:row>37</xdr:row>
      <xdr:rowOff>167176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0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12253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18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74949</xdr:rowOff>
    </xdr:from>
    <xdr:to>
      <xdr:col>41</xdr:col>
      <xdr:colOff>101600</xdr:colOff>
      <xdr:row>38</xdr:row>
      <xdr:rowOff>5099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1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21626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19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96336</xdr:rowOff>
    </xdr:from>
    <xdr:to>
      <xdr:col>36</xdr:col>
      <xdr:colOff>165100</xdr:colOff>
      <xdr:row>38</xdr:row>
      <xdr:rowOff>26486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3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43013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1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155748</xdr:rowOff>
    </xdr:from>
    <xdr:to>
      <xdr:col>55</xdr:col>
      <xdr:colOff>0</xdr:colOff>
      <xdr:row>55</xdr:row>
      <xdr:rowOff>71856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414048"/>
          <a:ext cx="838200" cy="8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71856</xdr:rowOff>
    </xdr:from>
    <xdr:to>
      <xdr:col>50</xdr:col>
      <xdr:colOff>114300</xdr:colOff>
      <xdr:row>56</xdr:row>
      <xdr:rowOff>43985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501606"/>
          <a:ext cx="889000" cy="14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154801</xdr:rowOff>
    </xdr:from>
    <xdr:to>
      <xdr:col>45</xdr:col>
      <xdr:colOff>177800</xdr:colOff>
      <xdr:row>56</xdr:row>
      <xdr:rowOff>43985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413101"/>
          <a:ext cx="889000" cy="23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154801</xdr:rowOff>
    </xdr:from>
    <xdr:to>
      <xdr:col>41</xdr:col>
      <xdr:colOff>50800</xdr:colOff>
      <xdr:row>55</xdr:row>
      <xdr:rowOff>53033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413101"/>
          <a:ext cx="889000" cy="6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104948</xdr:rowOff>
    </xdr:from>
    <xdr:to>
      <xdr:col>55</xdr:col>
      <xdr:colOff>50800</xdr:colOff>
      <xdr:row>55</xdr:row>
      <xdr:rowOff>35098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36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127825</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21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21056</xdr:rowOff>
    </xdr:from>
    <xdr:to>
      <xdr:col>50</xdr:col>
      <xdr:colOff>165100</xdr:colOff>
      <xdr:row>55</xdr:row>
      <xdr:rowOff>122656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4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139183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22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164635</xdr:rowOff>
    </xdr:from>
    <xdr:to>
      <xdr:col>46</xdr:col>
      <xdr:colOff>38100</xdr:colOff>
      <xdr:row>56</xdr:row>
      <xdr:rowOff>94785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9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111312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36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104001</xdr:rowOff>
    </xdr:from>
    <xdr:to>
      <xdr:col>41</xdr:col>
      <xdr:colOff>101600</xdr:colOff>
      <xdr:row>55</xdr:row>
      <xdr:rowOff>34151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36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50678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13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2233</xdr:rowOff>
    </xdr:from>
    <xdr:to>
      <xdr:col>36</xdr:col>
      <xdr:colOff>165100</xdr:colOff>
      <xdr:row>55</xdr:row>
      <xdr:rowOff>103833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43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120360</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207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11044</xdr:rowOff>
    </xdr:from>
    <xdr:to>
      <xdr:col>55</xdr:col>
      <xdr:colOff>0</xdr:colOff>
      <xdr:row>78</xdr:row>
      <xdr:rowOff>25454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84144"/>
          <a:ext cx="838200" cy="1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25454</xdr:rowOff>
    </xdr:from>
    <xdr:to>
      <xdr:col>50</xdr:col>
      <xdr:colOff>114300</xdr:colOff>
      <xdr:row>78</xdr:row>
      <xdr:rowOff>90926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98554"/>
          <a:ext cx="889000" cy="6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140623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90926</xdr:rowOff>
    </xdr:from>
    <xdr:to>
      <xdr:col>45</xdr:col>
      <xdr:colOff>177800</xdr:colOff>
      <xdr:row>78</xdr:row>
      <xdr:rowOff>133418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64026"/>
          <a:ext cx="889000" cy="4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154165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122427</xdr:rowOff>
    </xdr:from>
    <xdr:to>
      <xdr:col>41</xdr:col>
      <xdr:colOff>50800</xdr:colOff>
      <xdr:row>78</xdr:row>
      <xdr:rowOff>133418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95527"/>
          <a:ext cx="8890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131694</xdr:rowOff>
    </xdr:from>
    <xdr:to>
      <xdr:col>55</xdr:col>
      <xdr:colOff>50800</xdr:colOff>
      <xdr:row>78</xdr:row>
      <xdr:rowOff>61844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3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110121</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1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146104</xdr:rowOff>
    </xdr:from>
    <xdr:to>
      <xdr:col>50</xdr:col>
      <xdr:colOff>165100</xdr:colOff>
      <xdr:row>78</xdr:row>
      <xdr:rowOff>76254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4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67381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4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40126</xdr:rowOff>
    </xdr:from>
    <xdr:to>
      <xdr:col>46</xdr:col>
      <xdr:colOff>38100</xdr:colOff>
      <xdr:row>78</xdr:row>
      <xdr:rowOff>141726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1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132853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0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82618</xdr:rowOff>
    </xdr:from>
    <xdr:to>
      <xdr:col>41</xdr:col>
      <xdr:colOff>101600</xdr:colOff>
      <xdr:row>79</xdr:row>
      <xdr:rowOff>12768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3895</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2017" y="1354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71627</xdr:rowOff>
    </xdr:from>
    <xdr:to>
      <xdr:col>36</xdr:col>
      <xdr:colOff>165100</xdr:colOff>
      <xdr:row>79</xdr:row>
      <xdr:rowOff>1777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4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164354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3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111810</xdr:rowOff>
    </xdr:from>
    <xdr:to>
      <xdr:col>55</xdr:col>
      <xdr:colOff>0</xdr:colOff>
      <xdr:row>93</xdr:row>
      <xdr:rowOff>79905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5885210"/>
          <a:ext cx="838200" cy="13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79905</xdr:rowOff>
    </xdr:from>
    <xdr:to>
      <xdr:col>50</xdr:col>
      <xdr:colOff>114300</xdr:colOff>
      <xdr:row>95</xdr:row>
      <xdr:rowOff>64174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024755"/>
          <a:ext cx="889000" cy="32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84276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47192</xdr:rowOff>
    </xdr:from>
    <xdr:to>
      <xdr:col>45</xdr:col>
      <xdr:colOff>177800</xdr:colOff>
      <xdr:row>95</xdr:row>
      <xdr:rowOff>64174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5992042"/>
          <a:ext cx="889000" cy="35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171352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33041</xdr:rowOff>
    </xdr:from>
    <xdr:to>
      <xdr:col>41</xdr:col>
      <xdr:colOff>50800</xdr:colOff>
      <xdr:row>93</xdr:row>
      <xdr:rowOff>47192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5977891"/>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159573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58259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61010</xdr:rowOff>
    </xdr:from>
    <xdr:to>
      <xdr:col>55</xdr:col>
      <xdr:colOff>50800</xdr:colOff>
      <xdr:row>92</xdr:row>
      <xdr:rowOff>162610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58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83887</xdr:rowOff>
    </xdr:from>
    <xdr:ext cx="599010"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685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29105</xdr:rowOff>
    </xdr:from>
    <xdr:to>
      <xdr:col>50</xdr:col>
      <xdr:colOff>165100</xdr:colOff>
      <xdr:row>93</xdr:row>
      <xdr:rowOff>130705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597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147232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574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13374</xdr:rowOff>
    </xdr:from>
    <xdr:to>
      <xdr:col>46</xdr:col>
      <xdr:colOff>38100</xdr:colOff>
      <xdr:row>95</xdr:row>
      <xdr:rowOff>114974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30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131501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0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167842</xdr:rowOff>
    </xdr:from>
    <xdr:to>
      <xdr:col>41</xdr:col>
      <xdr:colOff>101600</xdr:colOff>
      <xdr:row>93</xdr:row>
      <xdr:rowOff>97992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594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114519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571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153691</xdr:rowOff>
    </xdr:from>
    <xdr:to>
      <xdr:col>36</xdr:col>
      <xdr:colOff>165100</xdr:colOff>
      <xdr:row>93</xdr:row>
      <xdr:rowOff>83841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59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100368</xdr:rowOff>
    </xdr:from>
    <xdr:ext cx="599010"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672795" y="1570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85166</xdr:rowOff>
    </xdr:from>
    <xdr:to>
      <xdr:col>85</xdr:col>
      <xdr:colOff>127000</xdr:colOff>
      <xdr:row>38</xdr:row>
      <xdr:rowOff>65024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257366"/>
          <a:ext cx="838200" cy="32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26560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4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65024</xdr:rowOff>
    </xdr:from>
    <xdr:to>
      <xdr:col>81</xdr:col>
      <xdr:colOff>50800</xdr:colOff>
      <xdr:row>38</xdr:row>
      <xdr:rowOff>107379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580124"/>
          <a:ext cx="889000" cy="4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129341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46851</xdr:rowOff>
    </xdr:from>
    <xdr:to>
      <xdr:col>76</xdr:col>
      <xdr:colOff>114300</xdr:colOff>
      <xdr:row>38</xdr:row>
      <xdr:rowOff>107379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561951"/>
          <a:ext cx="889000" cy="6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46851</xdr:rowOff>
    </xdr:from>
    <xdr:to>
      <xdr:col>71</xdr:col>
      <xdr:colOff>177800</xdr:colOff>
      <xdr:row>38</xdr:row>
      <xdr:rowOff>108331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561951"/>
          <a:ext cx="889000" cy="6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18622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33062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34366</xdr:rowOff>
    </xdr:from>
    <xdr:to>
      <xdr:col>85</xdr:col>
      <xdr:colOff>177800</xdr:colOff>
      <xdr:row>36</xdr:row>
      <xdr:rowOff>135966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2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57243</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0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14224</xdr:rowOff>
    </xdr:from>
    <xdr:to>
      <xdr:col>81</xdr:col>
      <xdr:colOff>101600</xdr:colOff>
      <xdr:row>38</xdr:row>
      <xdr:rowOff>115824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5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132351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630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56579</xdr:rowOff>
    </xdr:from>
    <xdr:to>
      <xdr:col>76</xdr:col>
      <xdr:colOff>165100</xdr:colOff>
      <xdr:row>38</xdr:row>
      <xdr:rowOff>158179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7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149306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66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167501</xdr:rowOff>
    </xdr:from>
    <xdr:to>
      <xdr:col>72</xdr:col>
      <xdr:colOff>38100</xdr:colOff>
      <xdr:row>38</xdr:row>
      <xdr:rowOff>97651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51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114177</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628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57531</xdr:rowOff>
    </xdr:from>
    <xdr:to>
      <xdr:col>67</xdr:col>
      <xdr:colOff>101600</xdr:colOff>
      <xdr:row>38</xdr:row>
      <xdr:rowOff>159131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7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4208</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34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28360</xdr:rowOff>
    </xdr:from>
    <xdr:to>
      <xdr:col>85</xdr:col>
      <xdr:colOff>127000</xdr:colOff>
      <xdr:row>77</xdr:row>
      <xdr:rowOff>40625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230010"/>
          <a:ext cx="838200" cy="1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28360</xdr:rowOff>
    </xdr:from>
    <xdr:to>
      <xdr:col>81</xdr:col>
      <xdr:colOff>50800</xdr:colOff>
      <xdr:row>77</xdr:row>
      <xdr:rowOff>32193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30010"/>
          <a:ext cx="889000" cy="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32193</xdr:rowOff>
    </xdr:from>
    <xdr:to>
      <xdr:col>76</xdr:col>
      <xdr:colOff>114300</xdr:colOff>
      <xdr:row>77</xdr:row>
      <xdr:rowOff>54364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33843"/>
          <a:ext cx="889000" cy="2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40190</xdr:rowOff>
    </xdr:from>
    <xdr:to>
      <xdr:col>71</xdr:col>
      <xdr:colOff>177800</xdr:colOff>
      <xdr:row>77</xdr:row>
      <xdr:rowOff>54364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241840"/>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161275</xdr:rowOff>
    </xdr:from>
    <xdr:to>
      <xdr:col>85</xdr:col>
      <xdr:colOff>177800</xdr:colOff>
      <xdr:row>77</xdr:row>
      <xdr:rowOff>91425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12702</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4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149010</xdr:rowOff>
    </xdr:from>
    <xdr:to>
      <xdr:col>81</xdr:col>
      <xdr:colOff>101600</xdr:colOff>
      <xdr:row>77</xdr:row>
      <xdr:rowOff>79160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95686</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954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152843</xdr:rowOff>
    </xdr:from>
    <xdr:to>
      <xdr:col>76</xdr:col>
      <xdr:colOff>165100</xdr:colOff>
      <xdr:row>77</xdr:row>
      <xdr:rowOff>82993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8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99520</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95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3564</xdr:rowOff>
    </xdr:from>
    <xdr:to>
      <xdr:col>72</xdr:col>
      <xdr:colOff>38100</xdr:colOff>
      <xdr:row>77</xdr:row>
      <xdr:rowOff>105164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0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121691</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98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160840</xdr:rowOff>
    </xdr:from>
    <xdr:to>
      <xdr:col>67</xdr:col>
      <xdr:colOff>101600</xdr:colOff>
      <xdr:row>77</xdr:row>
      <xdr:rowOff>90990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107518</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96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2339</xdr:rowOff>
    </xdr:from>
    <xdr:to>
      <xdr:col>85</xdr:col>
      <xdr:colOff>127000</xdr:colOff>
      <xdr:row>98</xdr:row>
      <xdr:rowOff>84824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04439"/>
          <a:ext cx="838200" cy="8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166242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96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82400</xdr:rowOff>
    </xdr:from>
    <xdr:to>
      <xdr:col>81</xdr:col>
      <xdr:colOff>50800</xdr:colOff>
      <xdr:row>98</xdr:row>
      <xdr:rowOff>84824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84500"/>
          <a:ext cx="889000" cy="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36773</xdr:rowOff>
    </xdr:from>
    <xdr:to>
      <xdr:col>76</xdr:col>
      <xdr:colOff>114300</xdr:colOff>
      <xdr:row>98</xdr:row>
      <xdr:rowOff>82400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38873"/>
          <a:ext cx="889000" cy="4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168847</xdr:rowOff>
    </xdr:from>
    <xdr:to>
      <xdr:col>71</xdr:col>
      <xdr:colOff>177800</xdr:colOff>
      <xdr:row>98</xdr:row>
      <xdr:rowOff>36773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799497"/>
          <a:ext cx="889000" cy="3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133369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122989</xdr:rowOff>
    </xdr:from>
    <xdr:to>
      <xdr:col>85</xdr:col>
      <xdr:colOff>177800</xdr:colOff>
      <xdr:row>98</xdr:row>
      <xdr:rowOff>53139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5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145866</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0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34024</xdr:rowOff>
    </xdr:from>
    <xdr:to>
      <xdr:col>81</xdr:col>
      <xdr:colOff>101600</xdr:colOff>
      <xdr:row>98</xdr:row>
      <xdr:rowOff>135624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126751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31600</xdr:rowOff>
    </xdr:from>
    <xdr:to>
      <xdr:col>76</xdr:col>
      <xdr:colOff>165100</xdr:colOff>
      <xdr:row>98</xdr:row>
      <xdr:rowOff>133200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149727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60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157423</xdr:rowOff>
    </xdr:from>
    <xdr:to>
      <xdr:col>72</xdr:col>
      <xdr:colOff>38100</xdr:colOff>
      <xdr:row>98</xdr:row>
      <xdr:rowOff>87573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8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104100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56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118047</xdr:rowOff>
    </xdr:from>
    <xdr:to>
      <xdr:col>67</xdr:col>
      <xdr:colOff>101600</xdr:colOff>
      <xdr:row>98</xdr:row>
      <xdr:rowOff>48197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4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64724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52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141803</xdr:rowOff>
    </xdr:from>
    <xdr:to>
      <xdr:col>116</xdr:col>
      <xdr:colOff>63500</xdr:colOff>
      <xdr:row>38</xdr:row>
      <xdr:rowOff>1443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485453"/>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1443</xdr:rowOff>
    </xdr:from>
    <xdr:to>
      <xdr:col>111</xdr:col>
      <xdr:colOff>177800</xdr:colOff>
      <xdr:row>38</xdr:row>
      <xdr:rowOff>78070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516543"/>
          <a:ext cx="889000" cy="7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65727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78070</xdr:rowOff>
    </xdr:from>
    <xdr:to>
      <xdr:col>107</xdr:col>
      <xdr:colOff>50800</xdr:colOff>
      <xdr:row>38</xdr:row>
      <xdr:rowOff>88311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593170"/>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138054</xdr:rowOff>
    </xdr:from>
    <xdr:to>
      <xdr:col>102</xdr:col>
      <xdr:colOff>114300</xdr:colOff>
      <xdr:row>38</xdr:row>
      <xdr:rowOff>88311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310254"/>
          <a:ext cx="889000" cy="29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92564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6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91003</xdr:rowOff>
    </xdr:from>
    <xdr:to>
      <xdr:col>116</xdr:col>
      <xdr:colOff>114300</xdr:colOff>
      <xdr:row>38</xdr:row>
      <xdr:rowOff>21153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3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69430</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1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122093</xdr:rowOff>
    </xdr:from>
    <xdr:to>
      <xdr:col>112</xdr:col>
      <xdr:colOff>38100</xdr:colOff>
      <xdr:row>38</xdr:row>
      <xdr:rowOff>52243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6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68770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24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27270</xdr:rowOff>
    </xdr:from>
    <xdr:to>
      <xdr:col>107</xdr:col>
      <xdr:colOff>101600</xdr:colOff>
      <xdr:row>38</xdr:row>
      <xdr:rowOff>128870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4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119997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63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37511</xdr:rowOff>
    </xdr:from>
    <xdr:to>
      <xdr:col>102</xdr:col>
      <xdr:colOff>165100</xdr:colOff>
      <xdr:row>38</xdr:row>
      <xdr:rowOff>139111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5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130238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64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87254</xdr:rowOff>
    </xdr:from>
    <xdr:to>
      <xdr:col>98</xdr:col>
      <xdr:colOff>38100</xdr:colOff>
      <xdr:row>37</xdr:row>
      <xdr:rowOff>17404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25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33931</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03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10313</xdr:rowOff>
    </xdr:from>
    <xdr:to>
      <xdr:col>116</xdr:col>
      <xdr:colOff>63500</xdr:colOff>
      <xdr:row>59</xdr:row>
      <xdr:rowOff>2687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954413"/>
          <a:ext cx="838200" cy="16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95282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10039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2687</xdr:rowOff>
    </xdr:from>
    <xdr:to>
      <xdr:col>111</xdr:col>
      <xdr:colOff>177800</xdr:colOff>
      <xdr:row>59</xdr:row>
      <xdr:rowOff>4549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18237"/>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51406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166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167459</xdr:rowOff>
    </xdr:from>
    <xdr:to>
      <xdr:col>107</xdr:col>
      <xdr:colOff>50800</xdr:colOff>
      <xdr:row>59</xdr:row>
      <xdr:rowOff>4549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11559"/>
          <a:ext cx="889000" cy="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49578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6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167459</xdr:rowOff>
    </xdr:from>
    <xdr:to>
      <xdr:col>102</xdr:col>
      <xdr:colOff>114300</xdr:colOff>
      <xdr:row>58</xdr:row>
      <xdr:rowOff>169075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11559"/>
          <a:ext cx="889000" cy="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52942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16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46328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6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130963</xdr:rowOff>
    </xdr:from>
    <xdr:to>
      <xdr:col>116</xdr:col>
      <xdr:colOff>114300</xdr:colOff>
      <xdr:row>58</xdr:row>
      <xdr:rowOff>61113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0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153840</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5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123337</xdr:rowOff>
    </xdr:from>
    <xdr:to>
      <xdr:col>112</xdr:col>
      <xdr:colOff>38100</xdr:colOff>
      <xdr:row>59</xdr:row>
      <xdr:rowOff>53487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6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70014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84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125199</xdr:rowOff>
    </xdr:from>
    <xdr:to>
      <xdr:col>107</xdr:col>
      <xdr:colOff>101600</xdr:colOff>
      <xdr:row>59</xdr:row>
      <xdr:rowOff>55349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6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71876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84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116659</xdr:rowOff>
    </xdr:from>
    <xdr:to>
      <xdr:col>102</xdr:col>
      <xdr:colOff>165100</xdr:colOff>
      <xdr:row>59</xdr:row>
      <xdr:rowOff>46809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6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63336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83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118275</xdr:rowOff>
    </xdr:from>
    <xdr:to>
      <xdr:col>98</xdr:col>
      <xdr:colOff>38100</xdr:colOff>
      <xdr:row>59</xdr:row>
      <xdr:rowOff>48425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6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64952</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83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148330</xdr:rowOff>
    </xdr:from>
    <xdr:to>
      <xdr:col>116</xdr:col>
      <xdr:colOff>63500</xdr:colOff>
      <xdr:row>74</xdr:row>
      <xdr:rowOff>153797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835630"/>
          <a:ext cx="838200" cy="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153797</xdr:rowOff>
    </xdr:from>
    <xdr:to>
      <xdr:col>111</xdr:col>
      <xdr:colOff>177800</xdr:colOff>
      <xdr:row>75</xdr:row>
      <xdr:rowOff>11894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41097"/>
          <a:ext cx="889000" cy="2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18470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11894</xdr:rowOff>
    </xdr:from>
    <xdr:to>
      <xdr:col>107</xdr:col>
      <xdr:colOff>50800</xdr:colOff>
      <xdr:row>75</xdr:row>
      <xdr:rowOff>40640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870644"/>
          <a:ext cx="889000" cy="2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165002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40640</xdr:rowOff>
    </xdr:from>
    <xdr:to>
      <xdr:col>102</xdr:col>
      <xdr:colOff>114300</xdr:colOff>
      <xdr:row>75</xdr:row>
      <xdr:rowOff>68491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99390"/>
          <a:ext cx="8890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147229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4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129398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7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97530</xdr:rowOff>
    </xdr:from>
    <xdr:to>
      <xdr:col>116</xdr:col>
      <xdr:colOff>114300</xdr:colOff>
      <xdr:row>75</xdr:row>
      <xdr:rowOff>27680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8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120407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3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102997</xdr:rowOff>
    </xdr:from>
    <xdr:to>
      <xdr:col>112</xdr:col>
      <xdr:colOff>38100</xdr:colOff>
      <xdr:row>75</xdr:row>
      <xdr:rowOff>33147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9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24274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88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132544</xdr:rowOff>
    </xdr:from>
    <xdr:to>
      <xdr:col>107</xdr:col>
      <xdr:colOff>101600</xdr:colOff>
      <xdr:row>75</xdr:row>
      <xdr:rowOff>62694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1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53821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9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161290</xdr:rowOff>
    </xdr:from>
    <xdr:to>
      <xdr:col>102</xdr:col>
      <xdr:colOff>165100</xdr:colOff>
      <xdr:row>75</xdr:row>
      <xdr:rowOff>91440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4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82567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94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17691</xdr:rowOff>
    </xdr:from>
    <xdr:to>
      <xdr:col>98</xdr:col>
      <xdr:colOff>38100</xdr:colOff>
      <xdr:row>75</xdr:row>
      <xdr:rowOff>119291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110418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9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119,367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円となっており、類似団体や全国、県平均と比べ高い状況で推移している。これは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本市の地理的要因により類似団体と比べ職員数が多いことが要因である。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定員適正化計画の実施に伴い職員数は減少しているものの、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会計年度任用職員制度の導入</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人口減少等の影響により前年度に比べ増加した。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105,963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円となっており、類似団体や全国、県平均と比べ高い状況にある。これはふるさと納税推進事業によるものが大きく影響しているが、前年度に比べ上回っている要因は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、会計年度任用職員制度導入による賃金分の減少より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、新型コロナウイルス感染症で冷え込んだ地域経済の対策として地域購買力回復事業（プレミアム商品券の発行）、特割宿泊キャンペーン等の実施によ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る増加の方が大きかったためである。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146,852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円となっており、類似団体に比べ高く右肩上がりで増加しており、平成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すると</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倍の伸びとなっている。障害者支援関係事業等の増が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大きな</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要因であるが、扶助費の多くは法令等の規定により支出が義務付けられており縮減が容易でない経費である。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207,420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円となっており、類似団体や全国、県平均と比べ高い状況で推移して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おり、さらに令和２年度は前年の約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倍となっている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新型コロナウイルス対策として臨時的に実施した特別定額給付金事業や、事業者支援給付金事業等の影響である。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146,490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令和元年度から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にかけて平戸城や文化センター等の施設の大規模改修等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大型建設事業の執行が多かったことから</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増加したものである。そのため、更新整備が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より大きく上昇しており、類似団体と比べ</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のコストが高い状況にある。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30,265
30,106
235.12
31,875,839
31,297,215
131,369
13,102,154
26,851,738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24828</xdr:rowOff>
    </xdr:from>
    <xdr:to>
      <xdr:col>24</xdr:col>
      <xdr:colOff>63500</xdr:colOff>
      <xdr:row>35</xdr:row>
      <xdr:rowOff>49974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25578"/>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104093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24828</xdr:rowOff>
    </xdr:from>
    <xdr:to>
      <xdr:col>19</xdr:col>
      <xdr:colOff>177800</xdr:colOff>
      <xdr:row>35</xdr:row>
      <xdr:rowOff>46736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25578"/>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131890</xdr:rowOff>
    </xdr:from>
    <xdr:to>
      <xdr:col>15</xdr:col>
      <xdr:colOff>50800</xdr:colOff>
      <xdr:row>35</xdr:row>
      <xdr:rowOff>46736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61190"/>
          <a:ext cx="889000" cy="8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129603</xdr:rowOff>
    </xdr:from>
    <xdr:to>
      <xdr:col>10</xdr:col>
      <xdr:colOff>114300</xdr:colOff>
      <xdr:row>34</xdr:row>
      <xdr:rowOff>131890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5890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170624</xdr:rowOff>
    </xdr:from>
    <xdr:to>
      <xdr:col>24</xdr:col>
      <xdr:colOff>114300</xdr:colOff>
      <xdr:row>35</xdr:row>
      <xdr:rowOff>100774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22051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145478</xdr:rowOff>
    </xdr:from>
    <xdr:to>
      <xdr:col>20</xdr:col>
      <xdr:colOff>38100</xdr:colOff>
      <xdr:row>35</xdr:row>
      <xdr:rowOff>75628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7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92155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5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167386</xdr:rowOff>
    </xdr:from>
    <xdr:to>
      <xdr:col>15</xdr:col>
      <xdr:colOff>101600</xdr:colOff>
      <xdr:row>35</xdr:row>
      <xdr:rowOff>97536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114063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81090</xdr:rowOff>
    </xdr:from>
    <xdr:to>
      <xdr:col>10</xdr:col>
      <xdr:colOff>165100</xdr:colOff>
      <xdr:row>35</xdr:row>
      <xdr:rowOff>11240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1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27767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8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78803</xdr:rowOff>
    </xdr:from>
    <xdr:to>
      <xdr:col>6</xdr:col>
      <xdr:colOff>38100</xdr:colOff>
      <xdr:row>35</xdr:row>
      <xdr:rowOff>8953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0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25480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2326</xdr:rowOff>
    </xdr:from>
    <xdr:to>
      <xdr:col>24</xdr:col>
      <xdr:colOff>63500</xdr:colOff>
      <xdr:row>58</xdr:row>
      <xdr:rowOff>67474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74976"/>
          <a:ext cx="838200" cy="23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25338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7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67474</xdr:rowOff>
    </xdr:from>
    <xdr:to>
      <xdr:col>19</xdr:col>
      <xdr:colOff>177800</xdr:colOff>
      <xdr:row>58</xdr:row>
      <xdr:rowOff>93229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11574"/>
          <a:ext cx="8890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18879</xdr:rowOff>
    </xdr:from>
    <xdr:to>
      <xdr:col>15</xdr:col>
      <xdr:colOff>50800</xdr:colOff>
      <xdr:row>58</xdr:row>
      <xdr:rowOff>93229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62979"/>
          <a:ext cx="889000" cy="7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6408</xdr:rowOff>
    </xdr:from>
    <xdr:to>
      <xdr:col>10</xdr:col>
      <xdr:colOff>114300</xdr:colOff>
      <xdr:row>58</xdr:row>
      <xdr:rowOff>18879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50508"/>
          <a:ext cx="889000" cy="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122976</xdr:rowOff>
    </xdr:from>
    <xdr:to>
      <xdr:col>24</xdr:col>
      <xdr:colOff>114300</xdr:colOff>
      <xdr:row>57</xdr:row>
      <xdr:rowOff>53126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2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145853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7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16674</xdr:rowOff>
    </xdr:from>
    <xdr:to>
      <xdr:col>20</xdr:col>
      <xdr:colOff>38100</xdr:colOff>
      <xdr:row>58</xdr:row>
      <xdr:rowOff>118274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6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134801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36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42429</xdr:rowOff>
    </xdr:from>
    <xdr:to>
      <xdr:col>15</xdr:col>
      <xdr:colOff>101600</xdr:colOff>
      <xdr:row>58</xdr:row>
      <xdr:rowOff>144029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8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160556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6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139529</xdr:rowOff>
    </xdr:from>
    <xdr:to>
      <xdr:col>10</xdr:col>
      <xdr:colOff>165100</xdr:colOff>
      <xdr:row>58</xdr:row>
      <xdr:rowOff>69679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1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86206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8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127058</xdr:rowOff>
    </xdr:from>
    <xdr:to>
      <xdr:col>6</xdr:col>
      <xdr:colOff>38100</xdr:colOff>
      <xdr:row>58</xdr:row>
      <xdr:rowOff>57208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73735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7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48178</xdr:rowOff>
    </xdr:from>
    <xdr:to>
      <xdr:col>24</xdr:col>
      <xdr:colOff>63500</xdr:colOff>
      <xdr:row>75</xdr:row>
      <xdr:rowOff>102946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06928"/>
          <a:ext cx="838200" cy="5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102946</xdr:rowOff>
    </xdr:from>
    <xdr:to>
      <xdr:col>19</xdr:col>
      <xdr:colOff>177800</xdr:colOff>
      <xdr:row>75</xdr:row>
      <xdr:rowOff>121819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61696"/>
          <a:ext cx="889000" cy="1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121819</xdr:rowOff>
    </xdr:from>
    <xdr:to>
      <xdr:col>15</xdr:col>
      <xdr:colOff>50800</xdr:colOff>
      <xdr:row>75</xdr:row>
      <xdr:rowOff>145698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80569"/>
          <a:ext cx="889000" cy="2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145698</xdr:rowOff>
    </xdr:from>
    <xdr:to>
      <xdr:col>10</xdr:col>
      <xdr:colOff>114300</xdr:colOff>
      <xdr:row>75</xdr:row>
      <xdr:rowOff>159776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04448"/>
          <a:ext cx="889000" cy="1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168828</xdr:rowOff>
    </xdr:from>
    <xdr:to>
      <xdr:col>24</xdr:col>
      <xdr:colOff>114300</xdr:colOff>
      <xdr:row>75</xdr:row>
      <xdr:rowOff>98978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5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20255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0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52146</xdr:rowOff>
    </xdr:from>
    <xdr:to>
      <xdr:col>20</xdr:col>
      <xdr:colOff>38100</xdr:colOff>
      <xdr:row>75</xdr:row>
      <xdr:rowOff>153746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1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170273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86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71019</xdr:rowOff>
    </xdr:from>
    <xdr:to>
      <xdr:col>15</xdr:col>
      <xdr:colOff>101600</xdr:colOff>
      <xdr:row>76</xdr:row>
      <xdr:rowOff>1169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17696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0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94898</xdr:rowOff>
    </xdr:from>
    <xdr:to>
      <xdr:col>10</xdr:col>
      <xdr:colOff>165100</xdr:colOff>
      <xdr:row>76</xdr:row>
      <xdr:rowOff>25048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5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41575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2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108976</xdr:rowOff>
    </xdr:from>
    <xdr:to>
      <xdr:col>6</xdr:col>
      <xdr:colOff>38100</xdr:colOff>
      <xdr:row>76</xdr:row>
      <xdr:rowOff>39126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6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55653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42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111255</xdr:rowOff>
    </xdr:from>
    <xdr:to>
      <xdr:col>24</xdr:col>
      <xdr:colOff>63500</xdr:colOff>
      <xdr:row>94</xdr:row>
      <xdr:rowOff>155071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22755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91744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7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53615</xdr:rowOff>
    </xdr:from>
    <xdr:to>
      <xdr:col>19</xdr:col>
      <xdr:colOff>177800</xdr:colOff>
      <xdr:row>94</xdr:row>
      <xdr:rowOff>155071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169915"/>
          <a:ext cx="889000" cy="10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49474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53615</xdr:rowOff>
    </xdr:from>
    <xdr:to>
      <xdr:col>15</xdr:col>
      <xdr:colOff>50800</xdr:colOff>
      <xdr:row>94</xdr:row>
      <xdr:rowOff>72241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169915"/>
          <a:ext cx="889000" cy="1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75502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117797</xdr:rowOff>
    </xdr:from>
    <xdr:to>
      <xdr:col>10</xdr:col>
      <xdr:colOff>114300</xdr:colOff>
      <xdr:row>94</xdr:row>
      <xdr:rowOff>72241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062647"/>
          <a:ext cx="889000" cy="12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74120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60455</xdr:rowOff>
    </xdr:from>
    <xdr:to>
      <xdr:col>24</xdr:col>
      <xdr:colOff>114300</xdr:colOff>
      <xdr:row>94</xdr:row>
      <xdr:rowOff>162055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1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83332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104271</xdr:rowOff>
    </xdr:from>
    <xdr:to>
      <xdr:col>20</xdr:col>
      <xdr:colOff>38100</xdr:colOff>
      <xdr:row>95</xdr:row>
      <xdr:rowOff>34421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2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50948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99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2815</xdr:rowOff>
    </xdr:from>
    <xdr:to>
      <xdr:col>15</xdr:col>
      <xdr:colOff>101600</xdr:colOff>
      <xdr:row>94</xdr:row>
      <xdr:rowOff>104415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1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120942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89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21441</xdr:rowOff>
    </xdr:from>
    <xdr:to>
      <xdr:col>10</xdr:col>
      <xdr:colOff>165100</xdr:colOff>
      <xdr:row>94</xdr:row>
      <xdr:rowOff>123041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13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139568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91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66997</xdr:rowOff>
    </xdr:from>
    <xdr:to>
      <xdr:col>6</xdr:col>
      <xdr:colOff>38100</xdr:colOff>
      <xdr:row>93</xdr:row>
      <xdr:rowOff>168597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01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13674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134801</xdr:rowOff>
    </xdr:from>
    <xdr:to>
      <xdr:col>55</xdr:col>
      <xdr:colOff>0</xdr:colOff>
      <xdr:row>38</xdr:row>
      <xdr:rowOff>148517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49901"/>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135128</xdr:rowOff>
    </xdr:from>
    <xdr:to>
      <xdr:col>50</xdr:col>
      <xdr:colOff>114300</xdr:colOff>
      <xdr:row>38</xdr:row>
      <xdr:rowOff>148517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50228"/>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88428</xdr:rowOff>
    </xdr:from>
    <xdr:to>
      <xdr:col>45</xdr:col>
      <xdr:colOff>177800</xdr:colOff>
      <xdr:row>38</xdr:row>
      <xdr:rowOff>135128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03528"/>
          <a:ext cx="8890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82550</xdr:rowOff>
    </xdr:from>
    <xdr:to>
      <xdr:col>41</xdr:col>
      <xdr:colOff>50800</xdr:colOff>
      <xdr:row>38</xdr:row>
      <xdr:rowOff>88428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597650"/>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84001</xdr:rowOff>
    </xdr:from>
    <xdr:to>
      <xdr:col>55</xdr:col>
      <xdr:colOff>50800</xdr:colOff>
      <xdr:row>39</xdr:row>
      <xdr:rowOff>14151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9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62428</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77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97717</xdr:rowOff>
    </xdr:from>
    <xdr:to>
      <xdr:col>50</xdr:col>
      <xdr:colOff>165100</xdr:colOff>
      <xdr:row>39</xdr:row>
      <xdr:rowOff>27867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18994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0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84328</xdr:rowOff>
    </xdr:from>
    <xdr:to>
      <xdr:col>46</xdr:col>
      <xdr:colOff>38100</xdr:colOff>
      <xdr:row>39</xdr:row>
      <xdr:rowOff>14478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5605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92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37628</xdr:rowOff>
    </xdr:from>
    <xdr:to>
      <xdr:col>41</xdr:col>
      <xdr:colOff>101600</xdr:colOff>
      <xdr:row>38</xdr:row>
      <xdr:rowOff>139228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130355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4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31750</xdr:rowOff>
    </xdr:from>
    <xdr:to>
      <xdr:col>36</xdr:col>
      <xdr:colOff>165100</xdr:colOff>
      <xdr:row>38</xdr:row>
      <xdr:rowOff>133350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124477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39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146403</xdr:rowOff>
    </xdr:from>
    <xdr:to>
      <xdr:col>55</xdr:col>
      <xdr:colOff>0</xdr:colOff>
      <xdr:row>57</xdr:row>
      <xdr:rowOff>68263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747603"/>
          <a:ext cx="838200" cy="9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63715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3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65263</xdr:rowOff>
    </xdr:from>
    <xdr:to>
      <xdr:col>50</xdr:col>
      <xdr:colOff>114300</xdr:colOff>
      <xdr:row>57</xdr:row>
      <xdr:rowOff>68263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837913"/>
          <a:ext cx="889000" cy="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20293</xdr:rowOff>
    </xdr:from>
    <xdr:to>
      <xdr:col>45</xdr:col>
      <xdr:colOff>177800</xdr:colOff>
      <xdr:row>57</xdr:row>
      <xdr:rowOff>65263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792943"/>
          <a:ext cx="889000" cy="4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6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20293</xdr:rowOff>
    </xdr:from>
    <xdr:to>
      <xdr:col>41</xdr:col>
      <xdr:colOff>50800</xdr:colOff>
      <xdr:row>57</xdr:row>
      <xdr:rowOff>65574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792943"/>
          <a:ext cx="889000" cy="4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20130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9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30856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95603</xdr:rowOff>
    </xdr:from>
    <xdr:to>
      <xdr:col>55</xdr:col>
      <xdr:colOff>50800</xdr:colOff>
      <xdr:row>57</xdr:row>
      <xdr:rowOff>25753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9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118480</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4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17463</xdr:rowOff>
    </xdr:from>
    <xdr:to>
      <xdr:col>50</xdr:col>
      <xdr:colOff>165100</xdr:colOff>
      <xdr:row>57</xdr:row>
      <xdr:rowOff>119063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9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135590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56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14463</xdr:rowOff>
    </xdr:from>
    <xdr:to>
      <xdr:col>46</xdr:col>
      <xdr:colOff>38100</xdr:colOff>
      <xdr:row>57</xdr:row>
      <xdr:rowOff>116063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8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132590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5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140943</xdr:rowOff>
    </xdr:from>
    <xdr:to>
      <xdr:col>41</xdr:col>
      <xdr:colOff>101600</xdr:colOff>
      <xdr:row>57</xdr:row>
      <xdr:rowOff>71093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87620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51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14774</xdr:rowOff>
    </xdr:from>
    <xdr:to>
      <xdr:col>36</xdr:col>
      <xdr:colOff>165100</xdr:colOff>
      <xdr:row>57</xdr:row>
      <xdr:rowOff>116374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8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132901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56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56879</xdr:rowOff>
    </xdr:from>
    <xdr:to>
      <xdr:col>55</xdr:col>
      <xdr:colOff>0</xdr:colOff>
      <xdr:row>76</xdr:row>
      <xdr:rowOff>168264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087079"/>
          <a:ext cx="838200" cy="11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110509</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168264</xdr:rowOff>
    </xdr:from>
    <xdr:to>
      <xdr:col>50</xdr:col>
      <xdr:colOff>114300</xdr:colOff>
      <xdr:row>77</xdr:row>
      <xdr:rowOff>51375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198464"/>
          <a:ext cx="889000" cy="5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1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51375</xdr:rowOff>
    </xdr:from>
    <xdr:to>
      <xdr:col>45</xdr:col>
      <xdr:colOff>177800</xdr:colOff>
      <xdr:row>77</xdr:row>
      <xdr:rowOff>73417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53025"/>
          <a:ext cx="889000" cy="2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129432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68994</xdr:rowOff>
    </xdr:from>
    <xdr:to>
      <xdr:col>41</xdr:col>
      <xdr:colOff>50800</xdr:colOff>
      <xdr:row>77</xdr:row>
      <xdr:rowOff>73417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70644"/>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3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139799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6079</xdr:rowOff>
    </xdr:from>
    <xdr:to>
      <xdr:col>55</xdr:col>
      <xdr:colOff>50800</xdr:colOff>
      <xdr:row>76</xdr:row>
      <xdr:rowOff>107679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3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28955</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88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117464</xdr:rowOff>
    </xdr:from>
    <xdr:to>
      <xdr:col>50</xdr:col>
      <xdr:colOff>165100</xdr:colOff>
      <xdr:row>77</xdr:row>
      <xdr:rowOff>47614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64140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2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575</xdr:rowOff>
    </xdr:from>
    <xdr:to>
      <xdr:col>46</xdr:col>
      <xdr:colOff>38100</xdr:colOff>
      <xdr:row>77</xdr:row>
      <xdr:rowOff>102175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118702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7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22617</xdr:rowOff>
    </xdr:from>
    <xdr:to>
      <xdr:col>41</xdr:col>
      <xdr:colOff>101600</xdr:colOff>
      <xdr:row>77</xdr:row>
      <xdr:rowOff>124217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2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140744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9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18194</xdr:rowOff>
    </xdr:from>
    <xdr:to>
      <xdr:col>36</xdr:col>
      <xdr:colOff>165100</xdr:colOff>
      <xdr:row>77</xdr:row>
      <xdr:rowOff>119794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1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136321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99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23419</xdr:rowOff>
    </xdr:from>
    <xdr:to>
      <xdr:col>55</xdr:col>
      <xdr:colOff>0</xdr:colOff>
      <xdr:row>96</xdr:row>
      <xdr:rowOff>64796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482619"/>
          <a:ext cx="8382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149138</xdr:rowOff>
    </xdr:from>
    <xdr:to>
      <xdr:col>50</xdr:col>
      <xdr:colOff>114300</xdr:colOff>
      <xdr:row>96</xdr:row>
      <xdr:rowOff>64796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436888"/>
          <a:ext cx="889000" cy="8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115261</xdr:rowOff>
    </xdr:from>
    <xdr:to>
      <xdr:col>45</xdr:col>
      <xdr:colOff>177800</xdr:colOff>
      <xdr:row>95</xdr:row>
      <xdr:rowOff>149138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403011"/>
          <a:ext cx="889000" cy="3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1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115261</xdr:rowOff>
    </xdr:from>
    <xdr:to>
      <xdr:col>41</xdr:col>
      <xdr:colOff>50800</xdr:colOff>
      <xdr:row>96</xdr:row>
      <xdr:rowOff>2006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403011"/>
          <a:ext cx="889000" cy="5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47178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72128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3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144069</xdr:rowOff>
    </xdr:from>
    <xdr:to>
      <xdr:col>55</xdr:col>
      <xdr:colOff>50800</xdr:colOff>
      <xdr:row>96</xdr:row>
      <xdr:rowOff>74219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3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122496</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4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13996</xdr:rowOff>
    </xdr:from>
    <xdr:to>
      <xdr:col>50</xdr:col>
      <xdr:colOff>165100</xdr:colOff>
      <xdr:row>96</xdr:row>
      <xdr:rowOff>115596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106723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56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98338</xdr:rowOff>
    </xdr:from>
    <xdr:to>
      <xdr:col>46</xdr:col>
      <xdr:colOff>38100</xdr:colOff>
      <xdr:row>96</xdr:row>
      <xdr:rowOff>28488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38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45015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16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64461</xdr:rowOff>
    </xdr:from>
    <xdr:to>
      <xdr:col>41</xdr:col>
      <xdr:colOff>101600</xdr:colOff>
      <xdr:row>95</xdr:row>
      <xdr:rowOff>166061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35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11138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12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122656</xdr:rowOff>
    </xdr:from>
    <xdr:to>
      <xdr:col>36</xdr:col>
      <xdr:colOff>165100</xdr:colOff>
      <xdr:row>96</xdr:row>
      <xdr:rowOff>52806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41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69333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1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168830</xdr:rowOff>
    </xdr:from>
    <xdr:to>
      <xdr:col>85</xdr:col>
      <xdr:colOff>127000</xdr:colOff>
      <xdr:row>36</xdr:row>
      <xdr:rowOff>117967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69580"/>
          <a:ext cx="838200" cy="12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117967</xdr:rowOff>
    </xdr:from>
    <xdr:to>
      <xdr:col>81</xdr:col>
      <xdr:colOff>50800</xdr:colOff>
      <xdr:row>36</xdr:row>
      <xdr:rowOff>154787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290167"/>
          <a:ext cx="889000" cy="3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154787</xdr:rowOff>
    </xdr:from>
    <xdr:to>
      <xdr:col>76</xdr:col>
      <xdr:colOff>114300</xdr:colOff>
      <xdr:row>37</xdr:row>
      <xdr:rowOff>32927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26987"/>
          <a:ext cx="889000" cy="4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32927</xdr:rowOff>
    </xdr:from>
    <xdr:to>
      <xdr:col>71</xdr:col>
      <xdr:colOff>177800</xdr:colOff>
      <xdr:row>37</xdr:row>
      <xdr:rowOff>36961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376577"/>
          <a:ext cx="889000" cy="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93779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118030</xdr:rowOff>
    </xdr:from>
    <xdr:to>
      <xdr:col>85</xdr:col>
      <xdr:colOff>177800</xdr:colOff>
      <xdr:row>36</xdr:row>
      <xdr:rowOff>48180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1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140907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7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67167</xdr:rowOff>
    </xdr:from>
    <xdr:to>
      <xdr:col>81</xdr:col>
      <xdr:colOff>101600</xdr:colOff>
      <xdr:row>36</xdr:row>
      <xdr:rowOff>168767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3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13844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1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103987</xdr:rowOff>
    </xdr:from>
    <xdr:to>
      <xdr:col>76</xdr:col>
      <xdr:colOff>165100</xdr:colOff>
      <xdr:row>37</xdr:row>
      <xdr:rowOff>34137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50664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5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153577</xdr:rowOff>
    </xdr:from>
    <xdr:to>
      <xdr:col>72</xdr:col>
      <xdr:colOff>38100</xdr:colOff>
      <xdr:row>37</xdr:row>
      <xdr:rowOff>83727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2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100254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10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157611</xdr:rowOff>
    </xdr:from>
    <xdr:to>
      <xdr:col>67</xdr:col>
      <xdr:colOff>101600</xdr:colOff>
      <xdr:row>37</xdr:row>
      <xdr:rowOff>87761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104288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10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124521</xdr:rowOff>
    </xdr:from>
    <xdr:to>
      <xdr:col>85</xdr:col>
      <xdr:colOff>127000</xdr:colOff>
      <xdr:row>56</xdr:row>
      <xdr:rowOff>41036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554271"/>
          <a:ext cx="838200" cy="8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124521</xdr:rowOff>
    </xdr:from>
    <xdr:to>
      <xdr:col>81</xdr:col>
      <xdr:colOff>50800</xdr:colOff>
      <xdr:row>56</xdr:row>
      <xdr:rowOff>126602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554271"/>
          <a:ext cx="889000" cy="17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92922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29462</xdr:rowOff>
    </xdr:from>
    <xdr:to>
      <xdr:col>76</xdr:col>
      <xdr:colOff>114300</xdr:colOff>
      <xdr:row>56</xdr:row>
      <xdr:rowOff>126602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630662"/>
          <a:ext cx="889000" cy="9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29462</xdr:rowOff>
    </xdr:from>
    <xdr:to>
      <xdr:col>71</xdr:col>
      <xdr:colOff>177800</xdr:colOff>
      <xdr:row>56</xdr:row>
      <xdr:rowOff>76751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630662"/>
          <a:ext cx="889000" cy="4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140129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143740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161686</xdr:rowOff>
    </xdr:from>
    <xdr:to>
      <xdr:col>85</xdr:col>
      <xdr:colOff>177800</xdr:colOff>
      <xdr:row>56</xdr:row>
      <xdr:rowOff>91836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9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140113</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6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73721</xdr:rowOff>
    </xdr:from>
    <xdr:to>
      <xdr:col>81</xdr:col>
      <xdr:colOff>101600</xdr:colOff>
      <xdr:row>56</xdr:row>
      <xdr:rowOff>3871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50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20398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27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75802</xdr:rowOff>
    </xdr:from>
    <xdr:to>
      <xdr:col>76</xdr:col>
      <xdr:colOff>165100</xdr:colOff>
      <xdr:row>57</xdr:row>
      <xdr:rowOff>5952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7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168529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6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150112</xdr:rowOff>
    </xdr:from>
    <xdr:to>
      <xdr:col>72</xdr:col>
      <xdr:colOff>38100</xdr:colOff>
      <xdr:row>56</xdr:row>
      <xdr:rowOff>80262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57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96789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35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25951</xdr:rowOff>
    </xdr:from>
    <xdr:to>
      <xdr:col>67</xdr:col>
      <xdr:colOff>101600</xdr:colOff>
      <xdr:row>56</xdr:row>
      <xdr:rowOff>127551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2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144078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0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85167</xdr:rowOff>
    </xdr:from>
    <xdr:to>
      <xdr:col>85</xdr:col>
      <xdr:colOff>127000</xdr:colOff>
      <xdr:row>78</xdr:row>
      <xdr:rowOff>65024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115367"/>
          <a:ext cx="838200" cy="32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26560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9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65024</xdr:rowOff>
    </xdr:from>
    <xdr:to>
      <xdr:col>81</xdr:col>
      <xdr:colOff>50800</xdr:colOff>
      <xdr:row>78</xdr:row>
      <xdr:rowOff>107378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438124"/>
          <a:ext cx="889000" cy="4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129342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46850</xdr:rowOff>
    </xdr:from>
    <xdr:to>
      <xdr:col>76</xdr:col>
      <xdr:colOff>114300</xdr:colOff>
      <xdr:row>78</xdr:row>
      <xdr:rowOff>107378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19950"/>
          <a:ext cx="889000" cy="6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46850</xdr:rowOff>
    </xdr:from>
    <xdr:to>
      <xdr:col>71</xdr:col>
      <xdr:colOff>177800</xdr:colOff>
      <xdr:row>78</xdr:row>
      <xdr:rowOff>108331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419950"/>
          <a:ext cx="889000" cy="6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18623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33062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34367</xdr:rowOff>
    </xdr:from>
    <xdr:to>
      <xdr:col>85</xdr:col>
      <xdr:colOff>177800</xdr:colOff>
      <xdr:row>76</xdr:row>
      <xdr:rowOff>135967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0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57243</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291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14224</xdr:rowOff>
    </xdr:from>
    <xdr:to>
      <xdr:col>81</xdr:col>
      <xdr:colOff>101600</xdr:colOff>
      <xdr:row>78</xdr:row>
      <xdr:rowOff>115824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38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132351</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16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56578</xdr:rowOff>
    </xdr:from>
    <xdr:to>
      <xdr:col>76</xdr:col>
      <xdr:colOff>165100</xdr:colOff>
      <xdr:row>78</xdr:row>
      <xdr:rowOff>158178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2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149305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2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167500</xdr:rowOff>
    </xdr:from>
    <xdr:to>
      <xdr:col>72</xdr:col>
      <xdr:colOff>38100</xdr:colOff>
      <xdr:row>78</xdr:row>
      <xdr:rowOff>97650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3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114177</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14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57531</xdr:rowOff>
    </xdr:from>
    <xdr:to>
      <xdr:col>67</xdr:col>
      <xdr:colOff>101600</xdr:colOff>
      <xdr:row>78</xdr:row>
      <xdr:rowOff>159131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3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4208</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20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28360</xdr:rowOff>
    </xdr:from>
    <xdr:to>
      <xdr:col>85</xdr:col>
      <xdr:colOff>127000</xdr:colOff>
      <xdr:row>97</xdr:row>
      <xdr:rowOff>40625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659010"/>
          <a:ext cx="838200" cy="1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28360</xdr:rowOff>
    </xdr:from>
    <xdr:to>
      <xdr:col>81</xdr:col>
      <xdr:colOff>50800</xdr:colOff>
      <xdr:row>97</xdr:row>
      <xdr:rowOff>32193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659010"/>
          <a:ext cx="889000" cy="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32193</xdr:rowOff>
    </xdr:from>
    <xdr:to>
      <xdr:col>76</xdr:col>
      <xdr:colOff>114300</xdr:colOff>
      <xdr:row>97</xdr:row>
      <xdr:rowOff>54364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62843"/>
          <a:ext cx="889000" cy="2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40190</xdr:rowOff>
    </xdr:from>
    <xdr:to>
      <xdr:col>71</xdr:col>
      <xdr:colOff>177800</xdr:colOff>
      <xdr:row>97</xdr:row>
      <xdr:rowOff>54364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670840"/>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161275</xdr:rowOff>
    </xdr:from>
    <xdr:to>
      <xdr:col>85</xdr:col>
      <xdr:colOff>177800</xdr:colOff>
      <xdr:row>97</xdr:row>
      <xdr:rowOff>91425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2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12702</xdr:rowOff>
    </xdr:from>
    <xdr:ext cx="599010"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471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149010</xdr:rowOff>
    </xdr:from>
    <xdr:to>
      <xdr:col>81</xdr:col>
      <xdr:colOff>101600</xdr:colOff>
      <xdr:row>97</xdr:row>
      <xdr:rowOff>79160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95687</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181795" y="16383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152843</xdr:rowOff>
    </xdr:from>
    <xdr:to>
      <xdr:col>76</xdr:col>
      <xdr:colOff>165100</xdr:colOff>
      <xdr:row>97</xdr:row>
      <xdr:rowOff>82993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99520</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292795" y="1638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3564</xdr:rowOff>
    </xdr:from>
    <xdr:to>
      <xdr:col>72</xdr:col>
      <xdr:colOff>38100</xdr:colOff>
      <xdr:row>97</xdr:row>
      <xdr:rowOff>105164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3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121691</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03795" y="1640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160840</xdr:rowOff>
    </xdr:from>
    <xdr:to>
      <xdr:col>67</xdr:col>
      <xdr:colOff>101600</xdr:colOff>
      <xdr:row>97</xdr:row>
      <xdr:rowOff>90990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2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107517</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14795" y="1639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90877</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405827"/>
          <a:ext cx="1269" cy="1379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131461</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8180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37554</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18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90877</xdr:rowOff>
    </xdr:from>
    <xdr:to>
      <xdr:col>116</xdr:col>
      <xdr:colOff>152400</xdr:colOff>
      <xdr:row>31</xdr:row>
      <xdr:rowOff>90877</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40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141006</xdr:rowOff>
    </xdr:from>
    <xdr:to>
      <xdr:col>116</xdr:col>
      <xdr:colOff>63500</xdr:colOff>
      <xdr:row>38</xdr:row>
      <xdr:rowOff>130719</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484656"/>
          <a:ext cx="838200" cy="16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4462</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6910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26035</xdr:rowOff>
    </xdr:from>
    <xdr:to>
      <xdr:col>116</xdr:col>
      <xdr:colOff>114300</xdr:colOff>
      <xdr:row>39</xdr:row>
      <xdr:rowOff>127635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91204</xdr:rowOff>
    </xdr:from>
    <xdr:to>
      <xdr:col>111</xdr:col>
      <xdr:colOff>177800</xdr:colOff>
      <xdr:row>37</xdr:row>
      <xdr:rowOff>141006</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5577604"/>
          <a:ext cx="889000" cy="90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121211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80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15276</xdr:rowOff>
    </xdr:from>
    <xdr:to>
      <xdr:col>107</xdr:col>
      <xdr:colOff>50800</xdr:colOff>
      <xdr:row>32</xdr:row>
      <xdr:rowOff>91204</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5330226"/>
          <a:ext cx="889000" cy="24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21789</xdr:rowOff>
    </xdr:from>
    <xdr:to>
      <xdr:col>107</xdr:col>
      <xdr:colOff>101600</xdr:colOff>
      <xdr:row>39</xdr:row>
      <xdr:rowOff>123389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70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114516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80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15276</xdr:rowOff>
    </xdr:from>
    <xdr:to>
      <xdr:col>102</xdr:col>
      <xdr:colOff>114300</xdr:colOff>
      <xdr:row>39</xdr:row>
      <xdr:rowOff>72263</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18656300" y="5330226"/>
          <a:ext cx="889000" cy="14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154377</xdr:rowOff>
    </xdr:from>
    <xdr:to>
      <xdr:col>102</xdr:col>
      <xdr:colOff>165100</xdr:colOff>
      <xdr:row>39</xdr:row>
      <xdr:rowOff>84527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6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75654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762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27505</xdr:rowOff>
    </xdr:from>
    <xdr:to>
      <xdr:col>98</xdr:col>
      <xdr:colOff>38100</xdr:colOff>
      <xdr:row>39</xdr:row>
      <xdr:rowOff>129105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120232</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806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79919</xdr:rowOff>
    </xdr:from>
    <xdr:to>
      <xdr:col>116</xdr:col>
      <xdr:colOff>114300</xdr:colOff>
      <xdr:row>39</xdr:row>
      <xdr:rowOff>10069</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59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102796</xdr:rowOff>
    </xdr:from>
    <xdr:ext cx="378565"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446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90206</xdr:rowOff>
    </xdr:from>
    <xdr:to>
      <xdr:col>112</xdr:col>
      <xdr:colOff>38100</xdr:colOff>
      <xdr:row>38</xdr:row>
      <xdr:rowOff>20356</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4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36883</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088428" y="620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40404</xdr:rowOff>
    </xdr:from>
    <xdr:to>
      <xdr:col>107</xdr:col>
      <xdr:colOff>101600</xdr:colOff>
      <xdr:row>32</xdr:row>
      <xdr:rowOff>142004</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552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158531</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199428" y="530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135926</xdr:rowOff>
    </xdr:from>
    <xdr:to>
      <xdr:col>102</xdr:col>
      <xdr:colOff>165100</xdr:colOff>
      <xdr:row>31</xdr:row>
      <xdr:rowOff>66076</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52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82603</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10428" y="50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21463</xdr:rowOff>
    </xdr:from>
    <xdr:to>
      <xdr:col>98</xdr:col>
      <xdr:colOff>38100</xdr:colOff>
      <xdr:row>39</xdr:row>
      <xdr:rowOff>123063</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70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139590</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7017" y="6483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269,131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新型コロナウイルス対策として実施した特別定額給付金事業等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影響</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前年度の約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と大きく</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増加している。また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、ふるさと納税の推進の相まって引き続き類似団体、全国及び県平均を上回っている状況にある。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232,518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円となっており、障害者支援関係や子育て支援等</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社会保障関係経費の増加</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により年々右肩上がりで増加している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加えて、令和２年度は、保育所、放課後児童クラブ等の施設整備を実施したため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、類似団体、全国及び県平均を上回っている状況にある。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77,613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円となっており、類似団体や全国、県平均を上回っている状況で推移している。これは、北松北部環境組合への負担金が大きな割合を占めて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令和２年度から新たに将来の施設廃止に係る経費に充当するための基金積立分の負担が開始したこともあり前年度より増加している。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73,534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円となっており、類似団体や全国、県平均を上回っている状況で推移している。農林水産業は本市の主要産業であるため担い手育成や経営規模拡大等に力を入れているためであり、前年度に比べ</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となった要因は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新型コロナウイルス対策として事業者支援を臨時的に実施したためで</a:t>
          </a:r>
          <a:r>
            <a:rPr kumimoji="0"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ある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商工</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54,492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観光業振興のため近年増加傾向にあり、令和２年度は新型コロナウイルス対策の飲食店等時短要請協力金事業や地域購買力回復事業（プレミアム商品券）等の実施により、さらに前年度を大きく</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教</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育費は、住民一人当たり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67,948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円となっており、前年度に比べ、</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に転じた要因は、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令和元年度実施した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学校施設空調設置事業、生月町中央公民館移転改修事業などの大型の建設事業</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終了の影</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響であり、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類似団体、全国及び県平均を</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回った</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122,838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円となっており、類似団体や全国、県平均を上回っている要因は、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大型建設事業</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実施のために合併特例債を積極的に活用したことによる定時償還額の増加に加え、後年度の負担軽減を図るために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任意の繰上償還を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計画的に実施しているためで</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財政調整基金残高は、適切な財源の確保と歳出の精査により、平成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年度以降取崩しを回避しており、令和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4,593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千円の積立を行った。基金については、持続可能な財政運営を行うために、国の動向を注視しながら、積立や活用を行っていく予定である。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実質収支比率については、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令和元年度までほぼ横ばいで推移していたが、令和２年度については災害復旧事業に係る国庫支出金等の交付が次年度以降へ繰り越した影響等があり、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、実質単年度収支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今後は人口減少により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地方交付税</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の減額も予想されるため</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、市税ほか歳入を</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適正に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確保するとともに、歳出抑制を図りながら標準財政規模と財政調整基金のバランスを考慮した健全な財政運営に努める。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前年度に引き続き、全会計にて黒字となっており、各会計とも適正な財政運営が図られている。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病院事業会計は前年度に比べ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が、これは新型コロナウイルス関連補助金による影響で一時的なものであり、今後医師不足による経営悪化が懸念されるため、令和４年度に策定予定の新改革プランに経営改善策を掲げ、さらなる経営の健全化を図っ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一般会計においても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平戸市財政健全化計画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年度）」等の着実な実施により、徹底した経費の節減と効率的な事業執行に努め、健全な財政運営を進めていく。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31875839</v>
      </c>
      <c r="BO4" s="464"/>
      <c r="BP4" s="464"/>
      <c r="BQ4" s="464"/>
      <c r="BR4" s="464"/>
      <c r="BS4" s="464"/>
      <c r="BT4" s="464"/>
      <c r="BU4" s="465"/>
      <c r="BV4" s="463">
        <v>25958238</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1</v>
      </c>
      <c r="CU4" s="648"/>
      <c r="CV4" s="648"/>
      <c r="CW4" s="648"/>
      <c r="CX4" s="648"/>
      <c r="CY4" s="648"/>
      <c r="CZ4" s="648"/>
      <c r="DA4" s="649"/>
      <c r="DB4" s="647">
        <v>2.2999999999999998</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31297215</v>
      </c>
      <c r="BO5" s="469"/>
      <c r="BP5" s="469"/>
      <c r="BQ5" s="469"/>
      <c r="BR5" s="469"/>
      <c r="BS5" s="469"/>
      <c r="BT5" s="469"/>
      <c r="BU5" s="470"/>
      <c r="BV5" s="468">
        <v>25125070</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88.3</v>
      </c>
      <c r="CU5" s="439"/>
      <c r="CV5" s="439"/>
      <c r="CW5" s="439"/>
      <c r="CX5" s="439"/>
      <c r="CY5" s="439"/>
      <c r="CZ5" s="439"/>
      <c r="DA5" s="440"/>
      <c r="DB5" s="438">
        <v>91.1</v>
      </c>
      <c r="DC5" s="439"/>
      <c r="DD5" s="439"/>
      <c r="DE5" s="439"/>
      <c r="DF5" s="439"/>
      <c r="DG5" s="439"/>
      <c r="DH5" s="439"/>
      <c r="DI5" s="440"/>
      <c r="DJ5" s="186"/>
      <c r="DK5" s="186"/>
      <c r="DL5" s="186"/>
      <c r="DM5" s="186"/>
      <c r="DN5" s="186"/>
      <c r="DO5" s="186"/>
    </row>
    <row r="6" spans="1:119" ht="18.75" customHeight="1" x14ac:dyDescent="0.15">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93</v>
      </c>
      <c r="AV6" s="526"/>
      <c r="AW6" s="526"/>
      <c r="AX6" s="526"/>
      <c r="AY6" s="448" t="s">
        <v>101</v>
      </c>
      <c r="AZ6" s="449"/>
      <c r="BA6" s="449"/>
      <c r="BB6" s="449"/>
      <c r="BC6" s="449"/>
      <c r="BD6" s="449"/>
      <c r="BE6" s="449"/>
      <c r="BF6" s="449"/>
      <c r="BG6" s="449"/>
      <c r="BH6" s="449"/>
      <c r="BI6" s="449"/>
      <c r="BJ6" s="449"/>
      <c r="BK6" s="449"/>
      <c r="BL6" s="449"/>
      <c r="BM6" s="450"/>
      <c r="BN6" s="468">
        <v>578624</v>
      </c>
      <c r="BO6" s="469"/>
      <c r="BP6" s="469"/>
      <c r="BQ6" s="469"/>
      <c r="BR6" s="469"/>
      <c r="BS6" s="469"/>
      <c r="BT6" s="469"/>
      <c r="BU6" s="470"/>
      <c r="BV6" s="468">
        <v>833168</v>
      </c>
      <c r="BW6" s="469"/>
      <c r="BX6" s="469"/>
      <c r="BY6" s="469"/>
      <c r="BZ6" s="469"/>
      <c r="CA6" s="469"/>
      <c r="CB6" s="469"/>
      <c r="CC6" s="470"/>
      <c r="CD6" s="477" t="s">
        <v>102</v>
      </c>
      <c r="CE6" s="478"/>
      <c r="CF6" s="478"/>
      <c r="CG6" s="478"/>
      <c r="CH6" s="478"/>
      <c r="CI6" s="478"/>
      <c r="CJ6" s="478"/>
      <c r="CK6" s="478"/>
      <c r="CL6" s="478"/>
      <c r="CM6" s="478"/>
      <c r="CN6" s="478"/>
      <c r="CO6" s="478"/>
      <c r="CP6" s="478"/>
      <c r="CQ6" s="478"/>
      <c r="CR6" s="478"/>
      <c r="CS6" s="479"/>
      <c r="CT6" s="621">
        <v>90.8</v>
      </c>
      <c r="CU6" s="622"/>
      <c r="CV6" s="622"/>
      <c r="CW6" s="622"/>
      <c r="CX6" s="622"/>
      <c r="CY6" s="622"/>
      <c r="CZ6" s="622"/>
      <c r="DA6" s="623"/>
      <c r="DB6" s="621">
        <v>93.9</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103</v>
      </c>
      <c r="AN7" s="442"/>
      <c r="AO7" s="442"/>
      <c r="AP7" s="442"/>
      <c r="AQ7" s="442"/>
      <c r="AR7" s="442"/>
      <c r="AS7" s="442"/>
      <c r="AT7" s="443"/>
      <c r="AU7" s="525" t="s">
        <v>104</v>
      </c>
      <c r="AV7" s="526"/>
      <c r="AW7" s="526"/>
      <c r="AX7" s="526"/>
      <c r="AY7" s="448" t="s">
        <v>105</v>
      </c>
      <c r="AZ7" s="449"/>
      <c r="BA7" s="449"/>
      <c r="BB7" s="449"/>
      <c r="BC7" s="449"/>
      <c r="BD7" s="449"/>
      <c r="BE7" s="449"/>
      <c r="BF7" s="449"/>
      <c r="BG7" s="449"/>
      <c r="BH7" s="449"/>
      <c r="BI7" s="449"/>
      <c r="BJ7" s="449"/>
      <c r="BK7" s="449"/>
      <c r="BL7" s="449"/>
      <c r="BM7" s="450"/>
      <c r="BN7" s="468">
        <v>447255</v>
      </c>
      <c r="BO7" s="469"/>
      <c r="BP7" s="469"/>
      <c r="BQ7" s="469"/>
      <c r="BR7" s="469"/>
      <c r="BS7" s="469"/>
      <c r="BT7" s="469"/>
      <c r="BU7" s="470"/>
      <c r="BV7" s="468">
        <v>536781</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13102154</v>
      </c>
      <c r="CU7" s="469"/>
      <c r="CV7" s="469"/>
      <c r="CW7" s="469"/>
      <c r="CX7" s="469"/>
      <c r="CY7" s="469"/>
      <c r="CZ7" s="469"/>
      <c r="DA7" s="470"/>
      <c r="DB7" s="468">
        <v>13001916</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131369</v>
      </c>
      <c r="BO8" s="469"/>
      <c r="BP8" s="469"/>
      <c r="BQ8" s="469"/>
      <c r="BR8" s="469"/>
      <c r="BS8" s="469"/>
      <c r="BT8" s="469"/>
      <c r="BU8" s="470"/>
      <c r="BV8" s="468">
        <v>296387</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0.24</v>
      </c>
      <c r="CU8" s="582"/>
      <c r="CV8" s="582"/>
      <c r="CW8" s="582"/>
      <c r="CX8" s="582"/>
      <c r="CY8" s="582"/>
      <c r="CZ8" s="582"/>
      <c r="DA8" s="583"/>
      <c r="DB8" s="581">
        <v>0.24</v>
      </c>
      <c r="DC8" s="582"/>
      <c r="DD8" s="582"/>
      <c r="DE8" s="582"/>
      <c r="DF8" s="582"/>
      <c r="DG8" s="582"/>
      <c r="DH8" s="582"/>
      <c r="DI8" s="583"/>
      <c r="DJ8" s="186"/>
      <c r="DK8" s="186"/>
      <c r="DL8" s="186"/>
      <c r="DM8" s="186"/>
      <c r="DN8" s="186"/>
      <c r="DO8" s="186"/>
    </row>
    <row r="9" spans="1:119" ht="18.75" customHeight="1" thickBot="1" x14ac:dyDescent="0.2">
      <c r="A9" s="187"/>
      <c r="B9" s="610" t="s">
        <v>111</v>
      </c>
      <c r="C9" s="611"/>
      <c r="D9" s="611"/>
      <c r="E9" s="611"/>
      <c r="F9" s="611"/>
      <c r="G9" s="611"/>
      <c r="H9" s="611"/>
      <c r="I9" s="611"/>
      <c r="J9" s="611"/>
      <c r="K9" s="531"/>
      <c r="L9" s="612" t="s">
        <v>112</v>
      </c>
      <c r="M9" s="613"/>
      <c r="N9" s="613"/>
      <c r="O9" s="613"/>
      <c r="P9" s="613"/>
      <c r="Q9" s="614"/>
      <c r="R9" s="615">
        <v>29365</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-165018</v>
      </c>
      <c r="BO9" s="469"/>
      <c r="BP9" s="469"/>
      <c r="BQ9" s="469"/>
      <c r="BR9" s="469"/>
      <c r="BS9" s="469"/>
      <c r="BT9" s="469"/>
      <c r="BU9" s="470"/>
      <c r="BV9" s="468">
        <v>14469</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22.6</v>
      </c>
      <c r="CU9" s="439"/>
      <c r="CV9" s="439"/>
      <c r="CW9" s="439"/>
      <c r="CX9" s="439"/>
      <c r="CY9" s="439"/>
      <c r="CZ9" s="439"/>
      <c r="DA9" s="440"/>
      <c r="DB9" s="438">
        <v>24.2</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31920</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4593</v>
      </c>
      <c r="BO10" s="469"/>
      <c r="BP10" s="469"/>
      <c r="BQ10" s="469"/>
      <c r="BR10" s="469"/>
      <c r="BS10" s="469"/>
      <c r="BT10" s="469"/>
      <c r="BU10" s="470"/>
      <c r="BV10" s="468">
        <v>4740</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104</v>
      </c>
      <c r="AV11" s="526"/>
      <c r="AW11" s="526"/>
      <c r="AX11" s="526"/>
      <c r="AY11" s="448" t="s">
        <v>126</v>
      </c>
      <c r="AZ11" s="449"/>
      <c r="BA11" s="449"/>
      <c r="BB11" s="449"/>
      <c r="BC11" s="449"/>
      <c r="BD11" s="449"/>
      <c r="BE11" s="449"/>
      <c r="BF11" s="449"/>
      <c r="BG11" s="449"/>
      <c r="BH11" s="449"/>
      <c r="BI11" s="449"/>
      <c r="BJ11" s="449"/>
      <c r="BK11" s="449"/>
      <c r="BL11" s="449"/>
      <c r="BM11" s="450"/>
      <c r="BN11" s="468">
        <v>891000</v>
      </c>
      <c r="BO11" s="469"/>
      <c r="BP11" s="469"/>
      <c r="BQ11" s="469"/>
      <c r="BR11" s="469"/>
      <c r="BS11" s="469"/>
      <c r="BT11" s="469"/>
      <c r="BU11" s="470"/>
      <c r="BV11" s="468">
        <v>902460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15">
      <c r="A12" s="187"/>
      <c r="B12" s="584" t="s">
        <v>129</v>
      </c>
      <c r="C12" s="585"/>
      <c r="D12" s="585"/>
      <c r="E12" s="585"/>
      <c r="F12" s="585"/>
      <c r="G12" s="585"/>
      <c r="H12" s="585"/>
      <c r="I12" s="585"/>
      <c r="J12" s="585"/>
      <c r="K12" s="586"/>
      <c r="L12" s="593" t="s">
        <v>130</v>
      </c>
      <c r="M12" s="594"/>
      <c r="N12" s="594"/>
      <c r="O12" s="594"/>
      <c r="P12" s="594"/>
      <c r="Q12" s="595"/>
      <c r="R12" s="596">
        <v>30265</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134</v>
      </c>
      <c r="AV12" s="526"/>
      <c r="AW12" s="526"/>
      <c r="AX12" s="526"/>
      <c r="AY12" s="448" t="s">
        <v>135</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137</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139</v>
      </c>
      <c r="N13" s="569"/>
      <c r="O13" s="569"/>
      <c r="P13" s="569"/>
      <c r="Q13" s="570"/>
      <c r="R13" s="571">
        <v>30106</v>
      </c>
      <c r="S13" s="572"/>
      <c r="T13" s="572"/>
      <c r="U13" s="572"/>
      <c r="V13" s="573"/>
      <c r="W13" s="559" t="s">
        <v>140</v>
      </c>
      <c r="X13" s="481"/>
      <c r="Y13" s="481"/>
      <c r="Z13" s="481"/>
      <c r="AA13" s="481"/>
      <c r="AB13" s="482"/>
      <c r="AC13" s="444">
        <v>3000</v>
      </c>
      <c r="AD13" s="445"/>
      <c r="AE13" s="445"/>
      <c r="AF13" s="445"/>
      <c r="AG13" s="446"/>
      <c r="AH13" s="444">
        <v>3182</v>
      </c>
      <c r="AI13" s="445"/>
      <c r="AJ13" s="445"/>
      <c r="AK13" s="445"/>
      <c r="AL13" s="447"/>
      <c r="AM13" s="537" t="s">
        <v>141</v>
      </c>
      <c r="AN13" s="442"/>
      <c r="AO13" s="442"/>
      <c r="AP13" s="442"/>
      <c r="AQ13" s="442"/>
      <c r="AR13" s="442"/>
      <c r="AS13" s="442"/>
      <c r="AT13" s="443"/>
      <c r="AU13" s="525" t="s">
        <v>142</v>
      </c>
      <c r="AV13" s="526"/>
      <c r="AW13" s="526"/>
      <c r="AX13" s="526"/>
      <c r="AY13" s="448" t="s">
        <v>143</v>
      </c>
      <c r="AZ13" s="449"/>
      <c r="BA13" s="449"/>
      <c r="BB13" s="449"/>
      <c r="BC13" s="449"/>
      <c r="BD13" s="449"/>
      <c r="BE13" s="449"/>
      <c r="BF13" s="449"/>
      <c r="BG13" s="449"/>
      <c r="BH13" s="449"/>
      <c r="BI13" s="449"/>
      <c r="BJ13" s="449"/>
      <c r="BK13" s="449"/>
      <c r="BL13" s="449"/>
      <c r="BM13" s="450"/>
      <c r="BN13" s="468">
        <v>730575</v>
      </c>
      <c r="BO13" s="469"/>
      <c r="BP13" s="469"/>
      <c r="BQ13" s="469"/>
      <c r="BR13" s="469"/>
      <c r="BS13" s="469"/>
      <c r="BT13" s="469"/>
      <c r="BU13" s="470"/>
      <c r="BV13" s="468">
        <v>921669</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3</v>
      </c>
      <c r="CU13" s="439"/>
      <c r="CV13" s="439"/>
      <c r="CW13" s="439"/>
      <c r="CX13" s="439"/>
      <c r="CY13" s="439"/>
      <c r="CZ13" s="439"/>
      <c r="DA13" s="440"/>
      <c r="DB13" s="438">
        <v>4.7</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145</v>
      </c>
      <c r="M14" s="605"/>
      <c r="N14" s="605"/>
      <c r="O14" s="605"/>
      <c r="P14" s="605"/>
      <c r="Q14" s="606"/>
      <c r="R14" s="571">
        <v>30901</v>
      </c>
      <c r="S14" s="572"/>
      <c r="T14" s="572"/>
      <c r="U14" s="572"/>
      <c r="V14" s="573"/>
      <c r="W14" s="574"/>
      <c r="X14" s="484"/>
      <c r="Y14" s="484"/>
      <c r="Z14" s="484"/>
      <c r="AA14" s="484"/>
      <c r="AB14" s="485"/>
      <c r="AC14" s="564">
        <v>20</v>
      </c>
      <c r="AD14" s="565"/>
      <c r="AE14" s="565"/>
      <c r="AF14" s="565"/>
      <c r="AG14" s="566"/>
      <c r="AH14" s="564">
        <v>20.7</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t="s">
        <v>128</v>
      </c>
      <c r="CU14" s="576"/>
      <c r="CV14" s="576"/>
      <c r="CW14" s="576"/>
      <c r="CX14" s="576"/>
      <c r="CY14" s="576"/>
      <c r="CZ14" s="576"/>
      <c r="DA14" s="577"/>
      <c r="DB14" s="575" t="s">
        <v>128</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139</v>
      </c>
      <c r="N15" s="569"/>
      <c r="O15" s="569"/>
      <c r="P15" s="569"/>
      <c r="Q15" s="570"/>
      <c r="R15" s="571">
        <v>30714</v>
      </c>
      <c r="S15" s="572"/>
      <c r="T15" s="572"/>
      <c r="U15" s="572"/>
      <c r="V15" s="573"/>
      <c r="W15" s="559" t="s">
        <v>147</v>
      </c>
      <c r="X15" s="481"/>
      <c r="Y15" s="481"/>
      <c r="Z15" s="481"/>
      <c r="AA15" s="481"/>
      <c r="AB15" s="482"/>
      <c r="AC15" s="444">
        <v>2755</v>
      </c>
      <c r="AD15" s="445"/>
      <c r="AE15" s="445"/>
      <c r="AF15" s="445"/>
      <c r="AG15" s="446"/>
      <c r="AH15" s="444">
        <v>2946</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2945536</v>
      </c>
      <c r="BO15" s="464"/>
      <c r="BP15" s="464"/>
      <c r="BQ15" s="464"/>
      <c r="BR15" s="464"/>
      <c r="BS15" s="464"/>
      <c r="BT15" s="464"/>
      <c r="BU15" s="465"/>
      <c r="BV15" s="463">
        <v>2807256</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18.3</v>
      </c>
      <c r="AD16" s="565"/>
      <c r="AE16" s="565"/>
      <c r="AF16" s="565"/>
      <c r="AG16" s="566"/>
      <c r="AH16" s="564">
        <v>19.2</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11966772</v>
      </c>
      <c r="BO16" s="469"/>
      <c r="BP16" s="469"/>
      <c r="BQ16" s="469"/>
      <c r="BR16" s="469"/>
      <c r="BS16" s="469"/>
      <c r="BT16" s="469"/>
      <c r="BU16" s="470"/>
      <c r="BV16" s="468">
        <v>11685152</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9276</v>
      </c>
      <c r="AD17" s="445"/>
      <c r="AE17" s="445"/>
      <c r="AF17" s="445"/>
      <c r="AG17" s="446"/>
      <c r="AH17" s="444">
        <v>9212</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3651398</v>
      </c>
      <c r="BO17" s="469"/>
      <c r="BP17" s="469"/>
      <c r="BQ17" s="469"/>
      <c r="BR17" s="469"/>
      <c r="BS17" s="469"/>
      <c r="BT17" s="469"/>
      <c r="BU17" s="470"/>
      <c r="BV17" s="468">
        <v>3516945</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157</v>
      </c>
      <c r="C18" s="531"/>
      <c r="D18" s="531"/>
      <c r="E18" s="532"/>
      <c r="F18" s="532"/>
      <c r="G18" s="532"/>
      <c r="H18" s="532"/>
      <c r="I18" s="532"/>
      <c r="J18" s="532"/>
      <c r="K18" s="532"/>
      <c r="L18" s="533">
        <v>235.12</v>
      </c>
      <c r="M18" s="533"/>
      <c r="N18" s="533"/>
      <c r="O18" s="533"/>
      <c r="P18" s="533"/>
      <c r="Q18" s="533"/>
      <c r="R18" s="534"/>
      <c r="S18" s="534"/>
      <c r="T18" s="534"/>
      <c r="U18" s="534"/>
      <c r="V18" s="535"/>
      <c r="W18" s="549"/>
      <c r="X18" s="550"/>
      <c r="Y18" s="550"/>
      <c r="Z18" s="550"/>
      <c r="AA18" s="550"/>
      <c r="AB18" s="560"/>
      <c r="AC18" s="432">
        <v>61.7</v>
      </c>
      <c r="AD18" s="433"/>
      <c r="AE18" s="433"/>
      <c r="AF18" s="433"/>
      <c r="AG18" s="536"/>
      <c r="AH18" s="432">
        <v>60.1</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11575428</v>
      </c>
      <c r="BO18" s="469"/>
      <c r="BP18" s="469"/>
      <c r="BQ18" s="469"/>
      <c r="BR18" s="469"/>
      <c r="BS18" s="469"/>
      <c r="BT18" s="469"/>
      <c r="BU18" s="470"/>
      <c r="BV18" s="468">
        <v>11979872</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159</v>
      </c>
      <c r="C19" s="531"/>
      <c r="D19" s="531"/>
      <c r="E19" s="532"/>
      <c r="F19" s="532"/>
      <c r="G19" s="532"/>
      <c r="H19" s="532"/>
      <c r="I19" s="532"/>
      <c r="J19" s="532"/>
      <c r="K19" s="532"/>
      <c r="L19" s="538">
        <v>125</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16256743</v>
      </c>
      <c r="BO19" s="469"/>
      <c r="BP19" s="469"/>
      <c r="BQ19" s="469"/>
      <c r="BR19" s="469"/>
      <c r="BS19" s="469"/>
      <c r="BT19" s="469"/>
      <c r="BU19" s="470"/>
      <c r="BV19" s="468">
        <v>15961791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161</v>
      </c>
      <c r="C20" s="531"/>
      <c r="D20" s="531"/>
      <c r="E20" s="532"/>
      <c r="F20" s="532"/>
      <c r="G20" s="532"/>
      <c r="H20" s="532"/>
      <c r="I20" s="532"/>
      <c r="J20" s="532"/>
      <c r="K20" s="532"/>
      <c r="L20" s="538">
        <v>12009</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26851738</v>
      </c>
      <c r="BO23" s="469"/>
      <c r="BP23" s="469"/>
      <c r="BQ23" s="469"/>
      <c r="BR23" s="469"/>
      <c r="BS23" s="469"/>
      <c r="BT23" s="469"/>
      <c r="BU23" s="470"/>
      <c r="BV23" s="468">
        <v>26020994</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170</v>
      </c>
      <c r="F24" s="442"/>
      <c r="G24" s="442"/>
      <c r="H24" s="442"/>
      <c r="I24" s="442"/>
      <c r="J24" s="442"/>
      <c r="K24" s="443"/>
      <c r="L24" s="444">
        <v>1</v>
      </c>
      <c r="M24" s="445"/>
      <c r="N24" s="445"/>
      <c r="O24" s="445"/>
      <c r="P24" s="446"/>
      <c r="Q24" s="444">
        <v>8090</v>
      </c>
      <c r="R24" s="445"/>
      <c r="S24" s="445"/>
      <c r="T24" s="445"/>
      <c r="U24" s="445"/>
      <c r="V24" s="446"/>
      <c r="W24" s="510"/>
      <c r="X24" s="501"/>
      <c r="Y24" s="502"/>
      <c r="Z24" s="441" t="s">
        <v>171</v>
      </c>
      <c r="AA24" s="442"/>
      <c r="AB24" s="442"/>
      <c r="AC24" s="442"/>
      <c r="AD24" s="442"/>
      <c r="AE24" s="442"/>
      <c r="AF24" s="442"/>
      <c r="AG24" s="443"/>
      <c r="AH24" s="444">
        <v>368</v>
      </c>
      <c r="AI24" s="445"/>
      <c r="AJ24" s="445"/>
      <c r="AK24" s="445"/>
      <c r="AL24" s="446"/>
      <c r="AM24" s="444">
        <v>1160672</v>
      </c>
      <c r="AN24" s="445"/>
      <c r="AO24" s="445"/>
      <c r="AP24" s="445"/>
      <c r="AQ24" s="445"/>
      <c r="AR24" s="446"/>
      <c r="AS24" s="444">
        <v>3154</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20864818</v>
      </c>
      <c r="BO24" s="469"/>
      <c r="BP24" s="469"/>
      <c r="BQ24" s="469"/>
      <c r="BR24" s="469"/>
      <c r="BS24" s="469"/>
      <c r="BT24" s="469"/>
      <c r="BU24" s="470"/>
      <c r="BV24" s="468">
        <v>20797514</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173</v>
      </c>
      <c r="F25" s="442"/>
      <c r="G25" s="442"/>
      <c r="H25" s="442"/>
      <c r="I25" s="442"/>
      <c r="J25" s="442"/>
      <c r="K25" s="443"/>
      <c r="L25" s="444">
        <v>1</v>
      </c>
      <c r="M25" s="445"/>
      <c r="N25" s="445"/>
      <c r="O25" s="445"/>
      <c r="P25" s="446"/>
      <c r="Q25" s="444">
        <v>6640</v>
      </c>
      <c r="R25" s="445"/>
      <c r="S25" s="445"/>
      <c r="T25" s="445"/>
      <c r="U25" s="445"/>
      <c r="V25" s="446"/>
      <c r="W25" s="510"/>
      <c r="X25" s="501"/>
      <c r="Y25" s="502"/>
      <c r="Z25" s="441" t="s">
        <v>174</v>
      </c>
      <c r="AA25" s="442"/>
      <c r="AB25" s="442"/>
      <c r="AC25" s="442"/>
      <c r="AD25" s="442"/>
      <c r="AE25" s="442"/>
      <c r="AF25" s="442"/>
      <c r="AG25" s="443"/>
      <c r="AH25" s="444">
        <v>79</v>
      </c>
      <c r="AI25" s="445"/>
      <c r="AJ25" s="445"/>
      <c r="AK25" s="445"/>
      <c r="AL25" s="446"/>
      <c r="AM25" s="444">
        <v>226572</v>
      </c>
      <c r="AN25" s="445"/>
      <c r="AO25" s="445"/>
      <c r="AP25" s="445"/>
      <c r="AQ25" s="445"/>
      <c r="AR25" s="446"/>
      <c r="AS25" s="444">
        <v>2868</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1895471</v>
      </c>
      <c r="BO25" s="464"/>
      <c r="BP25" s="464"/>
      <c r="BQ25" s="464"/>
      <c r="BR25" s="464"/>
      <c r="BS25" s="464"/>
      <c r="BT25" s="464"/>
      <c r="BU25" s="465"/>
      <c r="BV25" s="463">
        <v>2209931</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176</v>
      </c>
      <c r="F26" s="442"/>
      <c r="G26" s="442"/>
      <c r="H26" s="442"/>
      <c r="I26" s="442"/>
      <c r="J26" s="442"/>
      <c r="K26" s="443"/>
      <c r="L26" s="444">
        <v>1</v>
      </c>
      <c r="M26" s="445"/>
      <c r="N26" s="445"/>
      <c r="O26" s="445"/>
      <c r="P26" s="446"/>
      <c r="Q26" s="444">
        <v>5940</v>
      </c>
      <c r="R26" s="445"/>
      <c r="S26" s="445"/>
      <c r="T26" s="445"/>
      <c r="U26" s="445"/>
      <c r="V26" s="446"/>
      <c r="W26" s="510"/>
      <c r="X26" s="501"/>
      <c r="Y26" s="502"/>
      <c r="Z26" s="441" t="s">
        <v>177</v>
      </c>
      <c r="AA26" s="523"/>
      <c r="AB26" s="523"/>
      <c r="AC26" s="523"/>
      <c r="AD26" s="523"/>
      <c r="AE26" s="523"/>
      <c r="AF26" s="523"/>
      <c r="AG26" s="524"/>
      <c r="AH26" s="444">
        <v>3</v>
      </c>
      <c r="AI26" s="445"/>
      <c r="AJ26" s="445"/>
      <c r="AK26" s="445"/>
      <c r="AL26" s="446"/>
      <c r="AM26" s="444">
        <v>10134</v>
      </c>
      <c r="AN26" s="445"/>
      <c r="AO26" s="445"/>
      <c r="AP26" s="445"/>
      <c r="AQ26" s="445"/>
      <c r="AR26" s="446"/>
      <c r="AS26" s="444">
        <v>3378</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128</v>
      </c>
      <c r="BO26" s="469"/>
      <c r="BP26" s="469"/>
      <c r="BQ26" s="469"/>
      <c r="BR26" s="469"/>
      <c r="BS26" s="469"/>
      <c r="BT26" s="469"/>
      <c r="BU26" s="470"/>
      <c r="BV26" s="468" t="s">
        <v>128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179</v>
      </c>
      <c r="F27" s="442"/>
      <c r="G27" s="442"/>
      <c r="H27" s="442"/>
      <c r="I27" s="442"/>
      <c r="J27" s="442"/>
      <c r="K27" s="443"/>
      <c r="L27" s="444">
        <v>1</v>
      </c>
      <c r="M27" s="445"/>
      <c r="N27" s="445"/>
      <c r="O27" s="445"/>
      <c r="P27" s="446"/>
      <c r="Q27" s="444">
        <v>4150</v>
      </c>
      <c r="R27" s="445"/>
      <c r="S27" s="445"/>
      <c r="T27" s="445"/>
      <c r="U27" s="445"/>
      <c r="V27" s="446"/>
      <c r="W27" s="510"/>
      <c r="X27" s="501"/>
      <c r="Y27" s="502"/>
      <c r="Z27" s="441" t="s">
        <v>180</v>
      </c>
      <c r="AA27" s="442"/>
      <c r="AB27" s="442"/>
      <c r="AC27" s="442"/>
      <c r="AD27" s="442"/>
      <c r="AE27" s="442"/>
      <c r="AF27" s="442"/>
      <c r="AG27" s="443"/>
      <c r="AH27" s="444">
        <v>6</v>
      </c>
      <c r="AI27" s="445"/>
      <c r="AJ27" s="445"/>
      <c r="AK27" s="445"/>
      <c r="AL27" s="446"/>
      <c r="AM27" s="444">
        <v>25716</v>
      </c>
      <c r="AN27" s="445"/>
      <c r="AO27" s="445"/>
      <c r="AP27" s="445"/>
      <c r="AQ27" s="445"/>
      <c r="AR27" s="446"/>
      <c r="AS27" s="444">
        <v>4286</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v>641767</v>
      </c>
      <c r="BO27" s="472"/>
      <c r="BP27" s="472"/>
      <c r="BQ27" s="472"/>
      <c r="BR27" s="472"/>
      <c r="BS27" s="472"/>
      <c r="BT27" s="472"/>
      <c r="BU27" s="473"/>
      <c r="BV27" s="471">
        <v>641198</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182</v>
      </c>
      <c r="F28" s="442"/>
      <c r="G28" s="442"/>
      <c r="H28" s="442"/>
      <c r="I28" s="442"/>
      <c r="J28" s="442"/>
      <c r="K28" s="443"/>
      <c r="L28" s="444">
        <v>1</v>
      </c>
      <c r="M28" s="445"/>
      <c r="N28" s="445"/>
      <c r="O28" s="445"/>
      <c r="P28" s="446"/>
      <c r="Q28" s="444">
        <v>3470</v>
      </c>
      <c r="R28" s="445"/>
      <c r="S28" s="445"/>
      <c r="T28" s="445"/>
      <c r="U28" s="445"/>
      <c r="V28" s="446"/>
      <c r="W28" s="510"/>
      <c r="X28" s="501"/>
      <c r="Y28" s="502"/>
      <c r="Z28" s="441" t="s">
        <v>183</v>
      </c>
      <c r="AA28" s="442"/>
      <c r="AB28" s="442"/>
      <c r="AC28" s="442"/>
      <c r="AD28" s="442"/>
      <c r="AE28" s="442"/>
      <c r="AF28" s="442"/>
      <c r="AG28" s="443"/>
      <c r="AH28" s="444" t="s">
        <v>128</v>
      </c>
      <c r="AI28" s="445"/>
      <c r="AJ28" s="445"/>
      <c r="AK28" s="445"/>
      <c r="AL28" s="446"/>
      <c r="AM28" s="444" t="s">
        <v>137</v>
      </c>
      <c r="AN28" s="445"/>
      <c r="AO28" s="445"/>
      <c r="AP28" s="445"/>
      <c r="AQ28" s="445"/>
      <c r="AR28" s="446"/>
      <c r="AS28" s="444" t="s">
        <v>184</v>
      </c>
      <c r="AT28" s="445"/>
      <c r="AU28" s="445"/>
      <c r="AV28" s="445"/>
      <c r="AW28" s="445"/>
      <c r="AX28" s="447"/>
      <c r="AY28" s="451" t="s">
        <v>185</v>
      </c>
      <c r="AZ28" s="452"/>
      <c r="BA28" s="452"/>
      <c r="BB28" s="453"/>
      <c r="BC28" s="460" t="s">
        <v>47</v>
      </c>
      <c r="BD28" s="461"/>
      <c r="BE28" s="461"/>
      <c r="BF28" s="461"/>
      <c r="BG28" s="461"/>
      <c r="BH28" s="461"/>
      <c r="BI28" s="461"/>
      <c r="BJ28" s="461"/>
      <c r="BK28" s="461"/>
      <c r="BL28" s="461"/>
      <c r="BM28" s="462"/>
      <c r="BN28" s="463">
        <v>2818022</v>
      </c>
      <c r="BO28" s="464"/>
      <c r="BP28" s="464"/>
      <c r="BQ28" s="464"/>
      <c r="BR28" s="464"/>
      <c r="BS28" s="464"/>
      <c r="BT28" s="464"/>
      <c r="BU28" s="465"/>
      <c r="BV28" s="463">
        <v>2813429</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186</v>
      </c>
      <c r="F29" s="442"/>
      <c r="G29" s="442"/>
      <c r="H29" s="442"/>
      <c r="I29" s="442"/>
      <c r="J29" s="442"/>
      <c r="K29" s="443"/>
      <c r="L29" s="444">
        <v>16</v>
      </c>
      <c r="M29" s="445"/>
      <c r="N29" s="445"/>
      <c r="O29" s="445"/>
      <c r="P29" s="446"/>
      <c r="Q29" s="444">
        <v>3260</v>
      </c>
      <c r="R29" s="445"/>
      <c r="S29" s="445"/>
      <c r="T29" s="445"/>
      <c r="U29" s="445"/>
      <c r="V29" s="446"/>
      <c r="W29" s="511"/>
      <c r="X29" s="512"/>
      <c r="Y29" s="513"/>
      <c r="Z29" s="441" t="s">
        <v>187</v>
      </c>
      <c r="AA29" s="442"/>
      <c r="AB29" s="442"/>
      <c r="AC29" s="442"/>
      <c r="AD29" s="442"/>
      <c r="AE29" s="442"/>
      <c r="AF29" s="442"/>
      <c r="AG29" s="443"/>
      <c r="AH29" s="444">
        <v>374</v>
      </c>
      <c r="AI29" s="445"/>
      <c r="AJ29" s="445"/>
      <c r="AK29" s="445"/>
      <c r="AL29" s="446"/>
      <c r="AM29" s="444">
        <v>1186388</v>
      </c>
      <c r="AN29" s="445"/>
      <c r="AO29" s="445"/>
      <c r="AP29" s="445"/>
      <c r="AQ29" s="445"/>
      <c r="AR29" s="446"/>
      <c r="AS29" s="444">
        <v>3172</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v>2491657</v>
      </c>
      <c r="BO29" s="469"/>
      <c r="BP29" s="469"/>
      <c r="BQ29" s="469"/>
      <c r="BR29" s="469"/>
      <c r="BS29" s="469"/>
      <c r="BT29" s="469"/>
      <c r="BU29" s="470"/>
      <c r="BV29" s="468">
        <v>2338160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96.7</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7026530</v>
      </c>
      <c r="BO30" s="472"/>
      <c r="BP30" s="472"/>
      <c r="BQ30" s="472"/>
      <c r="BR30" s="472"/>
      <c r="BS30" s="472"/>
      <c r="BT30" s="472"/>
      <c r="BU30" s="473"/>
      <c r="BV30" s="471">
        <v>6025115</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196</v>
      </c>
      <c r="D33" s="431"/>
      <c r="E33" s="430" t="s">
        <v>197</v>
      </c>
      <c r="F33" s="430"/>
      <c r="G33" s="430"/>
      <c r="H33" s="430"/>
      <c r="I33" s="430"/>
      <c r="J33" s="430"/>
      <c r="K33" s="430"/>
      <c r="L33" s="430"/>
      <c r="M33" s="430"/>
      <c r="N33" s="430"/>
      <c r="O33" s="430"/>
      <c r="P33" s="430"/>
      <c r="Q33" s="430"/>
      <c r="R33" s="430"/>
      <c r="S33" s="430"/>
      <c r="T33" s="216"/>
      <c r="U33" s="431" t="s">
        <v>196</v>
      </c>
      <c r="V33" s="431"/>
      <c r="W33" s="430" t="s">
        <v>198</v>
      </c>
      <c r="X33" s="430"/>
      <c r="Y33" s="430"/>
      <c r="Z33" s="430"/>
      <c r="AA33" s="430"/>
      <c r="AB33" s="430"/>
      <c r="AC33" s="430"/>
      <c r="AD33" s="430"/>
      <c r="AE33" s="430"/>
      <c r="AF33" s="430"/>
      <c r="AG33" s="430"/>
      <c r="AH33" s="430"/>
      <c r="AI33" s="430"/>
      <c r="AJ33" s="430"/>
      <c r="AK33" s="430"/>
      <c r="AL33" s="216"/>
      <c r="AM33" s="431" t="s">
        <v>196</v>
      </c>
      <c r="AN33" s="431"/>
      <c r="AO33" s="430" t="s">
        <v>197</v>
      </c>
      <c r="AP33" s="430"/>
      <c r="AQ33" s="430"/>
      <c r="AR33" s="430"/>
      <c r="AS33" s="430"/>
      <c r="AT33" s="430"/>
      <c r="AU33" s="430"/>
      <c r="AV33" s="430"/>
      <c r="AW33" s="430"/>
      <c r="AX33" s="430"/>
      <c r="AY33" s="430"/>
      <c r="AZ33" s="430"/>
      <c r="BA33" s="430"/>
      <c r="BB33" s="430"/>
      <c r="BC33" s="430"/>
      <c r="BD33" s="217"/>
      <c r="BE33" s="430" t="s">
        <v>199</v>
      </c>
      <c r="BF33" s="430"/>
      <c r="BG33" s="430" t="s">
        <v>200</v>
      </c>
      <c r="BH33" s="430"/>
      <c r="BI33" s="430"/>
      <c r="BJ33" s="430"/>
      <c r="BK33" s="430"/>
      <c r="BL33" s="430"/>
      <c r="BM33" s="430"/>
      <c r="BN33" s="430"/>
      <c r="BO33" s="430"/>
      <c r="BP33" s="430"/>
      <c r="BQ33" s="430"/>
      <c r="BR33" s="430"/>
      <c r="BS33" s="430"/>
      <c r="BT33" s="430"/>
      <c r="BU33" s="430"/>
      <c r="BV33" s="217"/>
      <c r="BW33" s="431" t="s">
        <v>199</v>
      </c>
      <c r="BX33" s="431"/>
      <c r="BY33" s="430" t="s">
        <v>201</v>
      </c>
      <c r="BZ33" s="430"/>
      <c r="CA33" s="430"/>
      <c r="CB33" s="430"/>
      <c r="CC33" s="430"/>
      <c r="CD33" s="430"/>
      <c r="CE33" s="430"/>
      <c r="CF33" s="430"/>
      <c r="CG33" s="430"/>
      <c r="CH33" s="430"/>
      <c r="CI33" s="430"/>
      <c r="CJ33" s="430"/>
      <c r="CK33" s="430"/>
      <c r="CL33" s="430"/>
      <c r="CM33" s="430"/>
      <c r="CN33" s="216"/>
      <c r="CO33" s="431" t="s">
        <v>196</v>
      </c>
      <c r="CP33" s="431"/>
      <c r="CQ33" s="430" t="s">
        <v>202</v>
      </c>
      <c r="CR33" s="430"/>
      <c r="CS33" s="430"/>
      <c r="CT33" s="430"/>
      <c r="CU33" s="430"/>
      <c r="CV33" s="430"/>
      <c r="CW33" s="430"/>
      <c r="CX33" s="430"/>
      <c r="CY33" s="430"/>
      <c r="CZ33" s="430"/>
      <c r="DA33" s="430"/>
      <c r="DB33" s="430"/>
      <c r="DC33" s="430"/>
      <c r="DD33" s="430"/>
      <c r="DE33" s="430"/>
      <c r="DF33" s="216"/>
      <c r="DG33" s="429" t="s">
        <v>203</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f>IF(BG34="","",MAX(C34:D43,U34:V43,AM34:AN43)+1)</f>
        <v>9</v>
      </c>
      <c r="BF34" s="427"/>
      <c r="BG34" s="426" t="str">
        <f>IF('各会計、関係団体の財政状況及び健全化判断比率'!B35="","",'各会計、関係団体の財政状況及び健全化判断比率'!B35)</f>
        <v>農業集落排水事業特別会計</v>
      </c>
      <c r="BH34" s="426"/>
      <c r="BI34" s="426"/>
      <c r="BJ34" s="426"/>
      <c r="BK34" s="426"/>
      <c r="BL34" s="426"/>
      <c r="BM34" s="426"/>
      <c r="BN34" s="426"/>
      <c r="BO34" s="426"/>
      <c r="BP34" s="426"/>
      <c r="BQ34" s="426"/>
      <c r="BR34" s="426"/>
      <c r="BS34" s="426"/>
      <c r="BT34" s="426"/>
      <c r="BU34" s="426"/>
      <c r="BV34" s="214"/>
      <c r="BW34" s="427">
        <f>IF(BY34="","",MAX(C34:D43,U34:V43,AM34:AN43,BE34:BF43)+1)</f>
        <v>13</v>
      </c>
      <c r="BX34" s="427"/>
      <c r="BY34" s="426" t="str">
        <f>IF('各会計、関係団体の財政状況及び健全化判断比率'!B68="","",'各会計、関係団体の財政状況及び健全化判断比率'!B68)</f>
        <v>北松北部環境組合</v>
      </c>
      <c r="BZ34" s="426"/>
      <c r="CA34" s="426"/>
      <c r="CB34" s="426"/>
      <c r="CC34" s="426"/>
      <c r="CD34" s="426"/>
      <c r="CE34" s="426"/>
      <c r="CF34" s="426"/>
      <c r="CG34" s="426"/>
      <c r="CH34" s="426"/>
      <c r="CI34" s="426"/>
      <c r="CJ34" s="426"/>
      <c r="CK34" s="426"/>
      <c r="CL34" s="426"/>
      <c r="CM34" s="426"/>
      <c r="CN34" s="214"/>
      <c r="CO34" s="427">
        <f>IF(CQ34="","",MAX(C34:D43,U34:V43,AM34:AN43,BE34:BF43,BW34:BX43)+1)</f>
        <v>16</v>
      </c>
      <c r="CP34" s="427"/>
      <c r="CQ34" s="426" t="str">
        <f>IF('各会計、関係団体の財政状況及び健全化判断比率'!BS7="","",'各会計、関係団体の財政状況及び健全化判断比率'!BS7)</f>
        <v>平戸市振興公社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IF('各会計、関係団体の財政状況及び健全化判断比率'!B33="","",'各会計、関係団体の財政状況及び健全化判断比率'!B33)</f>
        <v>交通船事業会計</v>
      </c>
      <c r="AP35" s="426"/>
      <c r="AQ35" s="426"/>
      <c r="AR35" s="426"/>
      <c r="AS35" s="426"/>
      <c r="AT35" s="426"/>
      <c r="AU35" s="426"/>
      <c r="AV35" s="426"/>
      <c r="AW35" s="426"/>
      <c r="AX35" s="426"/>
      <c r="AY35" s="426"/>
      <c r="AZ35" s="426"/>
      <c r="BA35" s="426"/>
      <c r="BB35" s="426"/>
      <c r="BC35" s="426"/>
      <c r="BD35" s="214"/>
      <c r="BE35" s="427">
        <f t="shared" ref="BE35:BE43" si="1">IF(BG35="","",BE34+1)</f>
        <v>10</v>
      </c>
      <c r="BF35" s="427"/>
      <c r="BG35" s="426" t="str">
        <f>IF('各会計、関係団体の財政状況及び健全化判断比率'!B36="","",'各会計、関係団体の財政状況及び健全化判断比率'!B36)</f>
        <v>あづち大島いさりびの里事業特別会計</v>
      </c>
      <c r="BH35" s="426"/>
      <c r="BI35" s="426"/>
      <c r="BJ35" s="426"/>
      <c r="BK35" s="426"/>
      <c r="BL35" s="426"/>
      <c r="BM35" s="426"/>
      <c r="BN35" s="426"/>
      <c r="BO35" s="426"/>
      <c r="BP35" s="426"/>
      <c r="BQ35" s="426"/>
      <c r="BR35" s="426"/>
      <c r="BS35" s="426"/>
      <c r="BT35" s="426"/>
      <c r="BU35" s="426"/>
      <c r="BV35" s="214"/>
      <c r="BW35" s="427">
        <f t="shared" ref="BW35:BW43" si="2">IF(BY35="","",BW34+1)</f>
        <v>14</v>
      </c>
      <c r="BX35" s="427"/>
      <c r="BY35" s="426" t="str">
        <f>IF('各会計、関係団体の財政状況及び健全化判断比率'!B69="","",'各会計、関係団体の財政状況及び健全化判断比率'!B69)</f>
        <v>長崎県市町村総合事務組合</v>
      </c>
      <c r="BZ35" s="426"/>
      <c r="CA35" s="426"/>
      <c r="CB35" s="426"/>
      <c r="CC35" s="426"/>
      <c r="CD35" s="426"/>
      <c r="CE35" s="426"/>
      <c r="CF35" s="426"/>
      <c r="CG35" s="426"/>
      <c r="CH35" s="426"/>
      <c r="CI35" s="426"/>
      <c r="CJ35" s="426"/>
      <c r="CK35" s="426"/>
      <c r="CL35" s="426"/>
      <c r="CM35" s="426"/>
      <c r="CN35" s="214"/>
      <c r="CO35" s="427">
        <f t="shared" ref="CO35:CO43" si="3">IF(CQ35="","",CO34+1)</f>
        <v>17</v>
      </c>
      <c r="CP35" s="427"/>
      <c r="CQ35" s="426" t="str">
        <f>IF('各会計、関係団体の財政状況及び健全化判断比率'!BS8="","",'各会計、関係団体の財政状況及び健全化判断比率'!BS8)</f>
        <v>的山大島風力発電所</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f t="shared" si="0"/>
        <v>8</v>
      </c>
      <c r="AN36" s="427"/>
      <c r="AO36" s="426" t="str">
        <f>IF('各会計、関係団体の財政状況及び健全化判断比率'!B34="","",'各会計、関係団体の財政状況及び健全化判断比率'!B34)</f>
        <v>病院事業会計</v>
      </c>
      <c r="AP36" s="426"/>
      <c r="AQ36" s="426"/>
      <c r="AR36" s="426"/>
      <c r="AS36" s="426"/>
      <c r="AT36" s="426"/>
      <c r="AU36" s="426"/>
      <c r="AV36" s="426"/>
      <c r="AW36" s="426"/>
      <c r="AX36" s="426"/>
      <c r="AY36" s="426"/>
      <c r="AZ36" s="426"/>
      <c r="BA36" s="426"/>
      <c r="BB36" s="426"/>
      <c r="BC36" s="426"/>
      <c r="BD36" s="214"/>
      <c r="BE36" s="427">
        <f t="shared" si="1"/>
        <v>11</v>
      </c>
      <c r="BF36" s="427"/>
      <c r="BG36" s="426" t="str">
        <f>IF('各会計、関係団体の財政状況及び健全化判断比率'!B37="","",'各会計、関係団体の財政状況及び健全化判断比率'!B37)</f>
        <v>宅地開発事業特別会計</v>
      </c>
      <c r="BH36" s="426"/>
      <c r="BI36" s="426"/>
      <c r="BJ36" s="426"/>
      <c r="BK36" s="426"/>
      <c r="BL36" s="426"/>
      <c r="BM36" s="426"/>
      <c r="BN36" s="426"/>
      <c r="BO36" s="426"/>
      <c r="BP36" s="426"/>
      <c r="BQ36" s="426"/>
      <c r="BR36" s="426"/>
      <c r="BS36" s="426"/>
      <c r="BT36" s="426"/>
      <c r="BU36" s="426"/>
      <c r="BV36" s="214"/>
      <c r="BW36" s="427">
        <f t="shared" si="2"/>
        <v>15</v>
      </c>
      <c r="BX36" s="427"/>
      <c r="BY36" s="426" t="str">
        <f>IF('各会計、関係団体の財政状況及び健全化判断比率'!B70="","",'各会計、関係団体の財政状況及び健全化判断比率'!B70)</f>
        <v>長崎県後期高齢者医療広域連合</v>
      </c>
      <c r="BZ36" s="426"/>
      <c r="CA36" s="426"/>
      <c r="CB36" s="426"/>
      <c r="CC36" s="426"/>
      <c r="CD36" s="426"/>
      <c r="CE36" s="426"/>
      <c r="CF36" s="426"/>
      <c r="CG36" s="426"/>
      <c r="CH36" s="426"/>
      <c r="CI36" s="426"/>
      <c r="CJ36" s="426"/>
      <c r="CK36" s="426"/>
      <c r="CL36" s="426"/>
      <c r="CM36" s="426"/>
      <c r="CN36" s="214"/>
      <c r="CO36" s="427">
        <f t="shared" si="3"/>
        <v>18</v>
      </c>
      <c r="CP36" s="427"/>
      <c r="CQ36" s="426" t="str">
        <f>IF('各会計、関係団体の財政状況及び健全化判断比率'!BS9="","",'各会計、関係団体の財政状況及び健全化判断比率'!BS9)</f>
        <v>田平風力発電所</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5</v>
      </c>
      <c r="V37" s="427"/>
      <c r="W37" s="426" t="str">
        <f>IF('各会計、関係団体の財政状況及び健全化判断比率'!B31="","",'各会計、関係団体の財政状況及び健全化判断比率'!B31)</f>
        <v>駐車場事業特別会計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f t="shared" si="1"/>
        <v>12</v>
      </c>
      <c r="BF37" s="427"/>
      <c r="BG37" s="426" t="str">
        <f>IF('各会計、関係団体の財政状況及び健全化判断比率'!B38="","",'各会計、関係団体の財政状況及び健全化判断比率'!B38)</f>
        <v>工業団地事業特別会計</v>
      </c>
      <c r="BH37" s="426"/>
      <c r="BI37" s="426"/>
      <c r="BJ37" s="426"/>
      <c r="BK37" s="426"/>
      <c r="BL37" s="426"/>
      <c r="BM37" s="426"/>
      <c r="BN37" s="426"/>
      <c r="BO37" s="426"/>
      <c r="BP37" s="426"/>
      <c r="BQ37" s="426"/>
      <c r="BR37" s="426"/>
      <c r="BS37" s="426"/>
      <c r="BT37" s="426"/>
      <c r="BU37" s="426"/>
      <c r="BV37" s="214"/>
      <c r="BW37" s="427" t="str">
        <f t="shared" si="2"/>
        <v/>
      </c>
      <c r="BX37" s="427"/>
      <c r="BY37" s="426" t="str">
        <f>IF('各会計、関係団体の財政状況及び健全化判断比率'!B71="","",'各会計、関係団体の財政状況及び健全化判断比率'!B71)</f>
        <v/>
      </c>
      <c r="BZ37" s="426"/>
      <c r="CA37" s="426"/>
      <c r="CB37" s="426"/>
      <c r="CC37" s="426"/>
      <c r="CD37" s="426"/>
      <c r="CE37" s="426"/>
      <c r="CF37" s="426"/>
      <c r="CG37" s="426"/>
      <c r="CH37" s="426"/>
      <c r="CI37" s="426"/>
      <c r="CJ37" s="426"/>
      <c r="CK37" s="426"/>
      <c r="CL37" s="426"/>
      <c r="CM37" s="426"/>
      <c r="CN37" s="214"/>
      <c r="CO37" s="427">
        <f t="shared" si="3"/>
        <v>19</v>
      </c>
      <c r="CP37" s="427"/>
      <c r="CQ37" s="426" t="str">
        <f>IF('各会計、関係団体の財政状況及び健全化判断比率'!BS10="","",'各会計、関係団体の財政状況及び健全化判断比率'!BS10)</f>
        <v>長崎県林業公社</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yhv1lOPpiwV5hDyvlmUsPcRsOaRtB9mz1542n77FuQ84Y9Ds+4IagXq2eozS1jg9gHGkQ/genUKsFRfMWo90BA==" saltValue="SASPyVNQLXWE6k5dq9NPT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19" zoomScale="80" zoomScaleNormal="80" zoomScaleSheetLayoutView="100" workbookViewId="0">
      <selection activeCell="AP74" sqref="AP7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579</v>
      </c>
      <c r="G33" s="29" t="s">
        <v>580</v>
      </c>
      <c r="H33" s="29" t="s">
        <v>581</v>
      </c>
      <c r="I33" s="29" t="s">
        <v>582</v>
      </c>
      <c r="J33" s="30" t="s">
        <v>583</v>
      </c>
      <c r="K33" s="22"/>
      <c r="L33" s="22"/>
      <c r="M33" s="22"/>
      <c r="N33" s="22"/>
      <c r="O33" s="22"/>
      <c r="P33" s="22"/>
    </row>
    <row r="34" spans="1:16" ht="39" customHeight="1" x14ac:dyDescent="0.15">
      <c r="A34" s="22"/>
      <c r="B34" s="31"/>
      <c r="C34" s="1250" t="s">
        <v>584</v>
      </c>
      <c r="D34" s="1250"/>
      <c r="E34" s="1251"/>
      <c r="F34" s="32">
        <v>7.49</v>
      </c>
      <c r="G34" s="33">
        <v>7.79</v>
      </c>
      <c r="H34" s="33">
        <v>8.06</v>
      </c>
      <c r="I34" s="33">
        <v>8.25</v>
      </c>
      <c r="J34" s="34">
        <v>8.4499999999999993</v>
      </c>
      <c r="K34" s="22"/>
      <c r="L34" s="22"/>
      <c r="M34" s="22"/>
      <c r="N34" s="22"/>
      <c r="O34" s="22"/>
      <c r="P34" s="22"/>
    </row>
    <row r="35" spans="1:16" ht="39" customHeight="1" x14ac:dyDescent="0.15">
      <c r="A35" s="22"/>
      <c r="B35" s="35"/>
      <c r="C35" s="1244" t="s">
        <v>585</v>
      </c>
      <c r="D35" s="1245"/>
      <c r="E35" s="1246"/>
      <c r="F35" s="36">
        <v>6.07</v>
      </c>
      <c r="G35" s="37">
        <v>5.55</v>
      </c>
      <c r="H35" s="37">
        <v>5.52</v>
      </c>
      <c r="I35" s="37">
        <v>5.74</v>
      </c>
      <c r="J35" s="38">
        <v>7.25</v>
      </c>
      <c r="K35" s="22"/>
      <c r="L35" s="22"/>
      <c r="M35" s="22"/>
      <c r="N35" s="22"/>
      <c r="O35" s="22"/>
      <c r="P35" s="22"/>
    </row>
    <row r="36" spans="1:16" ht="39" customHeight="1" x14ac:dyDescent="0.15">
      <c r="A36" s="22"/>
      <c r="B36" s="35"/>
      <c r="C36" s="1244" t="s">
        <v>586</v>
      </c>
      <c r="D36" s="1245"/>
      <c r="E36" s="1246"/>
      <c r="F36" s="36">
        <v>0.95</v>
      </c>
      <c r="G36" s="37">
        <v>0.92</v>
      </c>
      <c r="H36" s="37">
        <v>1.25</v>
      </c>
      <c r="I36" s="37">
        <v>1.35</v>
      </c>
      <c r="J36" s="38">
        <v>1.57</v>
      </c>
      <c r="K36" s="22"/>
      <c r="L36" s="22"/>
      <c r="M36" s="22"/>
      <c r="N36" s="22"/>
      <c r="O36" s="22"/>
      <c r="P36" s="22"/>
    </row>
    <row r="37" spans="1:16" ht="39" customHeight="1" x14ac:dyDescent="0.15">
      <c r="A37" s="22"/>
      <c r="B37" s="35"/>
      <c r="C37" s="1244" t="s">
        <v>587</v>
      </c>
      <c r="D37" s="1245"/>
      <c r="E37" s="1246"/>
      <c r="F37" s="36">
        <v>2.86</v>
      </c>
      <c r="G37" s="37">
        <v>2.91</v>
      </c>
      <c r="H37" s="37">
        <v>2.11</v>
      </c>
      <c r="I37" s="37">
        <v>2.27</v>
      </c>
      <c r="J37" s="38">
        <v>1</v>
      </c>
      <c r="K37" s="22"/>
      <c r="L37" s="22"/>
      <c r="M37" s="22"/>
      <c r="N37" s="22"/>
      <c r="O37" s="22"/>
      <c r="P37" s="22"/>
    </row>
    <row r="38" spans="1:16" ht="39" customHeight="1" x14ac:dyDescent="0.15">
      <c r="A38" s="22"/>
      <c r="B38" s="35"/>
      <c r="C38" s="1244" t="s">
        <v>588</v>
      </c>
      <c r="D38" s="1245"/>
      <c r="E38" s="1246"/>
      <c r="F38" s="36">
        <v>0.4</v>
      </c>
      <c r="G38" s="37">
        <v>0.41</v>
      </c>
      <c r="H38" s="37">
        <v>1.26</v>
      </c>
      <c r="I38" s="37">
        <v>1.1399999999999999</v>
      </c>
      <c r="J38" s="38">
        <v>0.83</v>
      </c>
      <c r="K38" s="22"/>
      <c r="L38" s="22"/>
      <c r="M38" s="22"/>
      <c r="N38" s="22"/>
      <c r="O38" s="22"/>
      <c r="P38" s="22"/>
    </row>
    <row r="39" spans="1:16" ht="39" customHeight="1" x14ac:dyDescent="0.15">
      <c r="A39" s="22"/>
      <c r="B39" s="35"/>
      <c r="C39" s="1244" t="s">
        <v>589</v>
      </c>
      <c r="D39" s="1245"/>
      <c r="E39" s="1246"/>
      <c r="F39" s="36">
        <v>0.8</v>
      </c>
      <c r="G39" s="37">
        <v>0.64</v>
      </c>
      <c r="H39" s="37">
        <v>0.53</v>
      </c>
      <c r="I39" s="37">
        <v>0.49</v>
      </c>
      <c r="J39" s="38">
        <v>0.45</v>
      </c>
      <c r="K39" s="22"/>
      <c r="L39" s="22"/>
      <c r="M39" s="22"/>
      <c r="N39" s="22"/>
      <c r="O39" s="22"/>
      <c r="P39" s="22"/>
    </row>
    <row r="40" spans="1:16" ht="39" customHeight="1" x14ac:dyDescent="0.15">
      <c r="A40" s="22"/>
      <c r="B40" s="35"/>
      <c r="C40" s="1244" t="s">
        <v>590</v>
      </c>
      <c r="D40" s="1245"/>
      <c r="E40" s="1246"/>
      <c r="F40" s="36">
        <v>0</v>
      </c>
      <c r="G40" s="37">
        <v>0.04</v>
      </c>
      <c r="H40" s="37">
        <v>0.04</v>
      </c>
      <c r="I40" s="37">
        <v>0.73</v>
      </c>
      <c r="J40" s="38">
        <v>0.16</v>
      </c>
      <c r="K40" s="22"/>
      <c r="L40" s="22"/>
      <c r="M40" s="22"/>
      <c r="N40" s="22"/>
      <c r="O40" s="22"/>
      <c r="P40" s="22"/>
    </row>
    <row r="41" spans="1:16" ht="39" customHeight="1" x14ac:dyDescent="0.15">
      <c r="A41" s="22"/>
      <c r="B41" s="35"/>
      <c r="C41" s="1244" t="s">
        <v>591</v>
      </c>
      <c r="D41" s="1245"/>
      <c r="E41" s="1246"/>
      <c r="F41" s="36">
        <v>0.01</v>
      </c>
      <c r="G41" s="37">
        <v>0.01</v>
      </c>
      <c r="H41" s="37">
        <v>0.01</v>
      </c>
      <c r="I41" s="37">
        <v>0</v>
      </c>
      <c r="J41" s="38">
        <v>0</v>
      </c>
      <c r="K41" s="22"/>
      <c r="L41" s="22"/>
      <c r="M41" s="22"/>
      <c r="N41" s="22"/>
      <c r="O41" s="22"/>
      <c r="P41" s="22"/>
    </row>
    <row r="42" spans="1:16" ht="39" customHeight="1" x14ac:dyDescent="0.15">
      <c r="A42" s="22"/>
      <c r="B42" s="39"/>
      <c r="C42" s="1244" t="s">
        <v>592</v>
      </c>
      <c r="D42" s="1245"/>
      <c r="E42" s="1246"/>
      <c r="F42" s="36" t="s">
        <v>538</v>
      </c>
      <c r="G42" s="37" t="s">
        <v>538</v>
      </c>
      <c r="H42" s="37" t="s">
        <v>538</v>
      </c>
      <c r="I42" s="37" t="s">
        <v>538</v>
      </c>
      <c r="J42" s="38" t="s">
        <v>538</v>
      </c>
      <c r="K42" s="22"/>
      <c r="L42" s="22"/>
      <c r="M42" s="22"/>
      <c r="N42" s="22"/>
      <c r="O42" s="22"/>
      <c r="P42" s="22"/>
    </row>
    <row r="43" spans="1:16" ht="39" customHeight="1" thickBot="1" x14ac:dyDescent="0.2">
      <c r="A43" s="22"/>
      <c r="B43" s="40"/>
      <c r="C43" s="1247" t="s">
        <v>593</v>
      </c>
      <c r="D43" s="1248"/>
      <c r="E43" s="1249"/>
      <c r="F43" s="41">
        <v>0.09</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0WeAGDo1pa7oiESbisRBoBa+V4mzaGDvQ+mNaysk+ptlUuGz8n1mY5V/V9EDTtASctCpGDWbIC7jfBPHyZL+0w==" saltValue="7wcFdAwPckPtV+ML/2jb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D5" zoomScale="80" zoomScaleNormal="80" zoomScaleSheetLayoutView="55" workbookViewId="0">
      <selection activeCell="AP74" sqref="AP7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579</v>
      </c>
      <c r="L44" s="56" t="s">
        <v>580</v>
      </c>
      <c r="M44" s="56" t="s">
        <v>581</v>
      </c>
      <c r="N44" s="56" t="s">
        <v>582</v>
      </c>
      <c r="O44" s="57" t="s">
        <v>583</v>
      </c>
      <c r="P44" s="48"/>
      <c r="Q44" s="48"/>
      <c r="R44" s="48"/>
      <c r="S44" s="48"/>
      <c r="T44" s="48"/>
      <c r="U44" s="48"/>
    </row>
    <row r="45" spans="1:21" ht="30.75" customHeight="1" x14ac:dyDescent="0.15">
      <c r="A45" s="48"/>
      <c r="B45" s="1270" t="s">
        <v>10</v>
      </c>
      <c r="C45" s="1271"/>
      <c r="D45" s="58"/>
      <c r="E45" s="1276" t="s">
        <v>11</v>
      </c>
      <c r="F45" s="1276"/>
      <c r="G45" s="1276"/>
      <c r="H45" s="1276"/>
      <c r="I45" s="1276"/>
      <c r="J45" s="1277"/>
      <c r="K45" s="59">
        <v>3132</v>
      </c>
      <c r="L45" s="60">
        <v>3103</v>
      </c>
      <c r="M45" s="60">
        <v>3144</v>
      </c>
      <c r="N45" s="60">
        <v>3009</v>
      </c>
      <c r="O45" s="61">
        <v>2827</v>
      </c>
      <c r="P45" s="48"/>
      <c r="Q45" s="48"/>
      <c r="R45" s="48"/>
      <c r="S45" s="48"/>
      <c r="T45" s="48"/>
      <c r="U45" s="48"/>
    </row>
    <row r="46" spans="1:21" ht="30.75" customHeight="1" x14ac:dyDescent="0.15">
      <c r="A46" s="48"/>
      <c r="B46" s="1272"/>
      <c r="C46" s="1273"/>
      <c r="D46" s="62"/>
      <c r="E46" s="1254" t="s">
        <v>12</v>
      </c>
      <c r="F46" s="1254"/>
      <c r="G46" s="1254"/>
      <c r="H46" s="1254"/>
      <c r="I46" s="1254"/>
      <c r="J46" s="1255"/>
      <c r="K46" s="63" t="s">
        <v>538</v>
      </c>
      <c r="L46" s="64" t="s">
        <v>538</v>
      </c>
      <c r="M46" s="64" t="s">
        <v>538</v>
      </c>
      <c r="N46" s="64" t="s">
        <v>538</v>
      </c>
      <c r="O46" s="65" t="s">
        <v>538</v>
      </c>
      <c r="P46" s="48"/>
      <c r="Q46" s="48"/>
      <c r="R46" s="48"/>
      <c r="S46" s="48"/>
      <c r="T46" s="48"/>
      <c r="U46" s="48"/>
    </row>
    <row r="47" spans="1:21" ht="30.75" customHeight="1" x14ac:dyDescent="0.15">
      <c r="A47" s="48"/>
      <c r="B47" s="1272"/>
      <c r="C47" s="1273"/>
      <c r="D47" s="62"/>
      <c r="E47" s="1254" t="s">
        <v>13</v>
      </c>
      <c r="F47" s="1254"/>
      <c r="G47" s="1254"/>
      <c r="H47" s="1254"/>
      <c r="I47" s="1254"/>
      <c r="J47" s="1255"/>
      <c r="K47" s="63" t="s">
        <v>538</v>
      </c>
      <c r="L47" s="64" t="s">
        <v>538</v>
      </c>
      <c r="M47" s="64" t="s">
        <v>538</v>
      </c>
      <c r="N47" s="64" t="s">
        <v>538</v>
      </c>
      <c r="O47" s="65" t="s">
        <v>538</v>
      </c>
      <c r="P47" s="48"/>
      <c r="Q47" s="48"/>
      <c r="R47" s="48"/>
      <c r="S47" s="48"/>
      <c r="T47" s="48"/>
      <c r="U47" s="48"/>
    </row>
    <row r="48" spans="1:21" ht="30.75" customHeight="1" x14ac:dyDescent="0.15">
      <c r="A48" s="48"/>
      <c r="B48" s="1272"/>
      <c r="C48" s="1273"/>
      <c r="D48" s="62"/>
      <c r="E48" s="1254" t="s">
        <v>14</v>
      </c>
      <c r="F48" s="1254"/>
      <c r="G48" s="1254"/>
      <c r="H48" s="1254"/>
      <c r="I48" s="1254"/>
      <c r="J48" s="1255"/>
      <c r="K48" s="63">
        <v>328</v>
      </c>
      <c r="L48" s="64">
        <v>323</v>
      </c>
      <c r="M48" s="64">
        <v>321</v>
      </c>
      <c r="N48" s="64">
        <v>351</v>
      </c>
      <c r="O48" s="65">
        <v>306</v>
      </c>
      <c r="P48" s="48"/>
      <c r="Q48" s="48"/>
      <c r="R48" s="48"/>
      <c r="S48" s="48"/>
      <c r="T48" s="48"/>
      <c r="U48" s="48"/>
    </row>
    <row r="49" spans="1:21" ht="30.75" customHeight="1" x14ac:dyDescent="0.15">
      <c r="A49" s="48"/>
      <c r="B49" s="1272"/>
      <c r="C49" s="1273"/>
      <c r="D49" s="62"/>
      <c r="E49" s="1254" t="s">
        <v>15</v>
      </c>
      <c r="F49" s="1254"/>
      <c r="G49" s="1254"/>
      <c r="H49" s="1254"/>
      <c r="I49" s="1254"/>
      <c r="J49" s="1255"/>
      <c r="K49" s="63">
        <v>408</v>
      </c>
      <c r="L49" s="64">
        <v>408</v>
      </c>
      <c r="M49" s="64">
        <v>305</v>
      </c>
      <c r="N49" s="64">
        <v>55</v>
      </c>
      <c r="O49" s="65">
        <v>1</v>
      </c>
      <c r="P49" s="48"/>
      <c r="Q49" s="48"/>
      <c r="R49" s="48"/>
      <c r="S49" s="48"/>
      <c r="T49" s="48"/>
      <c r="U49" s="48"/>
    </row>
    <row r="50" spans="1:21" ht="30.75" customHeight="1" x14ac:dyDescent="0.15">
      <c r="A50" s="48"/>
      <c r="B50" s="1272"/>
      <c r="C50" s="1273"/>
      <c r="D50" s="62"/>
      <c r="E50" s="1254" t="s">
        <v>16</v>
      </c>
      <c r="F50" s="1254"/>
      <c r="G50" s="1254"/>
      <c r="H50" s="1254"/>
      <c r="I50" s="1254"/>
      <c r="J50" s="1255"/>
      <c r="K50" s="63">
        <v>2</v>
      </c>
      <c r="L50" s="64">
        <v>2</v>
      </c>
      <c r="M50" s="64">
        <v>1</v>
      </c>
      <c r="N50" s="64">
        <v>1</v>
      </c>
      <c r="O50" s="65">
        <v>1</v>
      </c>
      <c r="P50" s="48"/>
      <c r="Q50" s="48"/>
      <c r="R50" s="48"/>
      <c r="S50" s="48"/>
      <c r="T50" s="48"/>
      <c r="U50" s="48"/>
    </row>
    <row r="51" spans="1:21" ht="30.75" customHeight="1" x14ac:dyDescent="0.15">
      <c r="A51" s="48"/>
      <c r="B51" s="1274"/>
      <c r="C51" s="1275"/>
      <c r="D51" s="66"/>
      <c r="E51" s="1254" t="s">
        <v>17</v>
      </c>
      <c r="F51" s="1254"/>
      <c r="G51" s="1254"/>
      <c r="H51" s="1254"/>
      <c r="I51" s="1254"/>
      <c r="J51" s="1255"/>
      <c r="K51" s="63">
        <v>0</v>
      </c>
      <c r="L51" s="64">
        <v>1</v>
      </c>
      <c r="M51" s="64">
        <v>0</v>
      </c>
      <c r="N51" s="64">
        <v>0</v>
      </c>
      <c r="O51" s="65">
        <v>0</v>
      </c>
      <c r="P51" s="48"/>
      <c r="Q51" s="48"/>
      <c r="R51" s="48"/>
      <c r="S51" s="48"/>
      <c r="T51" s="48"/>
      <c r="U51" s="48"/>
    </row>
    <row r="52" spans="1:21" ht="30.75" customHeight="1" x14ac:dyDescent="0.15">
      <c r="A52" s="48"/>
      <c r="B52" s="1252" t="s">
        <v>18</v>
      </c>
      <c r="C52" s="1253"/>
      <c r="D52" s="66"/>
      <c r="E52" s="1254" t="s">
        <v>19</v>
      </c>
      <c r="F52" s="1254"/>
      <c r="G52" s="1254"/>
      <c r="H52" s="1254"/>
      <c r="I52" s="1254"/>
      <c r="J52" s="1255"/>
      <c r="K52" s="63">
        <v>3244</v>
      </c>
      <c r="L52" s="64">
        <v>3253</v>
      </c>
      <c r="M52" s="64">
        <v>3212</v>
      </c>
      <c r="N52" s="64">
        <v>3120</v>
      </c>
      <c r="O52" s="65">
        <v>3065</v>
      </c>
      <c r="P52" s="48"/>
      <c r="Q52" s="48"/>
      <c r="R52" s="48"/>
      <c r="S52" s="48"/>
      <c r="T52" s="48"/>
      <c r="U52" s="48"/>
    </row>
    <row r="53" spans="1:21" ht="30.75" customHeight="1" thickBot="1" x14ac:dyDescent="0.2">
      <c r="A53" s="48"/>
      <c r="B53" s="1256" t="s">
        <v>20</v>
      </c>
      <c r="C53" s="1257"/>
      <c r="D53" s="67"/>
      <c r="E53" s="1258" t="s">
        <v>21</v>
      </c>
      <c r="F53" s="1258"/>
      <c r="G53" s="1258"/>
      <c r="H53" s="1258"/>
      <c r="I53" s="1258"/>
      <c r="J53" s="1259"/>
      <c r="K53" s="68">
        <v>626</v>
      </c>
      <c r="L53" s="69">
        <v>584</v>
      </c>
      <c r="M53" s="69">
        <v>559</v>
      </c>
      <c r="N53" s="69">
        <v>296</v>
      </c>
      <c r="O53" s="70">
        <v>70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594</v>
      </c>
      <c r="P55" s="48"/>
      <c r="Q55" s="48"/>
      <c r="R55" s="48"/>
      <c r="S55" s="48"/>
      <c r="T55" s="48"/>
      <c r="U55" s="48"/>
    </row>
    <row r="56" spans="1:21" ht="31.5" customHeight="1" thickBot="1" x14ac:dyDescent="0.2">
      <c r="A56" s="48"/>
      <c r="B56" s="76"/>
      <c r="C56" s="77"/>
      <c r="D56" s="77"/>
      <c r="E56" s="78"/>
      <c r="F56" s="78"/>
      <c r="G56" s="78"/>
      <c r="H56" s="78"/>
      <c r="I56" s="78"/>
      <c r="J56" s="79" t="s">
        <v>2</v>
      </c>
      <c r="K56" s="80" t="s">
        <v>595</v>
      </c>
      <c r="L56" s="81" t="s">
        <v>596</v>
      </c>
      <c r="M56" s="81" t="s">
        <v>597</v>
      </c>
      <c r="N56" s="81" t="s">
        <v>598</v>
      </c>
      <c r="O56" s="82" t="s">
        <v>599</v>
      </c>
      <c r="P56" s="48"/>
      <c r="Q56" s="48"/>
      <c r="R56" s="48"/>
      <c r="S56" s="48"/>
      <c r="T56" s="48"/>
      <c r="U56" s="48"/>
    </row>
    <row r="57" spans="1:21" ht="31.5" customHeight="1" x14ac:dyDescent="0.15">
      <c r="B57" s="1260" t="s">
        <v>24</v>
      </c>
      <c r="C57" s="1261"/>
      <c r="D57" s="1264" t="s">
        <v>25</v>
      </c>
      <c r="E57" s="1265"/>
      <c r="F57" s="1265"/>
      <c r="G57" s="1265"/>
      <c r="H57" s="1265"/>
      <c r="I57" s="1265"/>
      <c r="J57" s="1266"/>
      <c r="K57" s="83" t="s">
        <v>608</v>
      </c>
      <c r="L57" s="84" t="s">
        <v>608</v>
      </c>
      <c r="M57" s="84" t="s">
        <v>608</v>
      </c>
      <c r="N57" s="84" t="s">
        <v>608</v>
      </c>
      <c r="O57" s="85" t="s">
        <v>608</v>
      </c>
    </row>
    <row r="58" spans="1:21" ht="31.5" customHeight="1" thickBot="1" x14ac:dyDescent="0.2">
      <c r="B58" s="1262"/>
      <c r="C58" s="1263"/>
      <c r="D58" s="1267" t="s">
        <v>26</v>
      </c>
      <c r="E58" s="1268"/>
      <c r="F58" s="1268"/>
      <c r="G58" s="1268"/>
      <c r="H58" s="1268"/>
      <c r="I58" s="1268"/>
      <c r="J58" s="1269"/>
      <c r="K58" s="86" t="s">
        <v>608</v>
      </c>
      <c r="L58" s="87" t="s">
        <v>608</v>
      </c>
      <c r="M58" s="87" t="s">
        <v>608</v>
      </c>
      <c r="N58" s="87" t="s">
        <v>608</v>
      </c>
      <c r="O58" s="88" t="s">
        <v>608</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rYFUoz3giEGFB340L9RW4HVR/FgWIO8nBomYAMiTGMQHTrJlixXbnu31DnZTDgxHp8jkPlUXLEWMyjyUu8b7A==" saltValue="Fdz5cbW+Jnj50WxqJk0V4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A25" zoomScale="70" zoomScaleNormal="70" zoomScaleSheetLayoutView="100" workbookViewId="0">
      <selection activeCell="AP74" sqref="AP74"/>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579</v>
      </c>
      <c r="J40" s="100" t="s">
        <v>580</v>
      </c>
      <c r="K40" s="100" t="s">
        <v>581</v>
      </c>
      <c r="L40" s="100" t="s">
        <v>582</v>
      </c>
      <c r="M40" s="101" t="s">
        <v>583</v>
      </c>
    </row>
    <row r="41" spans="2:13" ht="27.75" customHeight="1" x14ac:dyDescent="0.15">
      <c r="B41" s="1290" t="s">
        <v>29</v>
      </c>
      <c r="C41" s="1291"/>
      <c r="D41" s="102"/>
      <c r="E41" s="1292" t="s">
        <v>30</v>
      </c>
      <c r="F41" s="1292"/>
      <c r="G41" s="1292"/>
      <c r="H41" s="1293"/>
      <c r="I41" s="103">
        <v>28336</v>
      </c>
      <c r="J41" s="104">
        <v>28016</v>
      </c>
      <c r="K41" s="104">
        <v>26734</v>
      </c>
      <c r="L41" s="104">
        <v>26021</v>
      </c>
      <c r="M41" s="105">
        <v>26852</v>
      </c>
    </row>
    <row r="42" spans="2:13" ht="27.75" customHeight="1" x14ac:dyDescent="0.15">
      <c r="B42" s="1280"/>
      <c r="C42" s="1281"/>
      <c r="D42" s="106"/>
      <c r="E42" s="1284" t="s">
        <v>31</v>
      </c>
      <c r="F42" s="1284"/>
      <c r="G42" s="1284"/>
      <c r="H42" s="1285"/>
      <c r="I42" s="107" t="s">
        <v>538</v>
      </c>
      <c r="J42" s="108" t="s">
        <v>538</v>
      </c>
      <c r="K42" s="108" t="s">
        <v>538</v>
      </c>
      <c r="L42" s="108" t="s">
        <v>538</v>
      </c>
      <c r="M42" s="109" t="s">
        <v>538</v>
      </c>
    </row>
    <row r="43" spans="2:13" ht="27.75" customHeight="1" x14ac:dyDescent="0.15">
      <c r="B43" s="1280"/>
      <c r="C43" s="1281"/>
      <c r="D43" s="106"/>
      <c r="E43" s="1284" t="s">
        <v>32</v>
      </c>
      <c r="F43" s="1284"/>
      <c r="G43" s="1284"/>
      <c r="H43" s="1285"/>
      <c r="I43" s="107">
        <v>3598</v>
      </c>
      <c r="J43" s="108">
        <v>3445</v>
      </c>
      <c r="K43" s="108">
        <v>3162</v>
      </c>
      <c r="L43" s="108">
        <v>3049</v>
      </c>
      <c r="M43" s="109">
        <v>2864</v>
      </c>
    </row>
    <row r="44" spans="2:13" ht="27.75" customHeight="1" x14ac:dyDescent="0.15">
      <c r="B44" s="1280"/>
      <c r="C44" s="1281"/>
      <c r="D44" s="106"/>
      <c r="E44" s="1284" t="s">
        <v>33</v>
      </c>
      <c r="F44" s="1284"/>
      <c r="G44" s="1284"/>
      <c r="H44" s="1285"/>
      <c r="I44" s="107">
        <v>754</v>
      </c>
      <c r="J44" s="108">
        <v>589</v>
      </c>
      <c r="K44" s="108">
        <v>816</v>
      </c>
      <c r="L44" s="108">
        <v>770</v>
      </c>
      <c r="M44" s="109">
        <v>770</v>
      </c>
    </row>
    <row r="45" spans="2:13" ht="27.75" customHeight="1" x14ac:dyDescent="0.15">
      <c r="B45" s="1280"/>
      <c r="C45" s="1281"/>
      <c r="D45" s="106"/>
      <c r="E45" s="1284" t="s">
        <v>34</v>
      </c>
      <c r="F45" s="1284"/>
      <c r="G45" s="1284"/>
      <c r="H45" s="1285"/>
      <c r="I45" s="107">
        <v>3462</v>
      </c>
      <c r="J45" s="108">
        <v>3481</v>
      </c>
      <c r="K45" s="108">
        <v>3273</v>
      </c>
      <c r="L45" s="108">
        <v>3184</v>
      </c>
      <c r="M45" s="109">
        <v>3079</v>
      </c>
    </row>
    <row r="46" spans="2:13" ht="27.75" customHeight="1" x14ac:dyDescent="0.15">
      <c r="B46" s="1280"/>
      <c r="C46" s="1281"/>
      <c r="D46" s="110"/>
      <c r="E46" s="1284" t="s">
        <v>35</v>
      </c>
      <c r="F46" s="1284"/>
      <c r="G46" s="1284"/>
      <c r="H46" s="1285"/>
      <c r="I46" s="107">
        <v>17</v>
      </c>
      <c r="J46" s="108">
        <v>110</v>
      </c>
      <c r="K46" s="108">
        <v>14</v>
      </c>
      <c r="L46" s="108">
        <v>13</v>
      </c>
      <c r="M46" s="109">
        <v>12</v>
      </c>
    </row>
    <row r="47" spans="2:13" ht="27.75" customHeight="1" x14ac:dyDescent="0.15">
      <c r="B47" s="1280"/>
      <c r="C47" s="1281"/>
      <c r="D47" s="111"/>
      <c r="E47" s="1294" t="s">
        <v>36</v>
      </c>
      <c r="F47" s="1295"/>
      <c r="G47" s="1295"/>
      <c r="H47" s="1296"/>
      <c r="I47" s="107" t="s">
        <v>538</v>
      </c>
      <c r="J47" s="108" t="s">
        <v>538</v>
      </c>
      <c r="K47" s="108" t="s">
        <v>538</v>
      </c>
      <c r="L47" s="108" t="s">
        <v>538</v>
      </c>
      <c r="M47" s="109" t="s">
        <v>538</v>
      </c>
    </row>
    <row r="48" spans="2:13" ht="27.75" customHeight="1" x14ac:dyDescent="0.15">
      <c r="B48" s="1280"/>
      <c r="C48" s="1281"/>
      <c r="D48" s="106"/>
      <c r="E48" s="1284" t="s">
        <v>37</v>
      </c>
      <c r="F48" s="1284"/>
      <c r="G48" s="1284"/>
      <c r="H48" s="1285"/>
      <c r="I48" s="107" t="s">
        <v>538</v>
      </c>
      <c r="J48" s="108" t="s">
        <v>538</v>
      </c>
      <c r="K48" s="108" t="s">
        <v>538</v>
      </c>
      <c r="L48" s="108" t="s">
        <v>538</v>
      </c>
      <c r="M48" s="109" t="s">
        <v>538</v>
      </c>
    </row>
    <row r="49" spans="2:13" ht="27.75" customHeight="1" x14ac:dyDescent="0.15">
      <c r="B49" s="1282"/>
      <c r="C49" s="1283"/>
      <c r="D49" s="106"/>
      <c r="E49" s="1284" t="s">
        <v>38</v>
      </c>
      <c r="F49" s="1284"/>
      <c r="G49" s="1284"/>
      <c r="H49" s="1285"/>
      <c r="I49" s="107" t="s">
        <v>538</v>
      </c>
      <c r="J49" s="108" t="s">
        <v>538</v>
      </c>
      <c r="K49" s="108" t="s">
        <v>538</v>
      </c>
      <c r="L49" s="108" t="s">
        <v>538</v>
      </c>
      <c r="M49" s="109" t="s">
        <v>538</v>
      </c>
    </row>
    <row r="50" spans="2:13" ht="27.75" customHeight="1" x14ac:dyDescent="0.15">
      <c r="B50" s="1278" t="s">
        <v>39</v>
      </c>
      <c r="C50" s="1279"/>
      <c r="D50" s="112"/>
      <c r="E50" s="1284" t="s">
        <v>40</v>
      </c>
      <c r="F50" s="1284"/>
      <c r="G50" s="1284"/>
      <c r="H50" s="1285"/>
      <c r="I50" s="107">
        <v>13142</v>
      </c>
      <c r="J50" s="108">
        <v>13574</v>
      </c>
      <c r="K50" s="108">
        <v>13141</v>
      </c>
      <c r="L50" s="108">
        <v>12555</v>
      </c>
      <c r="M50" s="109">
        <v>12844</v>
      </c>
    </row>
    <row r="51" spans="2:13" ht="27.75" customHeight="1" x14ac:dyDescent="0.15">
      <c r="B51" s="1280"/>
      <c r="C51" s="1281"/>
      <c r="D51" s="106"/>
      <c r="E51" s="1284" t="s">
        <v>41</v>
      </c>
      <c r="F51" s="1284"/>
      <c r="G51" s="1284"/>
      <c r="H51" s="1285"/>
      <c r="I51" s="107">
        <v>833</v>
      </c>
      <c r="J51" s="108">
        <v>731</v>
      </c>
      <c r="K51" s="108">
        <v>706</v>
      </c>
      <c r="L51" s="108">
        <v>703</v>
      </c>
      <c r="M51" s="109">
        <v>725</v>
      </c>
    </row>
    <row r="52" spans="2:13" ht="27.75" customHeight="1" x14ac:dyDescent="0.15">
      <c r="B52" s="1282"/>
      <c r="C52" s="1283"/>
      <c r="D52" s="106"/>
      <c r="E52" s="1284" t="s">
        <v>42</v>
      </c>
      <c r="F52" s="1284"/>
      <c r="G52" s="1284"/>
      <c r="H52" s="1285"/>
      <c r="I52" s="107">
        <v>25346</v>
      </c>
      <c r="J52" s="108">
        <v>25025</v>
      </c>
      <c r="K52" s="108">
        <v>24368</v>
      </c>
      <c r="L52" s="108">
        <v>23497</v>
      </c>
      <c r="M52" s="109">
        <v>23806</v>
      </c>
    </row>
    <row r="53" spans="2:13" ht="27.75" customHeight="1" thickBot="1" x14ac:dyDescent="0.2">
      <c r="B53" s="1286" t="s">
        <v>43</v>
      </c>
      <c r="C53" s="1287"/>
      <c r="D53" s="113"/>
      <c r="E53" s="1288" t="s">
        <v>44</v>
      </c>
      <c r="F53" s="1288"/>
      <c r="G53" s="1288"/>
      <c r="H53" s="1289"/>
      <c r="I53" s="114">
        <v>-3155</v>
      </c>
      <c r="J53" s="115">
        <v>-3688</v>
      </c>
      <c r="K53" s="115">
        <v>-4215</v>
      </c>
      <c r="L53" s="115">
        <v>-3718</v>
      </c>
      <c r="M53" s="116">
        <v>-3798</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RZJ8zSSKuJVbrtf9A+nQISRV9szJM4TYUhrkauyLQnEJgli0eHBANxFnLFPFgDX3TFQLAzAXsPqxb6RxNAXzQQ==" saltValue="5WSrXxbTUwyC8gqSzIIK6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 zoomScale="70" zoomScaleNormal="70" zoomScaleSheetLayoutView="100" workbookViewId="0">
      <selection activeCell="K55" sqref="K5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581</v>
      </c>
      <c r="G54" s="125" t="s">
        <v>582</v>
      </c>
      <c r="H54" s="126" t="s">
        <v>583</v>
      </c>
    </row>
    <row r="55" spans="2:8" ht="52.5" customHeight="1" x14ac:dyDescent="0.15">
      <c r="B55" s="127"/>
      <c r="C55" s="1305" t="s">
        <v>47</v>
      </c>
      <c r="D55" s="1305"/>
      <c r="E55" s="1306"/>
      <c r="F55" s="128">
        <v>2809</v>
      </c>
      <c r="G55" s="128">
        <v>2813</v>
      </c>
      <c r="H55" s="129">
        <v>2818</v>
      </c>
    </row>
    <row r="56" spans="2:8" ht="52.5" customHeight="1" x14ac:dyDescent="0.15">
      <c r="B56" s="130"/>
      <c r="C56" s="1307" t="s">
        <v>48</v>
      </c>
      <c r="D56" s="1307"/>
      <c r="E56" s="1308"/>
      <c r="F56" s="131">
        <v>3206</v>
      </c>
      <c r="G56" s="131">
        <v>2338</v>
      </c>
      <c r="H56" s="132">
        <v>2492</v>
      </c>
    </row>
    <row r="57" spans="2:8" ht="53.25" customHeight="1" x14ac:dyDescent="0.15">
      <c r="B57" s="130"/>
      <c r="C57" s="1309" t="s">
        <v>49</v>
      </c>
      <c r="D57" s="1309"/>
      <c r="E57" s="1310"/>
      <c r="F57" s="133">
        <v>6134</v>
      </c>
      <c r="G57" s="133">
        <v>6025</v>
      </c>
      <c r="H57" s="134">
        <v>7027</v>
      </c>
    </row>
    <row r="58" spans="2:8" ht="45.75" customHeight="1" x14ac:dyDescent="0.15">
      <c r="B58" s="135"/>
      <c r="C58" s="1297" t="s">
        <v>609</v>
      </c>
      <c r="D58" s="1298"/>
      <c r="E58" s="1299"/>
      <c r="F58" s="136">
        <v>3303</v>
      </c>
      <c r="G58" s="136">
        <v>3219</v>
      </c>
      <c r="H58" s="137">
        <v>3462</v>
      </c>
    </row>
    <row r="59" spans="2:8" ht="45.75" customHeight="1" x14ac:dyDescent="0.15">
      <c r="B59" s="135"/>
      <c r="C59" s="1297" t="s">
        <v>610</v>
      </c>
      <c r="D59" s="1298"/>
      <c r="E59" s="1299"/>
      <c r="F59" s="136">
        <v>1603</v>
      </c>
      <c r="G59" s="136">
        <v>1604</v>
      </c>
      <c r="H59" s="137">
        <v>2398</v>
      </c>
    </row>
    <row r="60" spans="2:8" ht="45.75" customHeight="1" x14ac:dyDescent="0.15">
      <c r="B60" s="135"/>
      <c r="C60" s="1297" t="s">
        <v>611</v>
      </c>
      <c r="D60" s="1298"/>
      <c r="E60" s="1299"/>
      <c r="F60" s="136">
        <v>739</v>
      </c>
      <c r="G60" s="136">
        <v>722</v>
      </c>
      <c r="H60" s="137">
        <v>706</v>
      </c>
    </row>
    <row r="61" spans="2:8" ht="45.75" customHeight="1" x14ac:dyDescent="0.15">
      <c r="B61" s="135"/>
      <c r="C61" s="1297" t="s">
        <v>612</v>
      </c>
      <c r="D61" s="1298"/>
      <c r="E61" s="1299"/>
      <c r="F61" s="136">
        <v>295</v>
      </c>
      <c r="G61" s="136">
        <v>288</v>
      </c>
      <c r="H61" s="137">
        <v>283</v>
      </c>
    </row>
    <row r="62" spans="2:8" ht="45.75" customHeight="1" thickBot="1" x14ac:dyDescent="0.2">
      <c r="B62" s="138"/>
      <c r="C62" s="1300" t="s">
        <v>613</v>
      </c>
      <c r="D62" s="1301"/>
      <c r="E62" s="1302"/>
      <c r="F62" s="139">
        <v>71</v>
      </c>
      <c r="G62" s="139">
        <v>101</v>
      </c>
      <c r="H62" s="140">
        <v>81</v>
      </c>
    </row>
    <row r="63" spans="2:8" ht="52.5" customHeight="1" thickBot="1" x14ac:dyDescent="0.2">
      <c r="B63" s="141"/>
      <c r="C63" s="1303" t="s">
        <v>50</v>
      </c>
      <c r="D63" s="1303"/>
      <c r="E63" s="1304"/>
      <c r="F63" s="142">
        <v>12149</v>
      </c>
      <c r="G63" s="142">
        <v>11177</v>
      </c>
      <c r="H63" s="143">
        <v>12336</v>
      </c>
    </row>
    <row r="64" spans="2:8" ht="15" customHeight="1" x14ac:dyDescent="0.15"/>
  </sheetData>
  <sheetProtection algorithmName="SHA-512" hashValue="8m/MRIsA6IxY5fQJC9IUfSJkQTB8wr/IvyP65dNwSiSSRJFnjWmnfKQK6igZVbLUl4Xac6SW9+8znmvbbRfcKg==" saltValue="nsJMhhg+tyWxq6pBOqhd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72DDC-65DA-4593-8BF2-282A561BB61F}">
  <sheetPr>
    <pageSetUpPr fitToPage="1"/>
  </sheetPr>
  <dimension ref="A1:WZM160"/>
  <sheetViews>
    <sheetView showGridLines="0" zoomScale="90" zoomScaleNormal="90" zoomScaleSheetLayoutView="55" workbookViewId="0">
      <selection activeCell="AN70" sqref="AN70"/>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626</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626</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625</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621</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23" t="s">
        <v>624</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ht="13.5" x14ac:dyDescent="0.15">
      <c r="B44" s="389"/>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ht="13.5" x14ac:dyDescent="0.15">
      <c r="B45" s="389"/>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ht="13.5" x14ac:dyDescent="0.15">
      <c r="B46" s="389"/>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ht="13.5" x14ac:dyDescent="0.15">
      <c r="B47" s="389"/>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619</v>
      </c>
    </row>
    <row r="50" spans="1:109" ht="13.5" x14ac:dyDescent="0.15">
      <c r="B50" s="389"/>
      <c r="G50" s="1311"/>
      <c r="H50" s="1311"/>
      <c r="I50" s="1311"/>
      <c r="J50" s="1311"/>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4" t="s">
        <v>579</v>
      </c>
      <c r="BQ50" s="1314"/>
      <c r="BR50" s="1314"/>
      <c r="BS50" s="1314"/>
      <c r="BT50" s="1314"/>
      <c r="BU50" s="1314"/>
      <c r="BV50" s="1314"/>
      <c r="BW50" s="1314"/>
      <c r="BX50" s="1314" t="s">
        <v>580</v>
      </c>
      <c r="BY50" s="1314"/>
      <c r="BZ50" s="1314"/>
      <c r="CA50" s="1314"/>
      <c r="CB50" s="1314"/>
      <c r="CC50" s="1314"/>
      <c r="CD50" s="1314"/>
      <c r="CE50" s="1314"/>
      <c r="CF50" s="1314" t="s">
        <v>581</v>
      </c>
      <c r="CG50" s="1314"/>
      <c r="CH50" s="1314"/>
      <c r="CI50" s="1314"/>
      <c r="CJ50" s="1314"/>
      <c r="CK50" s="1314"/>
      <c r="CL50" s="1314"/>
      <c r="CM50" s="1314"/>
      <c r="CN50" s="1314" t="s">
        <v>582</v>
      </c>
      <c r="CO50" s="1314"/>
      <c r="CP50" s="1314"/>
      <c r="CQ50" s="1314"/>
      <c r="CR50" s="1314"/>
      <c r="CS50" s="1314"/>
      <c r="CT50" s="1314"/>
      <c r="CU50" s="1314"/>
      <c r="CV50" s="1314" t="s">
        <v>583</v>
      </c>
      <c r="CW50" s="1314"/>
      <c r="CX50" s="1314"/>
      <c r="CY50" s="1314"/>
      <c r="CZ50" s="1314"/>
      <c r="DA50" s="1314"/>
      <c r="DB50" s="1314"/>
      <c r="DC50" s="1314"/>
    </row>
    <row r="51" spans="1:109" ht="13.5" customHeight="1" x14ac:dyDescent="0.15">
      <c r="B51" s="389"/>
      <c r="G51" s="1322"/>
      <c r="H51" s="1322"/>
      <c r="I51" s="1332"/>
      <c r="J51" s="1332"/>
      <c r="K51" s="1316"/>
      <c r="L51" s="1316"/>
      <c r="M51" s="1316"/>
      <c r="N51" s="1316"/>
      <c r="AM51" s="396"/>
      <c r="AN51" s="1315" t="s">
        <v>618</v>
      </c>
      <c r="AO51" s="1315"/>
      <c r="AP51" s="1315"/>
      <c r="AQ51" s="1315"/>
      <c r="AR51" s="1315"/>
      <c r="AS51" s="1315"/>
      <c r="AT51" s="1315"/>
      <c r="AU51" s="1315"/>
      <c r="AV51" s="1315"/>
      <c r="AW51" s="1315"/>
      <c r="AX51" s="1315"/>
      <c r="AY51" s="1315"/>
      <c r="AZ51" s="1315"/>
      <c r="BA51" s="1315"/>
      <c r="BB51" s="1315" t="s">
        <v>616</v>
      </c>
      <c r="BC51" s="1315"/>
      <c r="BD51" s="1315"/>
      <c r="BE51" s="1315"/>
      <c r="BF51" s="1315"/>
      <c r="BG51" s="1315"/>
      <c r="BH51" s="1315"/>
      <c r="BI51" s="1315"/>
      <c r="BJ51" s="1315"/>
      <c r="BK51" s="1315"/>
      <c r="BL51" s="1315"/>
      <c r="BM51" s="1315"/>
      <c r="BN51" s="1315"/>
      <c r="BO51" s="1315"/>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ht="13.5" x14ac:dyDescent="0.15">
      <c r="B52" s="389"/>
      <c r="G52" s="1322"/>
      <c r="H52" s="1322"/>
      <c r="I52" s="1332"/>
      <c r="J52" s="1332"/>
      <c r="K52" s="1316"/>
      <c r="L52" s="1316"/>
      <c r="M52" s="1316"/>
      <c r="N52" s="1316"/>
      <c r="AM52" s="396"/>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5" x14ac:dyDescent="0.15">
      <c r="A53" s="404"/>
      <c r="B53" s="389"/>
      <c r="G53" s="1322"/>
      <c r="H53" s="1322"/>
      <c r="I53" s="1311"/>
      <c r="J53" s="1311"/>
      <c r="K53" s="1316"/>
      <c r="L53" s="1316"/>
      <c r="M53" s="1316"/>
      <c r="N53" s="1316"/>
      <c r="AM53" s="396"/>
      <c r="AN53" s="1315"/>
      <c r="AO53" s="1315"/>
      <c r="AP53" s="1315"/>
      <c r="AQ53" s="1315"/>
      <c r="AR53" s="1315"/>
      <c r="AS53" s="1315"/>
      <c r="AT53" s="1315"/>
      <c r="AU53" s="1315"/>
      <c r="AV53" s="1315"/>
      <c r="AW53" s="1315"/>
      <c r="AX53" s="1315"/>
      <c r="AY53" s="1315"/>
      <c r="AZ53" s="1315"/>
      <c r="BA53" s="1315"/>
      <c r="BB53" s="1315" t="s">
        <v>623</v>
      </c>
      <c r="BC53" s="1315"/>
      <c r="BD53" s="1315"/>
      <c r="BE53" s="1315"/>
      <c r="BF53" s="1315"/>
      <c r="BG53" s="1315"/>
      <c r="BH53" s="1315"/>
      <c r="BI53" s="1315"/>
      <c r="BJ53" s="1315"/>
      <c r="BK53" s="1315"/>
      <c r="BL53" s="1315"/>
      <c r="BM53" s="1315"/>
      <c r="BN53" s="1315"/>
      <c r="BO53" s="1315"/>
      <c r="BP53" s="1313">
        <v>53.2</v>
      </c>
      <c r="BQ53" s="1313"/>
      <c r="BR53" s="1313"/>
      <c r="BS53" s="1313"/>
      <c r="BT53" s="1313"/>
      <c r="BU53" s="1313"/>
      <c r="BV53" s="1313"/>
      <c r="BW53" s="1313"/>
      <c r="BX53" s="1313">
        <v>54</v>
      </c>
      <c r="BY53" s="1313"/>
      <c r="BZ53" s="1313"/>
      <c r="CA53" s="1313"/>
      <c r="CB53" s="1313"/>
      <c r="CC53" s="1313"/>
      <c r="CD53" s="1313"/>
      <c r="CE53" s="1313"/>
      <c r="CF53" s="1313">
        <v>55.6</v>
      </c>
      <c r="CG53" s="1313"/>
      <c r="CH53" s="1313"/>
      <c r="CI53" s="1313"/>
      <c r="CJ53" s="1313"/>
      <c r="CK53" s="1313"/>
      <c r="CL53" s="1313"/>
      <c r="CM53" s="1313"/>
      <c r="CN53" s="1313">
        <v>57.2</v>
      </c>
      <c r="CO53" s="1313"/>
      <c r="CP53" s="1313"/>
      <c r="CQ53" s="1313"/>
      <c r="CR53" s="1313"/>
      <c r="CS53" s="1313"/>
      <c r="CT53" s="1313"/>
      <c r="CU53" s="1313"/>
      <c r="CV53" s="1313">
        <v>58.5</v>
      </c>
      <c r="CW53" s="1313"/>
      <c r="CX53" s="1313"/>
      <c r="CY53" s="1313"/>
      <c r="CZ53" s="1313"/>
      <c r="DA53" s="1313"/>
      <c r="DB53" s="1313"/>
      <c r="DC53" s="1313"/>
    </row>
    <row r="54" spans="1:109" ht="13.5" x14ac:dyDescent="0.15">
      <c r="A54" s="404"/>
      <c r="B54" s="389"/>
      <c r="G54" s="1322"/>
      <c r="H54" s="1322"/>
      <c r="I54" s="1311"/>
      <c r="J54" s="1311"/>
      <c r="K54" s="1316"/>
      <c r="L54" s="1316"/>
      <c r="M54" s="1316"/>
      <c r="N54" s="1316"/>
      <c r="AM54" s="396"/>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5" x14ac:dyDescent="0.15">
      <c r="A55" s="404"/>
      <c r="B55" s="389"/>
      <c r="G55" s="1311"/>
      <c r="H55" s="1311"/>
      <c r="I55" s="1311"/>
      <c r="J55" s="1311"/>
      <c r="K55" s="1316"/>
      <c r="L55" s="1316"/>
      <c r="M55" s="1316"/>
      <c r="N55" s="1316"/>
      <c r="AN55" s="1314" t="s">
        <v>617</v>
      </c>
      <c r="AO55" s="1314"/>
      <c r="AP55" s="1314"/>
      <c r="AQ55" s="1314"/>
      <c r="AR55" s="1314"/>
      <c r="AS55" s="1314"/>
      <c r="AT55" s="1314"/>
      <c r="AU55" s="1314"/>
      <c r="AV55" s="1314"/>
      <c r="AW55" s="1314"/>
      <c r="AX55" s="1314"/>
      <c r="AY55" s="1314"/>
      <c r="AZ55" s="1314"/>
      <c r="BA55" s="1314"/>
      <c r="BB55" s="1315" t="s">
        <v>616</v>
      </c>
      <c r="BC55" s="1315"/>
      <c r="BD55" s="1315"/>
      <c r="BE55" s="1315"/>
      <c r="BF55" s="1315"/>
      <c r="BG55" s="1315"/>
      <c r="BH55" s="1315"/>
      <c r="BI55" s="1315"/>
      <c r="BJ55" s="1315"/>
      <c r="BK55" s="1315"/>
      <c r="BL55" s="1315"/>
      <c r="BM55" s="1315"/>
      <c r="BN55" s="1315"/>
      <c r="BO55" s="1315"/>
      <c r="BP55" s="1313">
        <v>54.6</v>
      </c>
      <c r="BQ55" s="1313"/>
      <c r="BR55" s="1313"/>
      <c r="BS55" s="1313"/>
      <c r="BT55" s="1313"/>
      <c r="BU55" s="1313"/>
      <c r="BV55" s="1313"/>
      <c r="BW55" s="1313"/>
      <c r="BX55" s="1313">
        <v>53.2</v>
      </c>
      <c r="BY55" s="1313"/>
      <c r="BZ55" s="1313"/>
      <c r="CA55" s="1313"/>
      <c r="CB55" s="1313"/>
      <c r="CC55" s="1313"/>
      <c r="CD55" s="1313"/>
      <c r="CE55" s="1313"/>
      <c r="CF55" s="1313">
        <v>47.9</v>
      </c>
      <c r="CG55" s="1313"/>
      <c r="CH55" s="1313"/>
      <c r="CI55" s="1313"/>
      <c r="CJ55" s="1313"/>
      <c r="CK55" s="1313"/>
      <c r="CL55" s="1313"/>
      <c r="CM55" s="1313"/>
      <c r="CN55" s="1313">
        <v>49</v>
      </c>
      <c r="CO55" s="1313"/>
      <c r="CP55" s="1313"/>
      <c r="CQ55" s="1313"/>
      <c r="CR55" s="1313"/>
      <c r="CS55" s="1313"/>
      <c r="CT55" s="1313"/>
      <c r="CU55" s="1313"/>
      <c r="CV55" s="1313">
        <v>41.3</v>
      </c>
      <c r="CW55" s="1313"/>
      <c r="CX55" s="1313"/>
      <c r="CY55" s="1313"/>
      <c r="CZ55" s="1313"/>
      <c r="DA55" s="1313"/>
      <c r="DB55" s="1313"/>
      <c r="DC55" s="1313"/>
    </row>
    <row r="56" spans="1:109" ht="13.5" x14ac:dyDescent="0.15">
      <c r="A56" s="404"/>
      <c r="B56" s="389"/>
      <c r="G56" s="1311"/>
      <c r="H56" s="1311"/>
      <c r="I56" s="1311"/>
      <c r="J56" s="1311"/>
      <c r="K56" s="1316"/>
      <c r="L56" s="1316"/>
      <c r="M56" s="1316"/>
      <c r="N56" s="1316"/>
      <c r="AN56" s="1314"/>
      <c r="AO56" s="1314"/>
      <c r="AP56" s="1314"/>
      <c r="AQ56" s="1314"/>
      <c r="AR56" s="1314"/>
      <c r="AS56" s="1314"/>
      <c r="AT56" s="1314"/>
      <c r="AU56" s="1314"/>
      <c r="AV56" s="1314"/>
      <c r="AW56" s="1314"/>
      <c r="AX56" s="1314"/>
      <c r="AY56" s="1314"/>
      <c r="AZ56" s="1314"/>
      <c r="BA56" s="1314"/>
      <c r="BB56" s="1315"/>
      <c r="BC56" s="1315"/>
      <c r="BD56" s="1315"/>
      <c r="BE56" s="1315"/>
      <c r="BF56" s="1315"/>
      <c r="BG56" s="1315"/>
      <c r="BH56" s="1315"/>
      <c r="BI56" s="1315"/>
      <c r="BJ56" s="1315"/>
      <c r="BK56" s="1315"/>
      <c r="BL56" s="1315"/>
      <c r="BM56" s="1315"/>
      <c r="BN56" s="1315"/>
      <c r="BO56" s="1315"/>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4" customFormat="1" ht="13.5" x14ac:dyDescent="0.15">
      <c r="B57" s="410"/>
      <c r="G57" s="1311"/>
      <c r="H57" s="1311"/>
      <c r="I57" s="1317"/>
      <c r="J57" s="1317"/>
      <c r="K57" s="1316"/>
      <c r="L57" s="1316"/>
      <c r="M57" s="1316"/>
      <c r="N57" s="1316"/>
      <c r="AM57" s="388"/>
      <c r="AN57" s="1314"/>
      <c r="AO57" s="1314"/>
      <c r="AP57" s="1314"/>
      <c r="AQ57" s="1314"/>
      <c r="AR57" s="1314"/>
      <c r="AS57" s="1314"/>
      <c r="AT57" s="1314"/>
      <c r="AU57" s="1314"/>
      <c r="AV57" s="1314"/>
      <c r="AW57" s="1314"/>
      <c r="AX57" s="1314"/>
      <c r="AY57" s="1314"/>
      <c r="AZ57" s="1314"/>
      <c r="BA57" s="1314"/>
      <c r="BB57" s="1315" t="s">
        <v>623</v>
      </c>
      <c r="BC57" s="1315"/>
      <c r="BD57" s="1315"/>
      <c r="BE57" s="1315"/>
      <c r="BF57" s="1315"/>
      <c r="BG57" s="1315"/>
      <c r="BH57" s="1315"/>
      <c r="BI57" s="1315"/>
      <c r="BJ57" s="1315"/>
      <c r="BK57" s="1315"/>
      <c r="BL57" s="1315"/>
      <c r="BM57" s="1315"/>
      <c r="BN57" s="1315"/>
      <c r="BO57" s="1315"/>
      <c r="BP57" s="1313">
        <v>58.3</v>
      </c>
      <c r="BQ57" s="1313"/>
      <c r="BR57" s="1313"/>
      <c r="BS57" s="1313"/>
      <c r="BT57" s="1313"/>
      <c r="BU57" s="1313"/>
      <c r="BV57" s="1313"/>
      <c r="BW57" s="1313"/>
      <c r="BX57" s="1313">
        <v>59.6</v>
      </c>
      <c r="BY57" s="1313"/>
      <c r="BZ57" s="1313"/>
      <c r="CA57" s="1313"/>
      <c r="CB57" s="1313"/>
      <c r="CC57" s="1313"/>
      <c r="CD57" s="1313"/>
      <c r="CE57" s="1313"/>
      <c r="CF57" s="1313">
        <v>60.8</v>
      </c>
      <c r="CG57" s="1313"/>
      <c r="CH57" s="1313"/>
      <c r="CI57" s="1313"/>
      <c r="CJ57" s="1313"/>
      <c r="CK57" s="1313"/>
      <c r="CL57" s="1313"/>
      <c r="CM57" s="1313"/>
      <c r="CN57" s="1313">
        <v>61</v>
      </c>
      <c r="CO57" s="1313"/>
      <c r="CP57" s="1313"/>
      <c r="CQ57" s="1313"/>
      <c r="CR57" s="1313"/>
      <c r="CS57" s="1313"/>
      <c r="CT57" s="1313"/>
      <c r="CU57" s="1313"/>
      <c r="CV57" s="1313">
        <v>63</v>
      </c>
      <c r="CW57" s="1313"/>
      <c r="CX57" s="1313"/>
      <c r="CY57" s="1313"/>
      <c r="CZ57" s="1313"/>
      <c r="DA57" s="1313"/>
      <c r="DB57" s="1313"/>
      <c r="DC57" s="1313"/>
      <c r="DD57" s="415"/>
      <c r="DE57" s="410"/>
    </row>
    <row r="58" spans="1:109" s="404" customFormat="1" ht="13.5" x14ac:dyDescent="0.15">
      <c r="A58" s="388"/>
      <c r="B58" s="410"/>
      <c r="G58" s="1311"/>
      <c r="H58" s="1311"/>
      <c r="I58" s="1317"/>
      <c r="J58" s="1317"/>
      <c r="K58" s="1316"/>
      <c r="L58" s="1316"/>
      <c r="M58" s="1316"/>
      <c r="N58" s="1316"/>
      <c r="AM58" s="388"/>
      <c r="AN58" s="1314"/>
      <c r="AO58" s="1314"/>
      <c r="AP58" s="1314"/>
      <c r="AQ58" s="1314"/>
      <c r="AR58" s="1314"/>
      <c r="AS58" s="1314"/>
      <c r="AT58" s="1314"/>
      <c r="AU58" s="1314"/>
      <c r="AV58" s="1314"/>
      <c r="AW58" s="1314"/>
      <c r="AX58" s="1314"/>
      <c r="AY58" s="1314"/>
      <c r="AZ58" s="1314"/>
      <c r="BA58" s="1314"/>
      <c r="BB58" s="1315"/>
      <c r="BC58" s="1315"/>
      <c r="BD58" s="1315"/>
      <c r="BE58" s="1315"/>
      <c r="BF58" s="1315"/>
      <c r="BG58" s="1315"/>
      <c r="BH58" s="1315"/>
      <c r="BI58" s="1315"/>
      <c r="BJ58" s="1315"/>
      <c r="BK58" s="1315"/>
      <c r="BL58" s="1315"/>
      <c r="BM58" s="1315"/>
      <c r="BN58" s="1315"/>
      <c r="BO58" s="1315"/>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622</v>
      </c>
    </row>
    <row r="64" spans="1:109" ht="13.5" x14ac:dyDescent="0.15">
      <c r="B64" s="389"/>
      <c r="G64" s="405"/>
      <c r="I64" s="407"/>
      <c r="J64" s="407"/>
      <c r="K64" s="407"/>
      <c r="L64" s="407"/>
      <c r="M64" s="407"/>
      <c r="N64" s="406"/>
      <c r="AM64" s="405"/>
      <c r="AN64" s="405" t="s">
        <v>621</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23" t="s">
        <v>620</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5" x14ac:dyDescent="0.15">
      <c r="B66" s="389"/>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5" x14ac:dyDescent="0.15">
      <c r="B67" s="389"/>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5" x14ac:dyDescent="0.15">
      <c r="B68" s="389"/>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5" x14ac:dyDescent="0.15">
      <c r="B69" s="389"/>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619</v>
      </c>
    </row>
    <row r="72" spans="2:107" ht="13.5" x14ac:dyDescent="0.15">
      <c r="B72" s="389"/>
      <c r="G72" s="1311"/>
      <c r="H72" s="1311"/>
      <c r="I72" s="1311"/>
      <c r="J72" s="1311"/>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4" t="s">
        <v>579</v>
      </c>
      <c r="BQ72" s="1314"/>
      <c r="BR72" s="1314"/>
      <c r="BS72" s="1314"/>
      <c r="BT72" s="1314"/>
      <c r="BU72" s="1314"/>
      <c r="BV72" s="1314"/>
      <c r="BW72" s="1314"/>
      <c r="BX72" s="1314" t="s">
        <v>580</v>
      </c>
      <c r="BY72" s="1314"/>
      <c r="BZ72" s="1314"/>
      <c r="CA72" s="1314"/>
      <c r="CB72" s="1314"/>
      <c r="CC72" s="1314"/>
      <c r="CD72" s="1314"/>
      <c r="CE72" s="1314"/>
      <c r="CF72" s="1314" t="s">
        <v>581</v>
      </c>
      <c r="CG72" s="1314"/>
      <c r="CH72" s="1314"/>
      <c r="CI72" s="1314"/>
      <c r="CJ72" s="1314"/>
      <c r="CK72" s="1314"/>
      <c r="CL72" s="1314"/>
      <c r="CM72" s="1314"/>
      <c r="CN72" s="1314" t="s">
        <v>582</v>
      </c>
      <c r="CO72" s="1314"/>
      <c r="CP72" s="1314"/>
      <c r="CQ72" s="1314"/>
      <c r="CR72" s="1314"/>
      <c r="CS72" s="1314"/>
      <c r="CT72" s="1314"/>
      <c r="CU72" s="1314"/>
      <c r="CV72" s="1314" t="s">
        <v>583</v>
      </c>
      <c r="CW72" s="1314"/>
      <c r="CX72" s="1314"/>
      <c r="CY72" s="1314"/>
      <c r="CZ72" s="1314"/>
      <c r="DA72" s="1314"/>
      <c r="DB72" s="1314"/>
      <c r="DC72" s="1314"/>
    </row>
    <row r="73" spans="2:107" ht="13.5" x14ac:dyDescent="0.15">
      <c r="B73" s="389"/>
      <c r="G73" s="1322"/>
      <c r="H73" s="1322"/>
      <c r="I73" s="1322"/>
      <c r="J73" s="1322"/>
      <c r="K73" s="1312"/>
      <c r="L73" s="1312"/>
      <c r="M73" s="1312"/>
      <c r="N73" s="1312"/>
      <c r="AM73" s="396"/>
      <c r="AN73" s="1315" t="s">
        <v>618</v>
      </c>
      <c r="AO73" s="1315"/>
      <c r="AP73" s="1315"/>
      <c r="AQ73" s="1315"/>
      <c r="AR73" s="1315"/>
      <c r="AS73" s="1315"/>
      <c r="AT73" s="1315"/>
      <c r="AU73" s="1315"/>
      <c r="AV73" s="1315"/>
      <c r="AW73" s="1315"/>
      <c r="AX73" s="1315"/>
      <c r="AY73" s="1315"/>
      <c r="AZ73" s="1315"/>
      <c r="BA73" s="1315"/>
      <c r="BB73" s="1315" t="s">
        <v>616</v>
      </c>
      <c r="BC73" s="1315"/>
      <c r="BD73" s="1315"/>
      <c r="BE73" s="1315"/>
      <c r="BF73" s="1315"/>
      <c r="BG73" s="1315"/>
      <c r="BH73" s="1315"/>
      <c r="BI73" s="1315"/>
      <c r="BJ73" s="1315"/>
      <c r="BK73" s="1315"/>
      <c r="BL73" s="1315"/>
      <c r="BM73" s="1315"/>
      <c r="BN73" s="1315"/>
      <c r="BO73" s="1315"/>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ht="13.5" x14ac:dyDescent="0.15">
      <c r="B74" s="389"/>
      <c r="G74" s="1322"/>
      <c r="H74" s="1322"/>
      <c r="I74" s="1322"/>
      <c r="J74" s="1322"/>
      <c r="K74" s="1312"/>
      <c r="L74" s="1312"/>
      <c r="M74" s="1312"/>
      <c r="N74" s="1312"/>
      <c r="AM74" s="396"/>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5" x14ac:dyDescent="0.15">
      <c r="B75" s="389"/>
      <c r="G75" s="1322"/>
      <c r="H75" s="1322"/>
      <c r="I75" s="1311"/>
      <c r="J75" s="1311"/>
      <c r="K75" s="1316"/>
      <c r="L75" s="1316"/>
      <c r="M75" s="1316"/>
      <c r="N75" s="1316"/>
      <c r="AM75" s="396"/>
      <c r="AN75" s="1315"/>
      <c r="AO75" s="1315"/>
      <c r="AP75" s="1315"/>
      <c r="AQ75" s="1315"/>
      <c r="AR75" s="1315"/>
      <c r="AS75" s="1315"/>
      <c r="AT75" s="1315"/>
      <c r="AU75" s="1315"/>
      <c r="AV75" s="1315"/>
      <c r="AW75" s="1315"/>
      <c r="AX75" s="1315"/>
      <c r="AY75" s="1315"/>
      <c r="AZ75" s="1315"/>
      <c r="BA75" s="1315"/>
      <c r="BB75" s="1315" t="s">
        <v>615</v>
      </c>
      <c r="BC75" s="1315"/>
      <c r="BD75" s="1315"/>
      <c r="BE75" s="1315"/>
      <c r="BF75" s="1315"/>
      <c r="BG75" s="1315"/>
      <c r="BH75" s="1315"/>
      <c r="BI75" s="1315"/>
      <c r="BJ75" s="1315"/>
      <c r="BK75" s="1315"/>
      <c r="BL75" s="1315"/>
      <c r="BM75" s="1315"/>
      <c r="BN75" s="1315"/>
      <c r="BO75" s="1315"/>
      <c r="BP75" s="1313">
        <v>6.9</v>
      </c>
      <c r="BQ75" s="1313"/>
      <c r="BR75" s="1313"/>
      <c r="BS75" s="1313"/>
      <c r="BT75" s="1313"/>
      <c r="BU75" s="1313"/>
      <c r="BV75" s="1313"/>
      <c r="BW75" s="1313"/>
      <c r="BX75" s="1313">
        <v>6.3</v>
      </c>
      <c r="BY75" s="1313"/>
      <c r="BZ75" s="1313"/>
      <c r="CA75" s="1313"/>
      <c r="CB75" s="1313"/>
      <c r="CC75" s="1313"/>
      <c r="CD75" s="1313"/>
      <c r="CE75" s="1313"/>
      <c r="CF75" s="1313">
        <v>5.7</v>
      </c>
      <c r="CG75" s="1313"/>
      <c r="CH75" s="1313"/>
      <c r="CI75" s="1313"/>
      <c r="CJ75" s="1313"/>
      <c r="CK75" s="1313"/>
      <c r="CL75" s="1313"/>
      <c r="CM75" s="1313"/>
      <c r="CN75" s="1313">
        <v>4.7</v>
      </c>
      <c r="CO75" s="1313"/>
      <c r="CP75" s="1313"/>
      <c r="CQ75" s="1313"/>
      <c r="CR75" s="1313"/>
      <c r="CS75" s="1313"/>
      <c r="CT75" s="1313"/>
      <c r="CU75" s="1313"/>
      <c r="CV75" s="1313">
        <v>3</v>
      </c>
      <c r="CW75" s="1313"/>
      <c r="CX75" s="1313"/>
      <c r="CY75" s="1313"/>
      <c r="CZ75" s="1313"/>
      <c r="DA75" s="1313"/>
      <c r="DB75" s="1313"/>
      <c r="DC75" s="1313"/>
    </row>
    <row r="76" spans="2:107" ht="13.5" x14ac:dyDescent="0.15">
      <c r="B76" s="389"/>
      <c r="G76" s="1322"/>
      <c r="H76" s="1322"/>
      <c r="I76" s="1311"/>
      <c r="J76" s="1311"/>
      <c r="K76" s="1316"/>
      <c r="L76" s="1316"/>
      <c r="M76" s="1316"/>
      <c r="N76" s="1316"/>
      <c r="AM76" s="396"/>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5" x14ac:dyDescent="0.15">
      <c r="B77" s="389"/>
      <c r="G77" s="1311"/>
      <c r="H77" s="1311"/>
      <c r="I77" s="1311"/>
      <c r="J77" s="1311"/>
      <c r="K77" s="1312"/>
      <c r="L77" s="1312"/>
      <c r="M77" s="1312"/>
      <c r="N77" s="1312"/>
      <c r="AN77" s="1314" t="s">
        <v>617</v>
      </c>
      <c r="AO77" s="1314"/>
      <c r="AP77" s="1314"/>
      <c r="AQ77" s="1314"/>
      <c r="AR77" s="1314"/>
      <c r="AS77" s="1314"/>
      <c r="AT77" s="1314"/>
      <c r="AU77" s="1314"/>
      <c r="AV77" s="1314"/>
      <c r="AW77" s="1314"/>
      <c r="AX77" s="1314"/>
      <c r="AY77" s="1314"/>
      <c r="AZ77" s="1314"/>
      <c r="BA77" s="1314"/>
      <c r="BB77" s="1315" t="s">
        <v>616</v>
      </c>
      <c r="BC77" s="1315"/>
      <c r="BD77" s="1315"/>
      <c r="BE77" s="1315"/>
      <c r="BF77" s="1315"/>
      <c r="BG77" s="1315"/>
      <c r="BH77" s="1315"/>
      <c r="BI77" s="1315"/>
      <c r="BJ77" s="1315"/>
      <c r="BK77" s="1315"/>
      <c r="BL77" s="1315"/>
      <c r="BM77" s="1315"/>
      <c r="BN77" s="1315"/>
      <c r="BO77" s="1315"/>
      <c r="BP77" s="1313">
        <v>54.6</v>
      </c>
      <c r="BQ77" s="1313"/>
      <c r="BR77" s="1313"/>
      <c r="BS77" s="1313"/>
      <c r="BT77" s="1313"/>
      <c r="BU77" s="1313"/>
      <c r="BV77" s="1313"/>
      <c r="BW77" s="1313"/>
      <c r="BX77" s="1313">
        <v>53.2</v>
      </c>
      <c r="BY77" s="1313"/>
      <c r="BZ77" s="1313"/>
      <c r="CA77" s="1313"/>
      <c r="CB77" s="1313"/>
      <c r="CC77" s="1313"/>
      <c r="CD77" s="1313"/>
      <c r="CE77" s="1313"/>
      <c r="CF77" s="1313">
        <v>47.9</v>
      </c>
      <c r="CG77" s="1313"/>
      <c r="CH77" s="1313"/>
      <c r="CI77" s="1313"/>
      <c r="CJ77" s="1313"/>
      <c r="CK77" s="1313"/>
      <c r="CL77" s="1313"/>
      <c r="CM77" s="1313"/>
      <c r="CN77" s="1313">
        <v>49</v>
      </c>
      <c r="CO77" s="1313"/>
      <c r="CP77" s="1313"/>
      <c r="CQ77" s="1313"/>
      <c r="CR77" s="1313"/>
      <c r="CS77" s="1313"/>
      <c r="CT77" s="1313"/>
      <c r="CU77" s="1313"/>
      <c r="CV77" s="1313">
        <v>41.3</v>
      </c>
      <c r="CW77" s="1313"/>
      <c r="CX77" s="1313"/>
      <c r="CY77" s="1313"/>
      <c r="CZ77" s="1313"/>
      <c r="DA77" s="1313"/>
      <c r="DB77" s="1313"/>
      <c r="DC77" s="1313"/>
    </row>
    <row r="78" spans="2:107" ht="13.5" x14ac:dyDescent="0.15">
      <c r="B78" s="389"/>
      <c r="G78" s="1311"/>
      <c r="H78" s="1311"/>
      <c r="I78" s="1311"/>
      <c r="J78" s="1311"/>
      <c r="K78" s="1312"/>
      <c r="L78" s="1312"/>
      <c r="M78" s="1312"/>
      <c r="N78" s="1312"/>
      <c r="AN78" s="1314"/>
      <c r="AO78" s="1314"/>
      <c r="AP78" s="1314"/>
      <c r="AQ78" s="1314"/>
      <c r="AR78" s="1314"/>
      <c r="AS78" s="1314"/>
      <c r="AT78" s="1314"/>
      <c r="AU78" s="1314"/>
      <c r="AV78" s="1314"/>
      <c r="AW78" s="1314"/>
      <c r="AX78" s="1314"/>
      <c r="AY78" s="1314"/>
      <c r="AZ78" s="1314"/>
      <c r="BA78" s="1314"/>
      <c r="BB78" s="1315"/>
      <c r="BC78" s="1315"/>
      <c r="BD78" s="1315"/>
      <c r="BE78" s="1315"/>
      <c r="BF78" s="1315"/>
      <c r="BG78" s="1315"/>
      <c r="BH78" s="1315"/>
      <c r="BI78" s="1315"/>
      <c r="BJ78" s="1315"/>
      <c r="BK78" s="1315"/>
      <c r="BL78" s="1315"/>
      <c r="BM78" s="1315"/>
      <c r="BN78" s="1315"/>
      <c r="BO78" s="1315"/>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5" x14ac:dyDescent="0.15">
      <c r="B79" s="389"/>
      <c r="G79" s="1311"/>
      <c r="H79" s="1311"/>
      <c r="I79" s="1317"/>
      <c r="J79" s="1317"/>
      <c r="K79" s="1318"/>
      <c r="L79" s="1318"/>
      <c r="M79" s="1318"/>
      <c r="N79" s="1318"/>
      <c r="AN79" s="1314"/>
      <c r="AO79" s="1314"/>
      <c r="AP79" s="1314"/>
      <c r="AQ79" s="1314"/>
      <c r="AR79" s="1314"/>
      <c r="AS79" s="1314"/>
      <c r="AT79" s="1314"/>
      <c r="AU79" s="1314"/>
      <c r="AV79" s="1314"/>
      <c r="AW79" s="1314"/>
      <c r="AX79" s="1314"/>
      <c r="AY79" s="1314"/>
      <c r="AZ79" s="1314"/>
      <c r="BA79" s="1314"/>
      <c r="BB79" s="1315" t="s">
        <v>615</v>
      </c>
      <c r="BC79" s="1315"/>
      <c r="BD79" s="1315"/>
      <c r="BE79" s="1315"/>
      <c r="BF79" s="1315"/>
      <c r="BG79" s="1315"/>
      <c r="BH79" s="1315"/>
      <c r="BI79" s="1315"/>
      <c r="BJ79" s="1315"/>
      <c r="BK79" s="1315"/>
      <c r="BL79" s="1315"/>
      <c r="BM79" s="1315"/>
      <c r="BN79" s="1315"/>
      <c r="BO79" s="1315"/>
      <c r="BP79" s="1313">
        <v>10</v>
      </c>
      <c r="BQ79" s="1313"/>
      <c r="BR79" s="1313"/>
      <c r="BS79" s="1313"/>
      <c r="BT79" s="1313"/>
      <c r="BU79" s="1313"/>
      <c r="BV79" s="1313"/>
      <c r="BW79" s="1313"/>
      <c r="BX79" s="1313">
        <v>9.8000000000000007</v>
      </c>
      <c r="BY79" s="1313"/>
      <c r="BZ79" s="1313"/>
      <c r="CA79" s="1313"/>
      <c r="CB79" s="1313"/>
      <c r="CC79" s="1313"/>
      <c r="CD79" s="1313"/>
      <c r="CE79" s="1313"/>
      <c r="CF79" s="1313">
        <v>9.6</v>
      </c>
      <c r="CG79" s="1313"/>
      <c r="CH79" s="1313"/>
      <c r="CI79" s="1313"/>
      <c r="CJ79" s="1313"/>
      <c r="CK79" s="1313"/>
      <c r="CL79" s="1313"/>
      <c r="CM79" s="1313"/>
      <c r="CN79" s="1313">
        <v>9.5</v>
      </c>
      <c r="CO79" s="1313"/>
      <c r="CP79" s="1313"/>
      <c r="CQ79" s="1313"/>
      <c r="CR79" s="1313"/>
      <c r="CS79" s="1313"/>
      <c r="CT79" s="1313"/>
      <c r="CU79" s="1313"/>
      <c r="CV79" s="1313">
        <v>9.1999999999999993</v>
      </c>
      <c r="CW79" s="1313"/>
      <c r="CX79" s="1313"/>
      <c r="CY79" s="1313"/>
      <c r="CZ79" s="1313"/>
      <c r="DA79" s="1313"/>
      <c r="DB79" s="1313"/>
      <c r="DC79" s="1313"/>
    </row>
    <row r="80" spans="2:107" ht="13.5" x14ac:dyDescent="0.15">
      <c r="B80" s="389"/>
      <c r="G80" s="1311"/>
      <c r="H80" s="1311"/>
      <c r="I80" s="1317"/>
      <c r="J80" s="1317"/>
      <c r="K80" s="1318"/>
      <c r="L80" s="1318"/>
      <c r="M80" s="1318"/>
      <c r="N80" s="1318"/>
      <c r="AN80" s="1314"/>
      <c r="AO80" s="1314"/>
      <c r="AP80" s="1314"/>
      <c r="AQ80" s="1314"/>
      <c r="AR80" s="1314"/>
      <c r="AS80" s="1314"/>
      <c r="AT80" s="1314"/>
      <c r="AU80" s="1314"/>
      <c r="AV80" s="1314"/>
      <c r="AW80" s="1314"/>
      <c r="AX80" s="1314"/>
      <c r="AY80" s="1314"/>
      <c r="AZ80" s="1314"/>
      <c r="BA80" s="1314"/>
      <c r="BB80" s="1315"/>
      <c r="BC80" s="1315"/>
      <c r="BD80" s="1315"/>
      <c r="BE80" s="1315"/>
      <c r="BF80" s="1315"/>
      <c r="BG80" s="1315"/>
      <c r="BH80" s="1315"/>
      <c r="BI80" s="1315"/>
      <c r="BJ80" s="1315"/>
      <c r="BK80" s="1315"/>
      <c r="BL80" s="1315"/>
      <c r="BM80" s="1315"/>
      <c r="BN80" s="1315"/>
      <c r="BO80" s="1315"/>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fh9iJoBRX1SRchCyD1ziB+jnAGDXeVC6kdt/kn1qgW9mF7TfLsd7d4jbLkQc1FUeQKNAIZ90uO90noyImcRFNw==" saltValue="VoUvpgpZsZtyrK0m1y/3rQ=="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D2FA9-137F-41D2-9247-F6CEA44884B4}">
  <sheetPr>
    <pageSetUpPr fitToPage="1"/>
  </sheetPr>
  <dimension ref="A1:DR125"/>
  <sheetViews>
    <sheetView showGridLines="0" zoomScale="80" zoomScaleNormal="80" zoomScaleSheetLayoutView="70" workbookViewId="0">
      <selection activeCell="B116" sqref="B116"/>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526</v>
      </c>
    </row>
  </sheetData>
  <sheetProtection algorithmName="SHA-512" hashValue="+bp+uFiPWgZ+W0vw154/s9LqW4wF8JnrhK5PJL+GsMybB5PaVv6uh/2OIUu1L1ygpxUe28YCZvwBDKYl1q966g==" saltValue="jST2h30xIUOgjejM2FY8W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32D18-6F9B-4C45-BCFF-214F40CB8216}">
  <sheetPr>
    <pageSetUpPr fitToPage="1"/>
  </sheetPr>
  <dimension ref="A1:DR125"/>
  <sheetViews>
    <sheetView showGridLines="0" zoomScale="80" zoomScaleNormal="80" zoomScaleSheetLayoutView="55" workbookViewId="0">
      <selection activeCell="BJ48" sqref="BJ48"/>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526</v>
      </c>
    </row>
  </sheetData>
  <sheetProtection algorithmName="SHA-512" hashValue="dSszxHiLXCVYbZgWYFggtTvjNte79vGZIw/KguHYaXX7AGHUSVhsCLDaImXLmPxKzUEJ7sSWgOWx0bVE97+Xtw==" saltValue="DjhzW9g23FYyD7EE15L6c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576</v>
      </c>
      <c r="G2" s="157"/>
      <c r="H2" s="158"/>
    </row>
    <row r="3" spans="1:8" x14ac:dyDescent="0.15">
      <c r="A3" s="154" t="s">
        <v>569</v>
      </c>
      <c r="B3" s="159"/>
      <c r="C3" s="160"/>
      <c r="D3" s="161">
        <v>131456</v>
      </c>
      <c r="E3" s="162"/>
      <c r="F3" s="163">
        <v>83280</v>
      </c>
      <c r="G3" s="164"/>
      <c r="H3" s="165"/>
    </row>
    <row r="4" spans="1:8" x14ac:dyDescent="0.15">
      <c r="A4" s="166"/>
      <c r="B4" s="167"/>
      <c r="C4" s="168"/>
      <c r="D4" s="169">
        <v>72739</v>
      </c>
      <c r="E4" s="170"/>
      <c r="F4" s="171">
        <v>43123</v>
      </c>
      <c r="G4" s="172"/>
      <c r="H4" s="173"/>
    </row>
    <row r="5" spans="1:8" x14ac:dyDescent="0.15">
      <c r="A5" s="154" t="s">
        <v>571</v>
      </c>
      <c r="B5" s="159"/>
      <c r="C5" s="160"/>
      <c r="D5" s="161">
        <v>146697</v>
      </c>
      <c r="E5" s="162"/>
      <c r="F5" s="163">
        <v>88968</v>
      </c>
      <c r="G5" s="164"/>
      <c r="H5" s="165"/>
    </row>
    <row r="6" spans="1:8" x14ac:dyDescent="0.15">
      <c r="A6" s="166"/>
      <c r="B6" s="167"/>
      <c r="C6" s="168"/>
      <c r="D6" s="169">
        <v>80952</v>
      </c>
      <c r="E6" s="170"/>
      <c r="F6" s="171">
        <v>45482</v>
      </c>
      <c r="G6" s="172"/>
      <c r="H6" s="173"/>
    </row>
    <row r="7" spans="1:8" x14ac:dyDescent="0.15">
      <c r="A7" s="154" t="s">
        <v>572</v>
      </c>
      <c r="B7" s="159"/>
      <c r="C7" s="160"/>
      <c r="D7" s="161">
        <v>95935</v>
      </c>
      <c r="E7" s="162"/>
      <c r="F7" s="163">
        <v>85173</v>
      </c>
      <c r="G7" s="164"/>
      <c r="H7" s="165"/>
    </row>
    <row r="8" spans="1:8" x14ac:dyDescent="0.15">
      <c r="A8" s="166"/>
      <c r="B8" s="167"/>
      <c r="C8" s="168"/>
      <c r="D8" s="169">
        <v>49715</v>
      </c>
      <c r="E8" s="170"/>
      <c r="F8" s="171">
        <v>43913</v>
      </c>
      <c r="G8" s="172"/>
      <c r="H8" s="173"/>
    </row>
    <row r="9" spans="1:8" x14ac:dyDescent="0.15">
      <c r="A9" s="154" t="s">
        <v>573</v>
      </c>
      <c r="B9" s="159"/>
      <c r="C9" s="160"/>
      <c r="D9" s="161">
        <v>127339</v>
      </c>
      <c r="E9" s="162"/>
      <c r="F9" s="163">
        <v>94081</v>
      </c>
      <c r="G9" s="164"/>
      <c r="H9" s="165"/>
    </row>
    <row r="10" spans="1:8" x14ac:dyDescent="0.15">
      <c r="A10" s="166"/>
      <c r="B10" s="167"/>
      <c r="C10" s="168"/>
      <c r="D10" s="169">
        <v>80448</v>
      </c>
      <c r="E10" s="170"/>
      <c r="F10" s="171">
        <v>48949</v>
      </c>
      <c r="G10" s="172"/>
      <c r="H10" s="173"/>
    </row>
    <row r="11" spans="1:8" x14ac:dyDescent="0.15">
      <c r="A11" s="154" t="s">
        <v>574</v>
      </c>
      <c r="B11" s="159"/>
      <c r="C11" s="160"/>
      <c r="D11" s="161">
        <v>146490</v>
      </c>
      <c r="E11" s="162"/>
      <c r="F11" s="163">
        <v>92632</v>
      </c>
      <c r="G11" s="164"/>
      <c r="H11" s="165"/>
    </row>
    <row r="12" spans="1:8" x14ac:dyDescent="0.15">
      <c r="A12" s="166"/>
      <c r="B12" s="167"/>
      <c r="C12" s="174"/>
      <c r="D12" s="169">
        <v>75177</v>
      </c>
      <c r="E12" s="170"/>
      <c r="F12" s="171">
        <v>47978</v>
      </c>
      <c r="G12" s="172"/>
      <c r="H12" s="173"/>
    </row>
    <row r="13" spans="1:8" x14ac:dyDescent="0.15">
      <c r="A13" s="154"/>
      <c r="B13" s="159"/>
      <c r="C13" s="175"/>
      <c r="D13" s="176">
        <v>129583</v>
      </c>
      <c r="E13" s="177"/>
      <c r="F13" s="178">
        <v>88827</v>
      </c>
      <c r="G13" s="179"/>
      <c r="H13" s="165"/>
    </row>
    <row r="14" spans="1:8" x14ac:dyDescent="0.15">
      <c r="A14" s="166"/>
      <c r="B14" s="167"/>
      <c r="C14" s="168"/>
      <c r="D14" s="169">
        <v>71806</v>
      </c>
      <c r="E14" s="170"/>
      <c r="F14" s="171">
        <v>45889</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2.86</v>
      </c>
      <c r="C19" s="180">
        <f>ROUND(VALUE(SUBSTITUTE(実質収支比率等に係る経年分析!G$48,"▲","-")),2)</f>
        <v>2.91</v>
      </c>
      <c r="D19" s="180">
        <f>ROUND(VALUE(SUBSTITUTE(実質収支比率等に係る経年分析!H$48,"▲","-")),2)</f>
        <v>2.12</v>
      </c>
      <c r="E19" s="180">
        <f>ROUND(VALUE(SUBSTITUTE(実質収支比率等に係る経年分析!I$48,"▲","-")),2)</f>
        <v>2.2799999999999998</v>
      </c>
      <c r="F19" s="180">
        <f>ROUND(VALUE(SUBSTITUTE(実質収支比率等に係る経年分析!J$48,"▲","-")),2)</f>
        <v>1</v>
      </c>
    </row>
    <row r="20" spans="1:11" x14ac:dyDescent="0.15">
      <c r="A20" s="180" t="s">
        <v>54</v>
      </c>
      <c r="B20" s="180">
        <f>ROUND(VALUE(SUBSTITUTE(実質収支比率等に係る経年分析!F$47,"▲","-")),2)</f>
        <v>20.53</v>
      </c>
      <c r="C20" s="180">
        <f>ROUND(VALUE(SUBSTITUTE(実質収支比率等に係る経年分析!G$47,"▲","-")),2)</f>
        <v>20.82</v>
      </c>
      <c r="D20" s="180">
        <f>ROUND(VALUE(SUBSTITUTE(実質収支比率等に係る経年分析!H$47,"▲","-")),2)</f>
        <v>21.11</v>
      </c>
      <c r="E20" s="180">
        <f>ROUND(VALUE(SUBSTITUTE(実質収支比率等に係る経年分析!I$47,"▲","-")),2)</f>
        <v>21.64</v>
      </c>
      <c r="F20" s="180">
        <f>ROUND(VALUE(SUBSTITUTE(実質収支比率等に係る経年分析!J$47,"▲","-")),2)</f>
        <v>21.51</v>
      </c>
    </row>
    <row r="21" spans="1:11" x14ac:dyDescent="0.15">
      <c r="A21" s="180" t="s">
        <v>55</v>
      </c>
      <c r="B21" s="180">
        <f>IF(ISNUMBER(VALUE(SUBSTITUTE(実質収支比率等に係る経年分析!F$49,"▲","-"))),ROUND(VALUE(SUBSTITUTE(実質収支比率等に係る経年分析!F$49,"▲","-")),2),NA())</f>
        <v>6.61</v>
      </c>
      <c r="C21" s="180">
        <f>IF(ISNUMBER(VALUE(SUBSTITUTE(実質収支比率等に係る経年分析!G$49,"▲","-"))),ROUND(VALUE(SUBSTITUTE(実質収支比率等に係る経年分析!G$49,"▲","-")),2),NA())</f>
        <v>5.3</v>
      </c>
      <c r="D21" s="180">
        <f>IF(ISNUMBER(VALUE(SUBSTITUTE(実質収支比率等に係る経年分析!H$49,"▲","-"))),ROUND(VALUE(SUBSTITUTE(実質収支比率等に係る経年分析!H$49,"▲","-")),2),NA())</f>
        <v>5.29</v>
      </c>
      <c r="E21" s="180">
        <f>IF(ISNUMBER(VALUE(SUBSTITUTE(実質収支比率等に係る経年分析!I$49,"▲","-"))),ROUND(VALUE(SUBSTITUTE(実質収支比率等に係る経年分析!I$49,"▲","-")),2),NA())</f>
        <v>7.09</v>
      </c>
      <c r="F21" s="180">
        <f>IF(ISNUMBER(VALUE(SUBSTITUTE(実質収支比率等に係る経年分析!J$49,"▲","-"))),ROUND(VALUE(SUBSTITUTE(実質収支比率等に係る経年分析!J$49,"▲","-")),2),NA())</f>
        <v>5.58</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国民健康保険特別会計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0.73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0.16</v>
      </c>
    </row>
    <row r="31" spans="1:11" x14ac:dyDescent="0.15">
      <c r="A31" s="181" t="str">
        <f>IF(連結実質赤字比率に係る赤字・黒字の構成分析!C$39="",NA(),連結実質赤字比率に係る赤字・黒字の構成分析!C$39)</f>
        <v>宅地開発事業特別会計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0.64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0.53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0.45</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1.26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1.1399999999999999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0.83</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2.86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2.91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2.11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2.27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v>
      </c>
    </row>
    <row r="34" spans="1:16" x14ac:dyDescent="0.15">
      <c r="A34" s="181" t="str">
        <f>IF(連結実質赤字比率に係る赤字・黒字の構成分析!C$36="",NA(),連結実質赤字比率に係る赤字・黒字の構成分析!C$36)</f>
        <v>交通船事業会計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1.35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1.57</v>
      </c>
    </row>
    <row r="35" spans="1:16" x14ac:dyDescent="0.15">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6.07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5.55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5.52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5.74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7.25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7.49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7.79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8.06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8.25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8.4499999999999993</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3244</v>
      </c>
      <c r="E42" s="182"/>
      <c r="F42" s="182"/>
      <c r="G42" s="182">
        <f>'実質公債費比率（分子）の構造'!L$52</f>
        <v>3253</v>
      </c>
      <c r="H42" s="182"/>
      <c r="I42" s="182"/>
      <c r="J42" s="182">
        <f>'実質公債費比率（分子）の構造'!M$52</f>
        <v>3212</v>
      </c>
      <c r="K42" s="182"/>
      <c r="L42" s="182"/>
      <c r="M42" s="182">
        <f>'実質公債費比率（分子）の構造'!N$52</f>
        <v>3120</v>
      </c>
      <c r="N42" s="182"/>
      <c r="O42" s="182"/>
      <c r="P42" s="182">
        <f>'実質公債費比率（分子）の構造'!O$52</f>
        <v>3065</v>
      </c>
    </row>
    <row r="43" spans="1:16" x14ac:dyDescent="0.15">
      <c r="A43" s="182" t="s">
        <v>63</v>
      </c>
      <c r="B43" s="182">
        <f>'実質公債費比率（分子）の構造'!K$51</f>
        <v>0</v>
      </c>
      <c r="C43" s="182"/>
      <c r="D43" s="182"/>
      <c r="E43" s="182">
        <f>'実質公債費比率（分子）の構造'!L$51</f>
        <v>1</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f>'実質公債費比率（分子）の構造'!K$50</f>
        <v>2</v>
      </c>
      <c r="C44" s="182"/>
      <c r="D44" s="182"/>
      <c r="E44" s="182">
        <f>'実質公債費比率（分子）の構造'!L$50</f>
        <v>2</v>
      </c>
      <c r="F44" s="182"/>
      <c r="G44" s="182"/>
      <c r="H44" s="182">
        <f>'実質公債費比率（分子）の構造'!M$50</f>
        <v>1</v>
      </c>
      <c r="I44" s="182"/>
      <c r="J44" s="182"/>
      <c r="K44" s="182">
        <f>'実質公債費比率（分子）の構造'!N$50</f>
        <v>1</v>
      </c>
      <c r="L44" s="182"/>
      <c r="M44" s="182"/>
      <c r="N44" s="182">
        <f>'実質公債費比率（分子）の構造'!O$50</f>
        <v>1</v>
      </c>
      <c r="O44" s="182"/>
      <c r="P44" s="182"/>
    </row>
    <row r="45" spans="1:16" x14ac:dyDescent="0.15">
      <c r="A45" s="182" t="s">
        <v>65</v>
      </c>
      <c r="B45" s="182">
        <f>'実質公債費比率（分子）の構造'!K$49</f>
        <v>408</v>
      </c>
      <c r="C45" s="182"/>
      <c r="D45" s="182"/>
      <c r="E45" s="182">
        <f>'実質公債費比率（分子）の構造'!L$49</f>
        <v>408</v>
      </c>
      <c r="F45" s="182"/>
      <c r="G45" s="182"/>
      <c r="H45" s="182">
        <f>'実質公債費比率（分子）の構造'!M$49</f>
        <v>305</v>
      </c>
      <c r="I45" s="182"/>
      <c r="J45" s="182"/>
      <c r="K45" s="182">
        <f>'実質公債費比率（分子）の構造'!N$49</f>
        <v>55</v>
      </c>
      <c r="L45" s="182"/>
      <c r="M45" s="182"/>
      <c r="N45" s="182">
        <f>'実質公債費比率（分子）の構造'!O$49</f>
        <v>1</v>
      </c>
      <c r="O45" s="182"/>
      <c r="P45" s="182"/>
    </row>
    <row r="46" spans="1:16" x14ac:dyDescent="0.15">
      <c r="A46" s="182" t="s">
        <v>66</v>
      </c>
      <c r="B46" s="182">
        <f>'実質公債費比率（分子）の構造'!K$48</f>
        <v>328</v>
      </c>
      <c r="C46" s="182"/>
      <c r="D46" s="182"/>
      <c r="E46" s="182">
        <f>'実質公債費比率（分子）の構造'!L$48</f>
        <v>323</v>
      </c>
      <c r="F46" s="182"/>
      <c r="G46" s="182"/>
      <c r="H46" s="182">
        <f>'実質公債費比率（分子）の構造'!M$48</f>
        <v>321</v>
      </c>
      <c r="I46" s="182"/>
      <c r="J46" s="182"/>
      <c r="K46" s="182">
        <f>'実質公債費比率（分子）の構造'!N$48</f>
        <v>351</v>
      </c>
      <c r="L46" s="182"/>
      <c r="M46" s="182"/>
      <c r="N46" s="182">
        <f>'実質公債費比率（分子）の構造'!O$48</f>
        <v>306</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3132</v>
      </c>
      <c r="C49" s="182"/>
      <c r="D49" s="182"/>
      <c r="E49" s="182">
        <f>'実質公債費比率（分子）の構造'!L$45</f>
        <v>3103</v>
      </c>
      <c r="F49" s="182"/>
      <c r="G49" s="182"/>
      <c r="H49" s="182">
        <f>'実質公債費比率（分子）の構造'!M$45</f>
        <v>3144</v>
      </c>
      <c r="I49" s="182"/>
      <c r="J49" s="182"/>
      <c r="K49" s="182">
        <f>'実質公債費比率（分子）の構造'!N$45</f>
        <v>3009</v>
      </c>
      <c r="L49" s="182"/>
      <c r="M49" s="182"/>
      <c r="N49" s="182">
        <f>'実質公債費比率（分子）の構造'!O$45</f>
        <v>2827</v>
      </c>
      <c r="O49" s="182"/>
      <c r="P49" s="182"/>
    </row>
    <row r="50" spans="1:16" x14ac:dyDescent="0.15">
      <c r="A50" s="182" t="s">
        <v>70</v>
      </c>
      <c r="B50" s="182" t="e">
        <f>NA()</f>
        <v>#N/A</v>
      </c>
      <c r="C50" s="182">
        <f>IF(ISNUMBER('実質公債費比率（分子）の構造'!K$53),'実質公債費比率（分子）の構造'!K$53,NA())</f>
        <v>626</v>
      </c>
      <c r="D50" s="182" t="e">
        <f>NA()</f>
        <v>#N/A</v>
      </c>
      <c r="E50" s="182" t="e">
        <f>NA()</f>
        <v>#N/A</v>
      </c>
      <c r="F50" s="182">
        <f>IF(ISNUMBER('実質公債費比率（分子）の構造'!L$53),'実質公債費比率（分子）の構造'!L$53,NA())</f>
        <v>584</v>
      </c>
      <c r="G50" s="182" t="e">
        <f>NA()</f>
        <v>#N/A</v>
      </c>
      <c r="H50" s="182" t="e">
        <f>NA()</f>
        <v>#N/A</v>
      </c>
      <c r="I50" s="182">
        <f>IF(ISNUMBER('実質公債費比率（分子）の構造'!M$53),'実質公債費比率（分子）の構造'!M$53,NA())</f>
        <v>559</v>
      </c>
      <c r="J50" s="182" t="e">
        <f>NA()</f>
        <v>#N/A</v>
      </c>
      <c r="K50" s="182" t="e">
        <f>NA()</f>
        <v>#N/A</v>
      </c>
      <c r="L50" s="182">
        <f>IF(ISNUMBER('実質公債費比率（分子）の構造'!N$53),'実質公債費比率（分子）の構造'!N$53,NA())</f>
        <v>296</v>
      </c>
      <c r="M50" s="182" t="e">
        <f>NA()</f>
        <v>#N/A</v>
      </c>
      <c r="N50" s="182" t="e">
        <f>NA()</f>
        <v>#N/A</v>
      </c>
      <c r="O50" s="182">
        <f>IF(ISNUMBER('実質公債費比率（分子）の構造'!O$53),'実質公債費比率（分子）の構造'!O$53,NA())</f>
        <v>70</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25346</v>
      </c>
      <c r="E56" s="181"/>
      <c r="F56" s="181"/>
      <c r="G56" s="181">
        <f>'将来負担比率（分子）の構造'!J$52</f>
        <v>25025</v>
      </c>
      <c r="H56" s="181"/>
      <c r="I56" s="181"/>
      <c r="J56" s="181">
        <f>'将来負担比率（分子）の構造'!K$52</f>
        <v>24368</v>
      </c>
      <c r="K56" s="181"/>
      <c r="L56" s="181"/>
      <c r="M56" s="181">
        <f>'将来負担比率（分子）の構造'!L$52</f>
        <v>23497</v>
      </c>
      <c r="N56" s="181"/>
      <c r="O56" s="181"/>
      <c r="P56" s="181">
        <f>'将来負担比率（分子）の構造'!M$52</f>
        <v>23806</v>
      </c>
    </row>
    <row r="57" spans="1:16" x14ac:dyDescent="0.15">
      <c r="A57" s="181" t="s">
        <v>41</v>
      </c>
      <c r="B57" s="181"/>
      <c r="C57" s="181"/>
      <c r="D57" s="181">
        <f>'将来負担比率（分子）の構造'!I$51</f>
        <v>833</v>
      </c>
      <c r="E57" s="181"/>
      <c r="F57" s="181"/>
      <c r="G57" s="181">
        <f>'将来負担比率（分子）の構造'!J$51</f>
        <v>731</v>
      </c>
      <c r="H57" s="181"/>
      <c r="I57" s="181"/>
      <c r="J57" s="181">
        <f>'将来負担比率（分子）の構造'!K$51</f>
        <v>706</v>
      </c>
      <c r="K57" s="181"/>
      <c r="L57" s="181"/>
      <c r="M57" s="181">
        <f>'将来負担比率（分子）の構造'!L$51</f>
        <v>703</v>
      </c>
      <c r="N57" s="181"/>
      <c r="O57" s="181"/>
      <c r="P57" s="181">
        <f>'将来負担比率（分子）の構造'!M$51</f>
        <v>725</v>
      </c>
    </row>
    <row r="58" spans="1:16" x14ac:dyDescent="0.15">
      <c r="A58" s="181" t="s">
        <v>40</v>
      </c>
      <c r="B58" s="181"/>
      <c r="C58" s="181"/>
      <c r="D58" s="181">
        <f>'将来負担比率（分子）の構造'!I$50</f>
        <v>13142</v>
      </c>
      <c r="E58" s="181"/>
      <c r="F58" s="181"/>
      <c r="G58" s="181">
        <f>'将来負担比率（分子）の構造'!J$50</f>
        <v>13574</v>
      </c>
      <c r="H58" s="181"/>
      <c r="I58" s="181"/>
      <c r="J58" s="181">
        <f>'将来負担比率（分子）の構造'!K$50</f>
        <v>13141</v>
      </c>
      <c r="K58" s="181"/>
      <c r="L58" s="181"/>
      <c r="M58" s="181">
        <f>'将来負担比率（分子）の構造'!L$50</f>
        <v>12555</v>
      </c>
      <c r="N58" s="181"/>
      <c r="O58" s="181"/>
      <c r="P58" s="181">
        <f>'将来負担比率（分子）の構造'!M$50</f>
        <v>12844</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17</v>
      </c>
      <c r="C61" s="181"/>
      <c r="D61" s="181"/>
      <c r="E61" s="181">
        <f>'将来負担比率（分子）の構造'!J$46</f>
        <v>110</v>
      </c>
      <c r="F61" s="181"/>
      <c r="G61" s="181"/>
      <c r="H61" s="181">
        <f>'将来負担比率（分子）の構造'!K$46</f>
        <v>14</v>
      </c>
      <c r="I61" s="181"/>
      <c r="J61" s="181"/>
      <c r="K61" s="181">
        <f>'将来負担比率（分子）の構造'!L$46</f>
        <v>13</v>
      </c>
      <c r="L61" s="181"/>
      <c r="M61" s="181"/>
      <c r="N61" s="181">
        <f>'将来負担比率（分子）の構造'!M$46</f>
        <v>12</v>
      </c>
      <c r="O61" s="181"/>
      <c r="P61" s="181"/>
    </row>
    <row r="62" spans="1:16" x14ac:dyDescent="0.15">
      <c r="A62" s="181" t="s">
        <v>34</v>
      </c>
      <c r="B62" s="181">
        <f>'将来負担比率（分子）の構造'!I$45</f>
        <v>3462</v>
      </c>
      <c r="C62" s="181"/>
      <c r="D62" s="181"/>
      <c r="E62" s="181">
        <f>'将来負担比率（分子）の構造'!J$45</f>
        <v>3481</v>
      </c>
      <c r="F62" s="181"/>
      <c r="G62" s="181"/>
      <c r="H62" s="181">
        <f>'将来負担比率（分子）の構造'!K$45</f>
        <v>3273</v>
      </c>
      <c r="I62" s="181"/>
      <c r="J62" s="181"/>
      <c r="K62" s="181">
        <f>'将来負担比率（分子）の構造'!L$45</f>
        <v>3184</v>
      </c>
      <c r="L62" s="181"/>
      <c r="M62" s="181"/>
      <c r="N62" s="181">
        <f>'将来負担比率（分子）の構造'!M$45</f>
        <v>3079</v>
      </c>
      <c r="O62" s="181"/>
      <c r="P62" s="181"/>
    </row>
    <row r="63" spans="1:16" x14ac:dyDescent="0.15">
      <c r="A63" s="181" t="s">
        <v>33</v>
      </c>
      <c r="B63" s="181">
        <f>'将来負担比率（分子）の構造'!I$44</f>
        <v>754</v>
      </c>
      <c r="C63" s="181"/>
      <c r="D63" s="181"/>
      <c r="E63" s="181">
        <f>'将来負担比率（分子）の構造'!J$44</f>
        <v>589</v>
      </c>
      <c r="F63" s="181"/>
      <c r="G63" s="181"/>
      <c r="H63" s="181">
        <f>'将来負担比率（分子）の構造'!K$44</f>
        <v>816</v>
      </c>
      <c r="I63" s="181"/>
      <c r="J63" s="181"/>
      <c r="K63" s="181">
        <f>'将来負担比率（分子）の構造'!L$44</f>
        <v>770</v>
      </c>
      <c r="L63" s="181"/>
      <c r="M63" s="181"/>
      <c r="N63" s="181">
        <f>'将来負担比率（分子）の構造'!M$44</f>
        <v>770</v>
      </c>
      <c r="O63" s="181"/>
      <c r="P63" s="181"/>
    </row>
    <row r="64" spans="1:16" x14ac:dyDescent="0.15">
      <c r="A64" s="181" t="s">
        <v>32</v>
      </c>
      <c r="B64" s="181">
        <f>'将来負担比率（分子）の構造'!I$43</f>
        <v>3598</v>
      </c>
      <c r="C64" s="181"/>
      <c r="D64" s="181"/>
      <c r="E64" s="181">
        <f>'将来負担比率（分子）の構造'!J$43</f>
        <v>3445</v>
      </c>
      <c r="F64" s="181"/>
      <c r="G64" s="181"/>
      <c r="H64" s="181">
        <f>'将来負担比率（分子）の構造'!K$43</f>
        <v>3162</v>
      </c>
      <c r="I64" s="181"/>
      <c r="J64" s="181"/>
      <c r="K64" s="181">
        <f>'将来負担比率（分子）の構造'!L$43</f>
        <v>3049</v>
      </c>
      <c r="L64" s="181"/>
      <c r="M64" s="181"/>
      <c r="N64" s="181">
        <f>'将来負担比率（分子）の構造'!M$43</f>
        <v>2864</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28336</v>
      </c>
      <c r="C66" s="181"/>
      <c r="D66" s="181"/>
      <c r="E66" s="181">
        <f>'将来負担比率（分子）の構造'!J$41</f>
        <v>28016</v>
      </c>
      <c r="F66" s="181"/>
      <c r="G66" s="181"/>
      <c r="H66" s="181">
        <f>'将来負担比率（分子）の構造'!K$41</f>
        <v>26734</v>
      </c>
      <c r="I66" s="181"/>
      <c r="J66" s="181"/>
      <c r="K66" s="181">
        <f>'将来負担比率（分子）の構造'!L$41</f>
        <v>26021</v>
      </c>
      <c r="L66" s="181"/>
      <c r="M66" s="181"/>
      <c r="N66" s="181">
        <f>'将来負担比率（分子）の構造'!M$41</f>
        <v>26852</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2809</v>
      </c>
      <c r="C72" s="185">
        <f>基金残高に係る経年分析!G55</f>
        <v>2813</v>
      </c>
      <c r="D72" s="185">
        <f>基金残高に係る経年分析!H55</f>
        <v>2818</v>
      </c>
    </row>
    <row r="73" spans="1:16" x14ac:dyDescent="0.15">
      <c r="A73" s="184" t="s">
        <v>77</v>
      </c>
      <c r="B73" s="185">
        <f>基金残高に係る経年分析!F56</f>
        <v>3206</v>
      </c>
      <c r="C73" s="185">
        <f>基金残高に係る経年分析!G56</f>
        <v>2338</v>
      </c>
      <c r="D73" s="185">
        <f>基金残高に係る経年分析!H56</f>
        <v>2492</v>
      </c>
    </row>
    <row r="74" spans="1:16" x14ac:dyDescent="0.15">
      <c r="A74" s="184" t="s">
        <v>78</v>
      </c>
      <c r="B74" s="185">
        <f>基金残高に係る経年分析!F57</f>
        <v>6134</v>
      </c>
      <c r="C74" s="185">
        <f>基金残高に係る経年分析!G57</f>
        <v>6025</v>
      </c>
      <c r="D74" s="185">
        <f>基金残高に係る経年分析!H57</f>
        <v>7027</v>
      </c>
    </row>
  </sheetData>
  <sheetProtection algorithmName="SHA-512" hashValue="iVvNF34o/zg6CI7JpTOuTnYtoCpsUPl+IKxO/FZqbU2QfL6CbswToyfUogzattkbtVvR7ax2jlnFb2Caxvucig==" saltValue="JBDjoL14YFbnEHIP/2fM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25" workbookViewId="0">
      <selection activeCell="AZ70" sqref="AZ70:BD70"/>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212</v>
      </c>
      <c r="DI1" s="800"/>
      <c r="DJ1" s="800"/>
      <c r="DK1" s="800"/>
      <c r="DL1" s="800"/>
      <c r="DM1" s="800"/>
      <c r="DN1" s="801"/>
      <c r="DO1" s="226"/>
      <c r="DP1" s="799" t="s">
        <v>213</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215</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216</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217</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218</v>
      </c>
      <c r="S4" s="742"/>
      <c r="T4" s="742"/>
      <c r="U4" s="742"/>
      <c r="V4" s="742"/>
      <c r="W4" s="742"/>
      <c r="X4" s="742"/>
      <c r="Y4" s="743"/>
      <c r="Z4" s="741" t="s">
        <v>219</v>
      </c>
      <c r="AA4" s="742"/>
      <c r="AB4" s="742"/>
      <c r="AC4" s="743"/>
      <c r="AD4" s="741" t="s">
        <v>220</v>
      </c>
      <c r="AE4" s="742"/>
      <c r="AF4" s="742"/>
      <c r="AG4" s="742"/>
      <c r="AH4" s="742"/>
      <c r="AI4" s="742"/>
      <c r="AJ4" s="742"/>
      <c r="AK4" s="743"/>
      <c r="AL4" s="741" t="s">
        <v>219</v>
      </c>
      <c r="AM4" s="742"/>
      <c r="AN4" s="742"/>
      <c r="AO4" s="743"/>
      <c r="AP4" s="802" t="s">
        <v>221</v>
      </c>
      <c r="AQ4" s="802"/>
      <c r="AR4" s="802"/>
      <c r="AS4" s="802"/>
      <c r="AT4" s="802"/>
      <c r="AU4" s="802"/>
      <c r="AV4" s="802"/>
      <c r="AW4" s="802"/>
      <c r="AX4" s="802"/>
      <c r="AY4" s="802"/>
      <c r="AZ4" s="802"/>
      <c r="BA4" s="802"/>
      <c r="BB4" s="802"/>
      <c r="BC4" s="802"/>
      <c r="BD4" s="802"/>
      <c r="BE4" s="802"/>
      <c r="BF4" s="802"/>
      <c r="BG4" s="802" t="s">
        <v>222</v>
      </c>
      <c r="BH4" s="802"/>
      <c r="BI4" s="802"/>
      <c r="BJ4" s="802"/>
      <c r="BK4" s="802"/>
      <c r="BL4" s="802"/>
      <c r="BM4" s="802"/>
      <c r="BN4" s="802"/>
      <c r="BO4" s="802" t="s">
        <v>219</v>
      </c>
      <c r="BP4" s="802"/>
      <c r="BQ4" s="802"/>
      <c r="BR4" s="802"/>
      <c r="BS4" s="802" t="s">
        <v>223</v>
      </c>
      <c r="BT4" s="802"/>
      <c r="BU4" s="802"/>
      <c r="BV4" s="802"/>
      <c r="BW4" s="802"/>
      <c r="BX4" s="802"/>
      <c r="BY4" s="802"/>
      <c r="BZ4" s="802"/>
      <c r="CA4" s="802"/>
      <c r="CB4" s="802"/>
      <c r="CD4" s="784" t="s">
        <v>224</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225</v>
      </c>
      <c r="C5" s="747"/>
      <c r="D5" s="747"/>
      <c r="E5" s="747"/>
      <c r="F5" s="747"/>
      <c r="G5" s="747"/>
      <c r="H5" s="747"/>
      <c r="I5" s="747"/>
      <c r="J5" s="747"/>
      <c r="K5" s="747"/>
      <c r="L5" s="747"/>
      <c r="M5" s="747"/>
      <c r="N5" s="747"/>
      <c r="O5" s="747"/>
      <c r="P5" s="747"/>
      <c r="Q5" s="748"/>
      <c r="R5" s="735">
        <v>2751509</v>
      </c>
      <c r="S5" s="736"/>
      <c r="T5" s="736"/>
      <c r="U5" s="736"/>
      <c r="V5" s="736"/>
      <c r="W5" s="736"/>
      <c r="X5" s="736"/>
      <c r="Y5" s="779"/>
      <c r="Z5" s="797">
        <v>8.6</v>
      </c>
      <c r="AA5" s="797"/>
      <c r="AB5" s="797"/>
      <c r="AC5" s="797"/>
      <c r="AD5" s="798">
        <v>2705174</v>
      </c>
      <c r="AE5" s="798"/>
      <c r="AF5" s="798"/>
      <c r="AG5" s="798"/>
      <c r="AH5" s="798"/>
      <c r="AI5" s="798"/>
      <c r="AJ5" s="798"/>
      <c r="AK5" s="798"/>
      <c r="AL5" s="780">
        <v>21.2</v>
      </c>
      <c r="AM5" s="751"/>
      <c r="AN5" s="751"/>
      <c r="AO5" s="781"/>
      <c r="AP5" s="746" t="s">
        <v>226</v>
      </c>
      <c r="AQ5" s="747"/>
      <c r="AR5" s="747"/>
      <c r="AS5" s="747"/>
      <c r="AT5" s="747"/>
      <c r="AU5" s="747"/>
      <c r="AV5" s="747"/>
      <c r="AW5" s="747"/>
      <c r="AX5" s="747"/>
      <c r="AY5" s="747"/>
      <c r="AZ5" s="747"/>
      <c r="BA5" s="747"/>
      <c r="BB5" s="747"/>
      <c r="BC5" s="747"/>
      <c r="BD5" s="747"/>
      <c r="BE5" s="747"/>
      <c r="BF5" s="748"/>
      <c r="BG5" s="680">
        <v>2689468</v>
      </c>
      <c r="BH5" s="681"/>
      <c r="BI5" s="681"/>
      <c r="BJ5" s="681"/>
      <c r="BK5" s="681"/>
      <c r="BL5" s="681"/>
      <c r="BM5" s="681"/>
      <c r="BN5" s="682"/>
      <c r="BO5" s="713">
        <v>97.7</v>
      </c>
      <c r="BP5" s="713"/>
      <c r="BQ5" s="713"/>
      <c r="BR5" s="713"/>
      <c r="BS5" s="714">
        <v>12260</v>
      </c>
      <c r="BT5" s="714"/>
      <c r="BU5" s="714"/>
      <c r="BV5" s="714"/>
      <c r="BW5" s="714"/>
      <c r="BX5" s="714"/>
      <c r="BY5" s="714"/>
      <c r="BZ5" s="714"/>
      <c r="CA5" s="714"/>
      <c r="CB5" s="777"/>
      <c r="CD5" s="784" t="s">
        <v>221</v>
      </c>
      <c r="CE5" s="785"/>
      <c r="CF5" s="785"/>
      <c r="CG5" s="785"/>
      <c r="CH5" s="785"/>
      <c r="CI5" s="785"/>
      <c r="CJ5" s="785"/>
      <c r="CK5" s="785"/>
      <c r="CL5" s="785"/>
      <c r="CM5" s="785"/>
      <c r="CN5" s="785"/>
      <c r="CO5" s="785"/>
      <c r="CP5" s="785"/>
      <c r="CQ5" s="786"/>
      <c r="CR5" s="784" t="s">
        <v>227</v>
      </c>
      <c r="CS5" s="785"/>
      <c r="CT5" s="785"/>
      <c r="CU5" s="785"/>
      <c r="CV5" s="785"/>
      <c r="CW5" s="785"/>
      <c r="CX5" s="785"/>
      <c r="CY5" s="786"/>
      <c r="CZ5" s="784" t="s">
        <v>219</v>
      </c>
      <c r="DA5" s="785"/>
      <c r="DB5" s="785"/>
      <c r="DC5" s="786"/>
      <c r="DD5" s="784" t="s">
        <v>228</v>
      </c>
      <c r="DE5" s="785"/>
      <c r="DF5" s="785"/>
      <c r="DG5" s="785"/>
      <c r="DH5" s="785"/>
      <c r="DI5" s="785"/>
      <c r="DJ5" s="785"/>
      <c r="DK5" s="785"/>
      <c r="DL5" s="785"/>
      <c r="DM5" s="785"/>
      <c r="DN5" s="785"/>
      <c r="DO5" s="785"/>
      <c r="DP5" s="786"/>
      <c r="DQ5" s="784" t="s">
        <v>229</v>
      </c>
      <c r="DR5" s="785"/>
      <c r="DS5" s="785"/>
      <c r="DT5" s="785"/>
      <c r="DU5" s="785"/>
      <c r="DV5" s="785"/>
      <c r="DW5" s="785"/>
      <c r="DX5" s="785"/>
      <c r="DY5" s="785"/>
      <c r="DZ5" s="785"/>
      <c r="EA5" s="785"/>
      <c r="EB5" s="785"/>
      <c r="EC5" s="786"/>
    </row>
    <row r="6" spans="2:143" ht="11.25" customHeight="1" x14ac:dyDescent="0.15">
      <c r="B6" s="677" t="s">
        <v>230</v>
      </c>
      <c r="C6" s="678"/>
      <c r="D6" s="678"/>
      <c r="E6" s="678"/>
      <c r="F6" s="678"/>
      <c r="G6" s="678"/>
      <c r="H6" s="678"/>
      <c r="I6" s="678"/>
      <c r="J6" s="678"/>
      <c r="K6" s="678"/>
      <c r="L6" s="678"/>
      <c r="M6" s="678"/>
      <c r="N6" s="678"/>
      <c r="O6" s="678"/>
      <c r="P6" s="678"/>
      <c r="Q6" s="679"/>
      <c r="R6" s="680">
        <v>207308</v>
      </c>
      <c r="S6" s="681"/>
      <c r="T6" s="681"/>
      <c r="U6" s="681"/>
      <c r="V6" s="681"/>
      <c r="W6" s="681"/>
      <c r="X6" s="681"/>
      <c r="Y6" s="682"/>
      <c r="Z6" s="713">
        <v>0.7</v>
      </c>
      <c r="AA6" s="713"/>
      <c r="AB6" s="713"/>
      <c r="AC6" s="713"/>
      <c r="AD6" s="714">
        <v>207308</v>
      </c>
      <c r="AE6" s="714"/>
      <c r="AF6" s="714"/>
      <c r="AG6" s="714"/>
      <c r="AH6" s="714"/>
      <c r="AI6" s="714"/>
      <c r="AJ6" s="714"/>
      <c r="AK6" s="714"/>
      <c r="AL6" s="683">
        <v>1.6</v>
      </c>
      <c r="AM6" s="684"/>
      <c r="AN6" s="684"/>
      <c r="AO6" s="715"/>
      <c r="AP6" s="677" t="s">
        <v>231</v>
      </c>
      <c r="AQ6" s="678"/>
      <c r="AR6" s="678"/>
      <c r="AS6" s="678"/>
      <c r="AT6" s="678"/>
      <c r="AU6" s="678"/>
      <c r="AV6" s="678"/>
      <c r="AW6" s="678"/>
      <c r="AX6" s="678"/>
      <c r="AY6" s="678"/>
      <c r="AZ6" s="678"/>
      <c r="BA6" s="678"/>
      <c r="BB6" s="678"/>
      <c r="BC6" s="678"/>
      <c r="BD6" s="678"/>
      <c r="BE6" s="678"/>
      <c r="BF6" s="679"/>
      <c r="BG6" s="680">
        <v>2689468</v>
      </c>
      <c r="BH6" s="681"/>
      <c r="BI6" s="681"/>
      <c r="BJ6" s="681"/>
      <c r="BK6" s="681"/>
      <c r="BL6" s="681"/>
      <c r="BM6" s="681"/>
      <c r="BN6" s="682"/>
      <c r="BO6" s="713">
        <v>97.7</v>
      </c>
      <c r="BP6" s="713"/>
      <c r="BQ6" s="713"/>
      <c r="BR6" s="713"/>
      <c r="BS6" s="714">
        <v>12260</v>
      </c>
      <c r="BT6" s="714"/>
      <c r="BU6" s="714"/>
      <c r="BV6" s="714"/>
      <c r="BW6" s="714"/>
      <c r="BX6" s="714"/>
      <c r="BY6" s="714"/>
      <c r="BZ6" s="714"/>
      <c r="CA6" s="714"/>
      <c r="CB6" s="777"/>
      <c r="CD6" s="738" t="s">
        <v>232</v>
      </c>
      <c r="CE6" s="739"/>
      <c r="CF6" s="739"/>
      <c r="CG6" s="739"/>
      <c r="CH6" s="739"/>
      <c r="CI6" s="739"/>
      <c r="CJ6" s="739"/>
      <c r="CK6" s="739"/>
      <c r="CL6" s="739"/>
      <c r="CM6" s="739"/>
      <c r="CN6" s="739"/>
      <c r="CO6" s="739"/>
      <c r="CP6" s="739"/>
      <c r="CQ6" s="740"/>
      <c r="CR6" s="680">
        <v>168601</v>
      </c>
      <c r="CS6" s="681"/>
      <c r="CT6" s="681"/>
      <c r="CU6" s="681"/>
      <c r="CV6" s="681"/>
      <c r="CW6" s="681"/>
      <c r="CX6" s="681"/>
      <c r="CY6" s="682"/>
      <c r="CZ6" s="780">
        <v>0.5</v>
      </c>
      <c r="DA6" s="751"/>
      <c r="DB6" s="751"/>
      <c r="DC6" s="783"/>
      <c r="DD6" s="686" t="s">
        <v>128</v>
      </c>
      <c r="DE6" s="681"/>
      <c r="DF6" s="681"/>
      <c r="DG6" s="681"/>
      <c r="DH6" s="681"/>
      <c r="DI6" s="681"/>
      <c r="DJ6" s="681"/>
      <c r="DK6" s="681"/>
      <c r="DL6" s="681"/>
      <c r="DM6" s="681"/>
      <c r="DN6" s="681"/>
      <c r="DO6" s="681"/>
      <c r="DP6" s="682"/>
      <c r="DQ6" s="686">
        <v>168601</v>
      </c>
      <c r="DR6" s="681"/>
      <c r="DS6" s="681"/>
      <c r="DT6" s="681"/>
      <c r="DU6" s="681"/>
      <c r="DV6" s="681"/>
      <c r="DW6" s="681"/>
      <c r="DX6" s="681"/>
      <c r="DY6" s="681"/>
      <c r="DZ6" s="681"/>
      <c r="EA6" s="681"/>
      <c r="EB6" s="681"/>
      <c r="EC6" s="727"/>
    </row>
    <row r="7" spans="2:143" ht="11.25" customHeight="1" x14ac:dyDescent="0.15">
      <c r="B7" s="677" t="s">
        <v>233</v>
      </c>
      <c r="C7" s="678"/>
      <c r="D7" s="678"/>
      <c r="E7" s="678"/>
      <c r="F7" s="678"/>
      <c r="G7" s="678"/>
      <c r="H7" s="678"/>
      <c r="I7" s="678"/>
      <c r="J7" s="678"/>
      <c r="K7" s="678"/>
      <c r="L7" s="678"/>
      <c r="M7" s="678"/>
      <c r="N7" s="678"/>
      <c r="O7" s="678"/>
      <c r="P7" s="678"/>
      <c r="Q7" s="679"/>
      <c r="R7" s="680">
        <v>1713</v>
      </c>
      <c r="S7" s="681"/>
      <c r="T7" s="681"/>
      <c r="U7" s="681"/>
      <c r="V7" s="681"/>
      <c r="W7" s="681"/>
      <c r="X7" s="681"/>
      <c r="Y7" s="682"/>
      <c r="Z7" s="713">
        <v>0</v>
      </c>
      <c r="AA7" s="713"/>
      <c r="AB7" s="713"/>
      <c r="AC7" s="713"/>
      <c r="AD7" s="714">
        <v>1713</v>
      </c>
      <c r="AE7" s="714"/>
      <c r="AF7" s="714"/>
      <c r="AG7" s="714"/>
      <c r="AH7" s="714"/>
      <c r="AI7" s="714"/>
      <c r="AJ7" s="714"/>
      <c r="AK7" s="714"/>
      <c r="AL7" s="683">
        <v>0</v>
      </c>
      <c r="AM7" s="684"/>
      <c r="AN7" s="684"/>
      <c r="AO7" s="715"/>
      <c r="AP7" s="677" t="s">
        <v>234</v>
      </c>
      <c r="AQ7" s="678"/>
      <c r="AR7" s="678"/>
      <c r="AS7" s="678"/>
      <c r="AT7" s="678"/>
      <c r="AU7" s="678"/>
      <c r="AV7" s="678"/>
      <c r="AW7" s="678"/>
      <c r="AX7" s="678"/>
      <c r="AY7" s="678"/>
      <c r="AZ7" s="678"/>
      <c r="BA7" s="678"/>
      <c r="BB7" s="678"/>
      <c r="BC7" s="678"/>
      <c r="BD7" s="678"/>
      <c r="BE7" s="678"/>
      <c r="BF7" s="679"/>
      <c r="BG7" s="680">
        <v>1120886</v>
      </c>
      <c r="BH7" s="681"/>
      <c r="BI7" s="681"/>
      <c r="BJ7" s="681"/>
      <c r="BK7" s="681"/>
      <c r="BL7" s="681"/>
      <c r="BM7" s="681"/>
      <c r="BN7" s="682"/>
      <c r="BO7" s="713">
        <v>40.700000000000003</v>
      </c>
      <c r="BP7" s="713"/>
      <c r="BQ7" s="713"/>
      <c r="BR7" s="713"/>
      <c r="BS7" s="714">
        <v>12260</v>
      </c>
      <c r="BT7" s="714"/>
      <c r="BU7" s="714"/>
      <c r="BV7" s="714"/>
      <c r="BW7" s="714"/>
      <c r="BX7" s="714"/>
      <c r="BY7" s="714"/>
      <c r="BZ7" s="714"/>
      <c r="CA7" s="714"/>
      <c r="CB7" s="777"/>
      <c r="CD7" s="719" t="s">
        <v>235</v>
      </c>
      <c r="CE7" s="720"/>
      <c r="CF7" s="720"/>
      <c r="CG7" s="720"/>
      <c r="CH7" s="720"/>
      <c r="CI7" s="720"/>
      <c r="CJ7" s="720"/>
      <c r="CK7" s="720"/>
      <c r="CL7" s="720"/>
      <c r="CM7" s="720"/>
      <c r="CN7" s="720"/>
      <c r="CO7" s="720"/>
      <c r="CP7" s="720"/>
      <c r="CQ7" s="721"/>
      <c r="CR7" s="680">
        <v>8145239</v>
      </c>
      <c r="CS7" s="681"/>
      <c r="CT7" s="681"/>
      <c r="CU7" s="681"/>
      <c r="CV7" s="681"/>
      <c r="CW7" s="681"/>
      <c r="CX7" s="681"/>
      <c r="CY7" s="682"/>
      <c r="CZ7" s="713">
        <v>26</v>
      </c>
      <c r="DA7" s="713"/>
      <c r="DB7" s="713"/>
      <c r="DC7" s="713"/>
      <c r="DD7" s="686">
        <v>369109</v>
      </c>
      <c r="DE7" s="681"/>
      <c r="DF7" s="681"/>
      <c r="DG7" s="681"/>
      <c r="DH7" s="681"/>
      <c r="DI7" s="681"/>
      <c r="DJ7" s="681"/>
      <c r="DK7" s="681"/>
      <c r="DL7" s="681"/>
      <c r="DM7" s="681"/>
      <c r="DN7" s="681"/>
      <c r="DO7" s="681"/>
      <c r="DP7" s="682"/>
      <c r="DQ7" s="686">
        <v>2346813</v>
      </c>
      <c r="DR7" s="681"/>
      <c r="DS7" s="681"/>
      <c r="DT7" s="681"/>
      <c r="DU7" s="681"/>
      <c r="DV7" s="681"/>
      <c r="DW7" s="681"/>
      <c r="DX7" s="681"/>
      <c r="DY7" s="681"/>
      <c r="DZ7" s="681"/>
      <c r="EA7" s="681"/>
      <c r="EB7" s="681"/>
      <c r="EC7" s="727"/>
    </row>
    <row r="8" spans="2:143" ht="11.25" customHeight="1" x14ac:dyDescent="0.15">
      <c r="B8" s="677" t="s">
        <v>236</v>
      </c>
      <c r="C8" s="678"/>
      <c r="D8" s="678"/>
      <c r="E8" s="678"/>
      <c r="F8" s="678"/>
      <c r="G8" s="678"/>
      <c r="H8" s="678"/>
      <c r="I8" s="678"/>
      <c r="J8" s="678"/>
      <c r="K8" s="678"/>
      <c r="L8" s="678"/>
      <c r="M8" s="678"/>
      <c r="N8" s="678"/>
      <c r="O8" s="678"/>
      <c r="P8" s="678"/>
      <c r="Q8" s="679"/>
      <c r="R8" s="680">
        <v>6127</v>
      </c>
      <c r="S8" s="681"/>
      <c r="T8" s="681"/>
      <c r="U8" s="681"/>
      <c r="V8" s="681"/>
      <c r="W8" s="681"/>
      <c r="X8" s="681"/>
      <c r="Y8" s="682"/>
      <c r="Z8" s="713">
        <v>0</v>
      </c>
      <c r="AA8" s="713"/>
      <c r="AB8" s="713"/>
      <c r="AC8" s="713"/>
      <c r="AD8" s="714">
        <v>6127</v>
      </c>
      <c r="AE8" s="714"/>
      <c r="AF8" s="714"/>
      <c r="AG8" s="714"/>
      <c r="AH8" s="714"/>
      <c r="AI8" s="714"/>
      <c r="AJ8" s="714"/>
      <c r="AK8" s="714"/>
      <c r="AL8" s="683">
        <v>0</v>
      </c>
      <c r="AM8" s="684"/>
      <c r="AN8" s="684"/>
      <c r="AO8" s="715"/>
      <c r="AP8" s="677" t="s">
        <v>237</v>
      </c>
      <c r="AQ8" s="678"/>
      <c r="AR8" s="678"/>
      <c r="AS8" s="678"/>
      <c r="AT8" s="678"/>
      <c r="AU8" s="678"/>
      <c r="AV8" s="678"/>
      <c r="AW8" s="678"/>
      <c r="AX8" s="678"/>
      <c r="AY8" s="678"/>
      <c r="AZ8" s="678"/>
      <c r="BA8" s="678"/>
      <c r="BB8" s="678"/>
      <c r="BC8" s="678"/>
      <c r="BD8" s="678"/>
      <c r="BE8" s="678"/>
      <c r="BF8" s="679"/>
      <c r="BG8" s="680">
        <v>48944</v>
      </c>
      <c r="BH8" s="681"/>
      <c r="BI8" s="681"/>
      <c r="BJ8" s="681"/>
      <c r="BK8" s="681"/>
      <c r="BL8" s="681"/>
      <c r="BM8" s="681"/>
      <c r="BN8" s="682"/>
      <c r="BO8" s="713">
        <v>1.8</v>
      </c>
      <c r="BP8" s="713"/>
      <c r="BQ8" s="713"/>
      <c r="BR8" s="713"/>
      <c r="BS8" s="686" t="s">
        <v>128</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7037160</v>
      </c>
      <c r="CS8" s="681"/>
      <c r="CT8" s="681"/>
      <c r="CU8" s="681"/>
      <c r="CV8" s="681"/>
      <c r="CW8" s="681"/>
      <c r="CX8" s="681"/>
      <c r="CY8" s="682"/>
      <c r="CZ8" s="713">
        <v>22.5</v>
      </c>
      <c r="DA8" s="713"/>
      <c r="DB8" s="713"/>
      <c r="DC8" s="713"/>
      <c r="DD8" s="686">
        <v>211447</v>
      </c>
      <c r="DE8" s="681"/>
      <c r="DF8" s="681"/>
      <c r="DG8" s="681"/>
      <c r="DH8" s="681"/>
      <c r="DI8" s="681"/>
      <c r="DJ8" s="681"/>
      <c r="DK8" s="681"/>
      <c r="DL8" s="681"/>
      <c r="DM8" s="681"/>
      <c r="DN8" s="681"/>
      <c r="DO8" s="681"/>
      <c r="DP8" s="682"/>
      <c r="DQ8" s="686">
        <v>3132732</v>
      </c>
      <c r="DR8" s="681"/>
      <c r="DS8" s="681"/>
      <c r="DT8" s="681"/>
      <c r="DU8" s="681"/>
      <c r="DV8" s="681"/>
      <c r="DW8" s="681"/>
      <c r="DX8" s="681"/>
      <c r="DY8" s="681"/>
      <c r="DZ8" s="681"/>
      <c r="EA8" s="681"/>
      <c r="EB8" s="681"/>
      <c r="EC8" s="727"/>
    </row>
    <row r="9" spans="2:143" ht="11.25" customHeight="1" x14ac:dyDescent="0.15">
      <c r="B9" s="677" t="s">
        <v>239</v>
      </c>
      <c r="C9" s="678"/>
      <c r="D9" s="678"/>
      <c r="E9" s="678"/>
      <c r="F9" s="678"/>
      <c r="G9" s="678"/>
      <c r="H9" s="678"/>
      <c r="I9" s="678"/>
      <c r="J9" s="678"/>
      <c r="K9" s="678"/>
      <c r="L9" s="678"/>
      <c r="M9" s="678"/>
      <c r="N9" s="678"/>
      <c r="O9" s="678"/>
      <c r="P9" s="678"/>
      <c r="Q9" s="679"/>
      <c r="R9" s="680">
        <v>7835</v>
      </c>
      <c r="S9" s="681"/>
      <c r="T9" s="681"/>
      <c r="U9" s="681"/>
      <c r="V9" s="681"/>
      <c r="W9" s="681"/>
      <c r="X9" s="681"/>
      <c r="Y9" s="682"/>
      <c r="Z9" s="713">
        <v>0</v>
      </c>
      <c r="AA9" s="713"/>
      <c r="AB9" s="713"/>
      <c r="AC9" s="713"/>
      <c r="AD9" s="714">
        <v>7835</v>
      </c>
      <c r="AE9" s="714"/>
      <c r="AF9" s="714"/>
      <c r="AG9" s="714"/>
      <c r="AH9" s="714"/>
      <c r="AI9" s="714"/>
      <c r="AJ9" s="714"/>
      <c r="AK9" s="714"/>
      <c r="AL9" s="683">
        <v>0.1</v>
      </c>
      <c r="AM9" s="684"/>
      <c r="AN9" s="684"/>
      <c r="AO9" s="715"/>
      <c r="AP9" s="677" t="s">
        <v>240</v>
      </c>
      <c r="AQ9" s="678"/>
      <c r="AR9" s="678"/>
      <c r="AS9" s="678"/>
      <c r="AT9" s="678"/>
      <c r="AU9" s="678"/>
      <c r="AV9" s="678"/>
      <c r="AW9" s="678"/>
      <c r="AX9" s="678"/>
      <c r="AY9" s="678"/>
      <c r="AZ9" s="678"/>
      <c r="BA9" s="678"/>
      <c r="BB9" s="678"/>
      <c r="BC9" s="678"/>
      <c r="BD9" s="678"/>
      <c r="BE9" s="678"/>
      <c r="BF9" s="679"/>
      <c r="BG9" s="680">
        <v>963564</v>
      </c>
      <c r="BH9" s="681"/>
      <c r="BI9" s="681"/>
      <c r="BJ9" s="681"/>
      <c r="BK9" s="681"/>
      <c r="BL9" s="681"/>
      <c r="BM9" s="681"/>
      <c r="BN9" s="682"/>
      <c r="BO9" s="713">
        <v>35</v>
      </c>
      <c r="BP9" s="713"/>
      <c r="BQ9" s="713"/>
      <c r="BR9" s="713"/>
      <c r="BS9" s="686" t="s">
        <v>137</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2348944</v>
      </c>
      <c r="CS9" s="681"/>
      <c r="CT9" s="681"/>
      <c r="CU9" s="681"/>
      <c r="CV9" s="681"/>
      <c r="CW9" s="681"/>
      <c r="CX9" s="681"/>
      <c r="CY9" s="682"/>
      <c r="CZ9" s="713">
        <v>7.5</v>
      </c>
      <c r="DA9" s="713"/>
      <c r="DB9" s="713"/>
      <c r="DC9" s="713"/>
      <c r="DD9" s="686">
        <v>119919</v>
      </c>
      <c r="DE9" s="681"/>
      <c r="DF9" s="681"/>
      <c r="DG9" s="681"/>
      <c r="DH9" s="681"/>
      <c r="DI9" s="681"/>
      <c r="DJ9" s="681"/>
      <c r="DK9" s="681"/>
      <c r="DL9" s="681"/>
      <c r="DM9" s="681"/>
      <c r="DN9" s="681"/>
      <c r="DO9" s="681"/>
      <c r="DP9" s="682"/>
      <c r="DQ9" s="686">
        <v>1951514</v>
      </c>
      <c r="DR9" s="681"/>
      <c r="DS9" s="681"/>
      <c r="DT9" s="681"/>
      <c r="DU9" s="681"/>
      <c r="DV9" s="681"/>
      <c r="DW9" s="681"/>
      <c r="DX9" s="681"/>
      <c r="DY9" s="681"/>
      <c r="DZ9" s="681"/>
      <c r="EA9" s="681"/>
      <c r="EB9" s="681"/>
      <c r="EC9" s="727"/>
    </row>
    <row r="10" spans="2:143" ht="11.25" customHeight="1" x14ac:dyDescent="0.15">
      <c r="B10" s="677" t="s">
        <v>242</v>
      </c>
      <c r="C10" s="678"/>
      <c r="D10" s="678"/>
      <c r="E10" s="678"/>
      <c r="F10" s="678"/>
      <c r="G10" s="678"/>
      <c r="H10" s="678"/>
      <c r="I10" s="678"/>
      <c r="J10" s="678"/>
      <c r="K10" s="678"/>
      <c r="L10" s="678"/>
      <c r="M10" s="678"/>
      <c r="N10" s="678"/>
      <c r="O10" s="678"/>
      <c r="P10" s="678"/>
      <c r="Q10" s="679"/>
      <c r="R10" s="680" t="s">
        <v>128</v>
      </c>
      <c r="S10" s="681"/>
      <c r="T10" s="681"/>
      <c r="U10" s="681"/>
      <c r="V10" s="681"/>
      <c r="W10" s="681"/>
      <c r="X10" s="681"/>
      <c r="Y10" s="682"/>
      <c r="Z10" s="713" t="s">
        <v>243</v>
      </c>
      <c r="AA10" s="713"/>
      <c r="AB10" s="713"/>
      <c r="AC10" s="713"/>
      <c r="AD10" s="714" t="s">
        <v>137</v>
      </c>
      <c r="AE10" s="714"/>
      <c r="AF10" s="714"/>
      <c r="AG10" s="714"/>
      <c r="AH10" s="714"/>
      <c r="AI10" s="714"/>
      <c r="AJ10" s="714"/>
      <c r="AK10" s="714"/>
      <c r="AL10" s="683" t="s">
        <v>128</v>
      </c>
      <c r="AM10" s="684"/>
      <c r="AN10" s="684"/>
      <c r="AO10" s="715"/>
      <c r="AP10" s="677" t="s">
        <v>244</v>
      </c>
      <c r="AQ10" s="678"/>
      <c r="AR10" s="678"/>
      <c r="AS10" s="678"/>
      <c r="AT10" s="678"/>
      <c r="AU10" s="678"/>
      <c r="AV10" s="678"/>
      <c r="AW10" s="678"/>
      <c r="AX10" s="678"/>
      <c r="AY10" s="678"/>
      <c r="AZ10" s="678"/>
      <c r="BA10" s="678"/>
      <c r="BB10" s="678"/>
      <c r="BC10" s="678"/>
      <c r="BD10" s="678"/>
      <c r="BE10" s="678"/>
      <c r="BF10" s="679"/>
      <c r="BG10" s="680">
        <v>55972</v>
      </c>
      <c r="BH10" s="681"/>
      <c r="BI10" s="681"/>
      <c r="BJ10" s="681"/>
      <c r="BK10" s="681"/>
      <c r="BL10" s="681"/>
      <c r="BM10" s="681"/>
      <c r="BN10" s="682"/>
      <c r="BO10" s="713">
        <v>2</v>
      </c>
      <c r="BP10" s="713"/>
      <c r="BQ10" s="713"/>
      <c r="BR10" s="713"/>
      <c r="BS10" s="686" t="s">
        <v>128</v>
      </c>
      <c r="BT10" s="681"/>
      <c r="BU10" s="681"/>
      <c r="BV10" s="681"/>
      <c r="BW10" s="681"/>
      <c r="BX10" s="681"/>
      <c r="BY10" s="681"/>
      <c r="BZ10" s="681"/>
      <c r="CA10" s="681"/>
      <c r="CB10" s="727"/>
      <c r="CD10" s="719" t="s">
        <v>245</v>
      </c>
      <c r="CE10" s="720"/>
      <c r="CF10" s="720"/>
      <c r="CG10" s="720"/>
      <c r="CH10" s="720"/>
      <c r="CI10" s="720"/>
      <c r="CJ10" s="720"/>
      <c r="CK10" s="720"/>
      <c r="CL10" s="720"/>
      <c r="CM10" s="720"/>
      <c r="CN10" s="720"/>
      <c r="CO10" s="720"/>
      <c r="CP10" s="720"/>
      <c r="CQ10" s="721"/>
      <c r="CR10" s="680">
        <v>12548</v>
      </c>
      <c r="CS10" s="681"/>
      <c r="CT10" s="681"/>
      <c r="CU10" s="681"/>
      <c r="CV10" s="681"/>
      <c r="CW10" s="681"/>
      <c r="CX10" s="681"/>
      <c r="CY10" s="682"/>
      <c r="CZ10" s="713">
        <v>0</v>
      </c>
      <c r="DA10" s="713"/>
      <c r="DB10" s="713"/>
      <c r="DC10" s="713"/>
      <c r="DD10" s="686" t="s">
        <v>137</v>
      </c>
      <c r="DE10" s="681"/>
      <c r="DF10" s="681"/>
      <c r="DG10" s="681"/>
      <c r="DH10" s="681"/>
      <c r="DI10" s="681"/>
      <c r="DJ10" s="681"/>
      <c r="DK10" s="681"/>
      <c r="DL10" s="681"/>
      <c r="DM10" s="681"/>
      <c r="DN10" s="681"/>
      <c r="DO10" s="681"/>
      <c r="DP10" s="682"/>
      <c r="DQ10" s="686">
        <v>12548</v>
      </c>
      <c r="DR10" s="681"/>
      <c r="DS10" s="681"/>
      <c r="DT10" s="681"/>
      <c r="DU10" s="681"/>
      <c r="DV10" s="681"/>
      <c r="DW10" s="681"/>
      <c r="DX10" s="681"/>
      <c r="DY10" s="681"/>
      <c r="DZ10" s="681"/>
      <c r="EA10" s="681"/>
      <c r="EB10" s="681"/>
      <c r="EC10" s="727"/>
    </row>
    <row r="11" spans="2:143" ht="11.25" customHeight="1" x14ac:dyDescent="0.15">
      <c r="B11" s="677" t="s">
        <v>246</v>
      </c>
      <c r="C11" s="678"/>
      <c r="D11" s="678"/>
      <c r="E11" s="678"/>
      <c r="F11" s="678"/>
      <c r="G11" s="678"/>
      <c r="H11" s="678"/>
      <c r="I11" s="678"/>
      <c r="J11" s="678"/>
      <c r="K11" s="678"/>
      <c r="L11" s="678"/>
      <c r="M11" s="678"/>
      <c r="N11" s="678"/>
      <c r="O11" s="678"/>
      <c r="P11" s="678"/>
      <c r="Q11" s="679"/>
      <c r="R11" s="680">
        <v>661107</v>
      </c>
      <c r="S11" s="681"/>
      <c r="T11" s="681"/>
      <c r="U11" s="681"/>
      <c r="V11" s="681"/>
      <c r="W11" s="681"/>
      <c r="X11" s="681"/>
      <c r="Y11" s="682"/>
      <c r="Z11" s="683">
        <v>2.1</v>
      </c>
      <c r="AA11" s="684"/>
      <c r="AB11" s="684"/>
      <c r="AC11" s="685"/>
      <c r="AD11" s="686">
        <v>661107</v>
      </c>
      <c r="AE11" s="681"/>
      <c r="AF11" s="681"/>
      <c r="AG11" s="681"/>
      <c r="AH11" s="681"/>
      <c r="AI11" s="681"/>
      <c r="AJ11" s="681"/>
      <c r="AK11" s="682"/>
      <c r="AL11" s="683">
        <v>5.2</v>
      </c>
      <c r="AM11" s="684"/>
      <c r="AN11" s="684"/>
      <c r="AO11" s="715"/>
      <c r="AP11" s="677" t="s">
        <v>247</v>
      </c>
      <c r="AQ11" s="678"/>
      <c r="AR11" s="678"/>
      <c r="AS11" s="678"/>
      <c r="AT11" s="678"/>
      <c r="AU11" s="678"/>
      <c r="AV11" s="678"/>
      <c r="AW11" s="678"/>
      <c r="AX11" s="678"/>
      <c r="AY11" s="678"/>
      <c r="AZ11" s="678"/>
      <c r="BA11" s="678"/>
      <c r="BB11" s="678"/>
      <c r="BC11" s="678"/>
      <c r="BD11" s="678"/>
      <c r="BE11" s="678"/>
      <c r="BF11" s="679"/>
      <c r="BG11" s="680">
        <v>52406</v>
      </c>
      <c r="BH11" s="681"/>
      <c r="BI11" s="681"/>
      <c r="BJ11" s="681"/>
      <c r="BK11" s="681"/>
      <c r="BL11" s="681"/>
      <c r="BM11" s="681"/>
      <c r="BN11" s="682"/>
      <c r="BO11" s="713">
        <v>1.9</v>
      </c>
      <c r="BP11" s="713"/>
      <c r="BQ11" s="713"/>
      <c r="BR11" s="713"/>
      <c r="BS11" s="686">
        <v>12260</v>
      </c>
      <c r="BT11" s="681"/>
      <c r="BU11" s="681"/>
      <c r="BV11" s="681"/>
      <c r="BW11" s="681"/>
      <c r="BX11" s="681"/>
      <c r="BY11" s="681"/>
      <c r="BZ11" s="681"/>
      <c r="CA11" s="681"/>
      <c r="CB11" s="727"/>
      <c r="CD11" s="719" t="s">
        <v>248</v>
      </c>
      <c r="CE11" s="720"/>
      <c r="CF11" s="720"/>
      <c r="CG11" s="720"/>
      <c r="CH11" s="720"/>
      <c r="CI11" s="720"/>
      <c r="CJ11" s="720"/>
      <c r="CK11" s="720"/>
      <c r="CL11" s="720"/>
      <c r="CM11" s="720"/>
      <c r="CN11" s="720"/>
      <c r="CO11" s="720"/>
      <c r="CP11" s="720"/>
      <c r="CQ11" s="721"/>
      <c r="CR11" s="680">
        <v>2225510</v>
      </c>
      <c r="CS11" s="681"/>
      <c r="CT11" s="681"/>
      <c r="CU11" s="681"/>
      <c r="CV11" s="681"/>
      <c r="CW11" s="681"/>
      <c r="CX11" s="681"/>
      <c r="CY11" s="682"/>
      <c r="CZ11" s="713">
        <v>7.1</v>
      </c>
      <c r="DA11" s="713"/>
      <c r="DB11" s="713"/>
      <c r="DC11" s="713"/>
      <c r="DD11" s="686">
        <v>1330956</v>
      </c>
      <c r="DE11" s="681"/>
      <c r="DF11" s="681"/>
      <c r="DG11" s="681"/>
      <c r="DH11" s="681"/>
      <c r="DI11" s="681"/>
      <c r="DJ11" s="681"/>
      <c r="DK11" s="681"/>
      <c r="DL11" s="681"/>
      <c r="DM11" s="681"/>
      <c r="DN11" s="681"/>
      <c r="DO11" s="681"/>
      <c r="DP11" s="682"/>
      <c r="DQ11" s="686">
        <v>697048</v>
      </c>
      <c r="DR11" s="681"/>
      <c r="DS11" s="681"/>
      <c r="DT11" s="681"/>
      <c r="DU11" s="681"/>
      <c r="DV11" s="681"/>
      <c r="DW11" s="681"/>
      <c r="DX11" s="681"/>
      <c r="DY11" s="681"/>
      <c r="DZ11" s="681"/>
      <c r="EA11" s="681"/>
      <c r="EB11" s="681"/>
      <c r="EC11" s="727"/>
    </row>
    <row r="12" spans="2:143" ht="11.25" customHeight="1" x14ac:dyDescent="0.15">
      <c r="B12" s="677" t="s">
        <v>249</v>
      </c>
      <c r="C12" s="678"/>
      <c r="D12" s="678"/>
      <c r="E12" s="678"/>
      <c r="F12" s="678"/>
      <c r="G12" s="678"/>
      <c r="H12" s="678"/>
      <c r="I12" s="678"/>
      <c r="J12" s="678"/>
      <c r="K12" s="678"/>
      <c r="L12" s="678"/>
      <c r="M12" s="678"/>
      <c r="N12" s="678"/>
      <c r="O12" s="678"/>
      <c r="P12" s="678"/>
      <c r="Q12" s="679"/>
      <c r="R12" s="680" t="s">
        <v>128</v>
      </c>
      <c r="S12" s="681"/>
      <c r="T12" s="681"/>
      <c r="U12" s="681"/>
      <c r="V12" s="681"/>
      <c r="W12" s="681"/>
      <c r="X12" s="681"/>
      <c r="Y12" s="682"/>
      <c r="Z12" s="713" t="s">
        <v>137</v>
      </c>
      <c r="AA12" s="713"/>
      <c r="AB12" s="713"/>
      <c r="AC12" s="713"/>
      <c r="AD12" s="714" t="s">
        <v>128</v>
      </c>
      <c r="AE12" s="714"/>
      <c r="AF12" s="714"/>
      <c r="AG12" s="714"/>
      <c r="AH12" s="714"/>
      <c r="AI12" s="714"/>
      <c r="AJ12" s="714"/>
      <c r="AK12" s="714"/>
      <c r="AL12" s="683" t="s">
        <v>243</v>
      </c>
      <c r="AM12" s="684"/>
      <c r="AN12" s="684"/>
      <c r="AO12" s="715"/>
      <c r="AP12" s="677" t="s">
        <v>250</v>
      </c>
      <c r="AQ12" s="678"/>
      <c r="AR12" s="678"/>
      <c r="AS12" s="678"/>
      <c r="AT12" s="678"/>
      <c r="AU12" s="678"/>
      <c r="AV12" s="678"/>
      <c r="AW12" s="678"/>
      <c r="AX12" s="678"/>
      <c r="AY12" s="678"/>
      <c r="AZ12" s="678"/>
      <c r="BA12" s="678"/>
      <c r="BB12" s="678"/>
      <c r="BC12" s="678"/>
      <c r="BD12" s="678"/>
      <c r="BE12" s="678"/>
      <c r="BF12" s="679"/>
      <c r="BG12" s="680">
        <v>1232427</v>
      </c>
      <c r="BH12" s="681"/>
      <c r="BI12" s="681"/>
      <c r="BJ12" s="681"/>
      <c r="BK12" s="681"/>
      <c r="BL12" s="681"/>
      <c r="BM12" s="681"/>
      <c r="BN12" s="682"/>
      <c r="BO12" s="713">
        <v>44.8</v>
      </c>
      <c r="BP12" s="713"/>
      <c r="BQ12" s="713"/>
      <c r="BR12" s="713"/>
      <c r="BS12" s="686" t="s">
        <v>137</v>
      </c>
      <c r="BT12" s="681"/>
      <c r="BU12" s="681"/>
      <c r="BV12" s="681"/>
      <c r="BW12" s="681"/>
      <c r="BX12" s="681"/>
      <c r="BY12" s="681"/>
      <c r="BZ12" s="681"/>
      <c r="CA12" s="681"/>
      <c r="CB12" s="727"/>
      <c r="CD12" s="719" t="s">
        <v>251</v>
      </c>
      <c r="CE12" s="720"/>
      <c r="CF12" s="720"/>
      <c r="CG12" s="720"/>
      <c r="CH12" s="720"/>
      <c r="CI12" s="720"/>
      <c r="CJ12" s="720"/>
      <c r="CK12" s="720"/>
      <c r="CL12" s="720"/>
      <c r="CM12" s="720"/>
      <c r="CN12" s="720"/>
      <c r="CO12" s="720"/>
      <c r="CP12" s="720"/>
      <c r="CQ12" s="721"/>
      <c r="CR12" s="680">
        <v>1649196</v>
      </c>
      <c r="CS12" s="681"/>
      <c r="CT12" s="681"/>
      <c r="CU12" s="681"/>
      <c r="CV12" s="681"/>
      <c r="CW12" s="681"/>
      <c r="CX12" s="681"/>
      <c r="CY12" s="682"/>
      <c r="CZ12" s="713">
        <v>5.3</v>
      </c>
      <c r="DA12" s="713"/>
      <c r="DB12" s="713"/>
      <c r="DC12" s="713"/>
      <c r="DD12" s="686">
        <v>493686</v>
      </c>
      <c r="DE12" s="681"/>
      <c r="DF12" s="681"/>
      <c r="DG12" s="681"/>
      <c r="DH12" s="681"/>
      <c r="DI12" s="681"/>
      <c r="DJ12" s="681"/>
      <c r="DK12" s="681"/>
      <c r="DL12" s="681"/>
      <c r="DM12" s="681"/>
      <c r="DN12" s="681"/>
      <c r="DO12" s="681"/>
      <c r="DP12" s="682"/>
      <c r="DQ12" s="686">
        <v>787188</v>
      </c>
      <c r="DR12" s="681"/>
      <c r="DS12" s="681"/>
      <c r="DT12" s="681"/>
      <c r="DU12" s="681"/>
      <c r="DV12" s="681"/>
      <c r="DW12" s="681"/>
      <c r="DX12" s="681"/>
      <c r="DY12" s="681"/>
      <c r="DZ12" s="681"/>
      <c r="EA12" s="681"/>
      <c r="EB12" s="681"/>
      <c r="EC12" s="727"/>
    </row>
    <row r="13" spans="2:143" ht="11.25" customHeight="1" x14ac:dyDescent="0.15">
      <c r="B13" s="677" t="s">
        <v>252</v>
      </c>
      <c r="C13" s="678"/>
      <c r="D13" s="678"/>
      <c r="E13" s="678"/>
      <c r="F13" s="678"/>
      <c r="G13" s="678"/>
      <c r="H13" s="678"/>
      <c r="I13" s="678"/>
      <c r="J13" s="678"/>
      <c r="K13" s="678"/>
      <c r="L13" s="678"/>
      <c r="M13" s="678"/>
      <c r="N13" s="678"/>
      <c r="O13" s="678"/>
      <c r="P13" s="678"/>
      <c r="Q13" s="679"/>
      <c r="R13" s="680" t="s">
        <v>137</v>
      </c>
      <c r="S13" s="681"/>
      <c r="T13" s="681"/>
      <c r="U13" s="681"/>
      <c r="V13" s="681"/>
      <c r="W13" s="681"/>
      <c r="X13" s="681"/>
      <c r="Y13" s="682"/>
      <c r="Z13" s="713" t="s">
        <v>128</v>
      </c>
      <c r="AA13" s="713"/>
      <c r="AB13" s="713"/>
      <c r="AC13" s="713"/>
      <c r="AD13" s="714" t="s">
        <v>243</v>
      </c>
      <c r="AE13" s="714"/>
      <c r="AF13" s="714"/>
      <c r="AG13" s="714"/>
      <c r="AH13" s="714"/>
      <c r="AI13" s="714"/>
      <c r="AJ13" s="714"/>
      <c r="AK13" s="714"/>
      <c r="AL13" s="683" t="s">
        <v>128</v>
      </c>
      <c r="AM13" s="684"/>
      <c r="AN13" s="684"/>
      <c r="AO13" s="715"/>
      <c r="AP13" s="677" t="s">
        <v>253</v>
      </c>
      <c r="AQ13" s="678"/>
      <c r="AR13" s="678"/>
      <c r="AS13" s="678"/>
      <c r="AT13" s="678"/>
      <c r="AU13" s="678"/>
      <c r="AV13" s="678"/>
      <c r="AW13" s="678"/>
      <c r="AX13" s="678"/>
      <c r="AY13" s="678"/>
      <c r="AZ13" s="678"/>
      <c r="BA13" s="678"/>
      <c r="BB13" s="678"/>
      <c r="BC13" s="678"/>
      <c r="BD13" s="678"/>
      <c r="BE13" s="678"/>
      <c r="BF13" s="679"/>
      <c r="BG13" s="680">
        <v>1225108</v>
      </c>
      <c r="BH13" s="681"/>
      <c r="BI13" s="681"/>
      <c r="BJ13" s="681"/>
      <c r="BK13" s="681"/>
      <c r="BL13" s="681"/>
      <c r="BM13" s="681"/>
      <c r="BN13" s="682"/>
      <c r="BO13" s="713">
        <v>44.5</v>
      </c>
      <c r="BP13" s="713"/>
      <c r="BQ13" s="713"/>
      <c r="BR13" s="713"/>
      <c r="BS13" s="686" t="s">
        <v>128</v>
      </c>
      <c r="BT13" s="681"/>
      <c r="BU13" s="681"/>
      <c r="BV13" s="681"/>
      <c r="BW13" s="681"/>
      <c r="BX13" s="681"/>
      <c r="BY13" s="681"/>
      <c r="BZ13" s="681"/>
      <c r="CA13" s="681"/>
      <c r="CB13" s="727"/>
      <c r="CD13" s="719" t="s">
        <v>254</v>
      </c>
      <c r="CE13" s="720"/>
      <c r="CF13" s="720"/>
      <c r="CG13" s="720"/>
      <c r="CH13" s="720"/>
      <c r="CI13" s="720"/>
      <c r="CJ13" s="720"/>
      <c r="CK13" s="720"/>
      <c r="CL13" s="720"/>
      <c r="CM13" s="720"/>
      <c r="CN13" s="720"/>
      <c r="CO13" s="720"/>
      <c r="CP13" s="720"/>
      <c r="CQ13" s="721"/>
      <c r="CR13" s="680">
        <v>1639825</v>
      </c>
      <c r="CS13" s="681"/>
      <c r="CT13" s="681"/>
      <c r="CU13" s="681"/>
      <c r="CV13" s="681"/>
      <c r="CW13" s="681"/>
      <c r="CX13" s="681"/>
      <c r="CY13" s="682"/>
      <c r="CZ13" s="713">
        <v>5.2</v>
      </c>
      <c r="DA13" s="713"/>
      <c r="DB13" s="713"/>
      <c r="DC13" s="713"/>
      <c r="DD13" s="686">
        <v>1245083</v>
      </c>
      <c r="DE13" s="681"/>
      <c r="DF13" s="681"/>
      <c r="DG13" s="681"/>
      <c r="DH13" s="681"/>
      <c r="DI13" s="681"/>
      <c r="DJ13" s="681"/>
      <c r="DK13" s="681"/>
      <c r="DL13" s="681"/>
      <c r="DM13" s="681"/>
      <c r="DN13" s="681"/>
      <c r="DO13" s="681"/>
      <c r="DP13" s="682"/>
      <c r="DQ13" s="686">
        <v>439389</v>
      </c>
      <c r="DR13" s="681"/>
      <c r="DS13" s="681"/>
      <c r="DT13" s="681"/>
      <c r="DU13" s="681"/>
      <c r="DV13" s="681"/>
      <c r="DW13" s="681"/>
      <c r="DX13" s="681"/>
      <c r="DY13" s="681"/>
      <c r="DZ13" s="681"/>
      <c r="EA13" s="681"/>
      <c r="EB13" s="681"/>
      <c r="EC13" s="727"/>
    </row>
    <row r="14" spans="2:143" ht="11.25" customHeight="1" x14ac:dyDescent="0.15">
      <c r="B14" s="677" t="s">
        <v>255</v>
      </c>
      <c r="C14" s="678"/>
      <c r="D14" s="678"/>
      <c r="E14" s="678"/>
      <c r="F14" s="678"/>
      <c r="G14" s="678"/>
      <c r="H14" s="678"/>
      <c r="I14" s="678"/>
      <c r="J14" s="678"/>
      <c r="K14" s="678"/>
      <c r="L14" s="678"/>
      <c r="M14" s="678"/>
      <c r="N14" s="678"/>
      <c r="O14" s="678"/>
      <c r="P14" s="678"/>
      <c r="Q14" s="679"/>
      <c r="R14" s="680">
        <v>5</v>
      </c>
      <c r="S14" s="681"/>
      <c r="T14" s="681"/>
      <c r="U14" s="681"/>
      <c r="V14" s="681"/>
      <c r="W14" s="681"/>
      <c r="X14" s="681"/>
      <c r="Y14" s="682"/>
      <c r="Z14" s="713">
        <v>0</v>
      </c>
      <c r="AA14" s="713"/>
      <c r="AB14" s="713"/>
      <c r="AC14" s="713"/>
      <c r="AD14" s="714">
        <v>5</v>
      </c>
      <c r="AE14" s="714"/>
      <c r="AF14" s="714"/>
      <c r="AG14" s="714"/>
      <c r="AH14" s="714"/>
      <c r="AI14" s="714"/>
      <c r="AJ14" s="714"/>
      <c r="AK14" s="714"/>
      <c r="AL14" s="683">
        <v>0</v>
      </c>
      <c r="AM14" s="684"/>
      <c r="AN14" s="684"/>
      <c r="AO14" s="715"/>
      <c r="AP14" s="677" t="s">
        <v>256</v>
      </c>
      <c r="AQ14" s="678"/>
      <c r="AR14" s="678"/>
      <c r="AS14" s="678"/>
      <c r="AT14" s="678"/>
      <c r="AU14" s="678"/>
      <c r="AV14" s="678"/>
      <c r="AW14" s="678"/>
      <c r="AX14" s="678"/>
      <c r="AY14" s="678"/>
      <c r="AZ14" s="678"/>
      <c r="BA14" s="678"/>
      <c r="BB14" s="678"/>
      <c r="BC14" s="678"/>
      <c r="BD14" s="678"/>
      <c r="BE14" s="678"/>
      <c r="BF14" s="679"/>
      <c r="BG14" s="680">
        <v>133191</v>
      </c>
      <c r="BH14" s="681"/>
      <c r="BI14" s="681"/>
      <c r="BJ14" s="681"/>
      <c r="BK14" s="681"/>
      <c r="BL14" s="681"/>
      <c r="BM14" s="681"/>
      <c r="BN14" s="682"/>
      <c r="BO14" s="713">
        <v>4.8</v>
      </c>
      <c r="BP14" s="713"/>
      <c r="BQ14" s="713"/>
      <c r="BR14" s="713"/>
      <c r="BS14" s="686" t="s">
        <v>128</v>
      </c>
      <c r="BT14" s="681"/>
      <c r="BU14" s="681"/>
      <c r="BV14" s="681"/>
      <c r="BW14" s="681"/>
      <c r="BX14" s="681"/>
      <c r="BY14" s="681"/>
      <c r="BZ14" s="681"/>
      <c r="CA14" s="681"/>
      <c r="CB14" s="727"/>
      <c r="CD14" s="719" t="s">
        <v>257</v>
      </c>
      <c r="CE14" s="720"/>
      <c r="CF14" s="720"/>
      <c r="CG14" s="720"/>
      <c r="CH14" s="720"/>
      <c r="CI14" s="720"/>
      <c r="CJ14" s="720"/>
      <c r="CK14" s="720"/>
      <c r="CL14" s="720"/>
      <c r="CM14" s="720"/>
      <c r="CN14" s="720"/>
      <c r="CO14" s="720"/>
      <c r="CP14" s="720"/>
      <c r="CQ14" s="721"/>
      <c r="CR14" s="680">
        <v>1141470</v>
      </c>
      <c r="CS14" s="681"/>
      <c r="CT14" s="681"/>
      <c r="CU14" s="681"/>
      <c r="CV14" s="681"/>
      <c r="CW14" s="681"/>
      <c r="CX14" s="681"/>
      <c r="CY14" s="682"/>
      <c r="CZ14" s="713">
        <v>3.6</v>
      </c>
      <c r="DA14" s="713"/>
      <c r="DB14" s="713"/>
      <c r="DC14" s="713"/>
      <c r="DD14" s="686">
        <v>340231</v>
      </c>
      <c r="DE14" s="681"/>
      <c r="DF14" s="681"/>
      <c r="DG14" s="681"/>
      <c r="DH14" s="681"/>
      <c r="DI14" s="681"/>
      <c r="DJ14" s="681"/>
      <c r="DK14" s="681"/>
      <c r="DL14" s="681"/>
      <c r="DM14" s="681"/>
      <c r="DN14" s="681"/>
      <c r="DO14" s="681"/>
      <c r="DP14" s="682"/>
      <c r="DQ14" s="686">
        <v>795963</v>
      </c>
      <c r="DR14" s="681"/>
      <c r="DS14" s="681"/>
      <c r="DT14" s="681"/>
      <c r="DU14" s="681"/>
      <c r="DV14" s="681"/>
      <c r="DW14" s="681"/>
      <c r="DX14" s="681"/>
      <c r="DY14" s="681"/>
      <c r="DZ14" s="681"/>
      <c r="EA14" s="681"/>
      <c r="EB14" s="681"/>
      <c r="EC14" s="727"/>
    </row>
    <row r="15" spans="2:143" ht="11.25" customHeight="1" x14ac:dyDescent="0.15">
      <c r="B15" s="677" t="s">
        <v>258</v>
      </c>
      <c r="C15" s="678"/>
      <c r="D15" s="678"/>
      <c r="E15" s="678"/>
      <c r="F15" s="678"/>
      <c r="G15" s="678"/>
      <c r="H15" s="678"/>
      <c r="I15" s="678"/>
      <c r="J15" s="678"/>
      <c r="K15" s="678"/>
      <c r="L15" s="678"/>
      <c r="M15" s="678"/>
      <c r="N15" s="678"/>
      <c r="O15" s="678"/>
      <c r="P15" s="678"/>
      <c r="Q15" s="679"/>
      <c r="R15" s="680" t="s">
        <v>128</v>
      </c>
      <c r="S15" s="681"/>
      <c r="T15" s="681"/>
      <c r="U15" s="681"/>
      <c r="V15" s="681"/>
      <c r="W15" s="681"/>
      <c r="X15" s="681"/>
      <c r="Y15" s="682"/>
      <c r="Z15" s="713" t="s">
        <v>137</v>
      </c>
      <c r="AA15" s="713"/>
      <c r="AB15" s="713"/>
      <c r="AC15" s="713"/>
      <c r="AD15" s="714" t="s">
        <v>137</v>
      </c>
      <c r="AE15" s="714"/>
      <c r="AF15" s="714"/>
      <c r="AG15" s="714"/>
      <c r="AH15" s="714"/>
      <c r="AI15" s="714"/>
      <c r="AJ15" s="714"/>
      <c r="AK15" s="714"/>
      <c r="AL15" s="683" t="s">
        <v>128</v>
      </c>
      <c r="AM15" s="684"/>
      <c r="AN15" s="684"/>
      <c r="AO15" s="715"/>
      <c r="AP15" s="677" t="s">
        <v>259</v>
      </c>
      <c r="AQ15" s="678"/>
      <c r="AR15" s="678"/>
      <c r="AS15" s="678"/>
      <c r="AT15" s="678"/>
      <c r="AU15" s="678"/>
      <c r="AV15" s="678"/>
      <c r="AW15" s="678"/>
      <c r="AX15" s="678"/>
      <c r="AY15" s="678"/>
      <c r="AZ15" s="678"/>
      <c r="BA15" s="678"/>
      <c r="BB15" s="678"/>
      <c r="BC15" s="678"/>
      <c r="BD15" s="678"/>
      <c r="BE15" s="678"/>
      <c r="BF15" s="679"/>
      <c r="BG15" s="680">
        <v>202964</v>
      </c>
      <c r="BH15" s="681"/>
      <c r="BI15" s="681"/>
      <c r="BJ15" s="681"/>
      <c r="BK15" s="681"/>
      <c r="BL15" s="681"/>
      <c r="BM15" s="681"/>
      <c r="BN15" s="682"/>
      <c r="BO15" s="713">
        <v>7.4</v>
      </c>
      <c r="BP15" s="713"/>
      <c r="BQ15" s="713"/>
      <c r="BR15" s="713"/>
      <c r="BS15" s="686" t="s">
        <v>128</v>
      </c>
      <c r="BT15" s="681"/>
      <c r="BU15" s="681"/>
      <c r="BV15" s="681"/>
      <c r="BW15" s="681"/>
      <c r="BX15" s="681"/>
      <c r="BY15" s="681"/>
      <c r="BZ15" s="681"/>
      <c r="CA15" s="681"/>
      <c r="CB15" s="727"/>
      <c r="CD15" s="719" t="s">
        <v>260</v>
      </c>
      <c r="CE15" s="720"/>
      <c r="CF15" s="720"/>
      <c r="CG15" s="720"/>
      <c r="CH15" s="720"/>
      <c r="CI15" s="720"/>
      <c r="CJ15" s="720"/>
      <c r="CK15" s="720"/>
      <c r="CL15" s="720"/>
      <c r="CM15" s="720"/>
      <c r="CN15" s="720"/>
      <c r="CO15" s="720"/>
      <c r="CP15" s="720"/>
      <c r="CQ15" s="721"/>
      <c r="CR15" s="680">
        <v>2056438</v>
      </c>
      <c r="CS15" s="681"/>
      <c r="CT15" s="681"/>
      <c r="CU15" s="681"/>
      <c r="CV15" s="681"/>
      <c r="CW15" s="681"/>
      <c r="CX15" s="681"/>
      <c r="CY15" s="682"/>
      <c r="CZ15" s="713">
        <v>6.6</v>
      </c>
      <c r="DA15" s="713"/>
      <c r="DB15" s="713"/>
      <c r="DC15" s="713"/>
      <c r="DD15" s="686">
        <v>323090</v>
      </c>
      <c r="DE15" s="681"/>
      <c r="DF15" s="681"/>
      <c r="DG15" s="681"/>
      <c r="DH15" s="681"/>
      <c r="DI15" s="681"/>
      <c r="DJ15" s="681"/>
      <c r="DK15" s="681"/>
      <c r="DL15" s="681"/>
      <c r="DM15" s="681"/>
      <c r="DN15" s="681"/>
      <c r="DO15" s="681"/>
      <c r="DP15" s="682"/>
      <c r="DQ15" s="686">
        <v>1471193</v>
      </c>
      <c r="DR15" s="681"/>
      <c r="DS15" s="681"/>
      <c r="DT15" s="681"/>
      <c r="DU15" s="681"/>
      <c r="DV15" s="681"/>
      <c r="DW15" s="681"/>
      <c r="DX15" s="681"/>
      <c r="DY15" s="681"/>
      <c r="DZ15" s="681"/>
      <c r="EA15" s="681"/>
      <c r="EB15" s="681"/>
      <c r="EC15" s="727"/>
    </row>
    <row r="16" spans="2:143" ht="11.25" customHeight="1" x14ac:dyDescent="0.15">
      <c r="B16" s="677" t="s">
        <v>261</v>
      </c>
      <c r="C16" s="678"/>
      <c r="D16" s="678"/>
      <c r="E16" s="678"/>
      <c r="F16" s="678"/>
      <c r="G16" s="678"/>
      <c r="H16" s="678"/>
      <c r="I16" s="678"/>
      <c r="J16" s="678"/>
      <c r="K16" s="678"/>
      <c r="L16" s="678"/>
      <c r="M16" s="678"/>
      <c r="N16" s="678"/>
      <c r="O16" s="678"/>
      <c r="P16" s="678"/>
      <c r="Q16" s="679"/>
      <c r="R16" s="680">
        <v>11112</v>
      </c>
      <c r="S16" s="681"/>
      <c r="T16" s="681"/>
      <c r="U16" s="681"/>
      <c r="V16" s="681"/>
      <c r="W16" s="681"/>
      <c r="X16" s="681"/>
      <c r="Y16" s="682"/>
      <c r="Z16" s="713">
        <v>0</v>
      </c>
      <c r="AA16" s="713"/>
      <c r="AB16" s="713"/>
      <c r="AC16" s="713"/>
      <c r="AD16" s="714">
        <v>11112</v>
      </c>
      <c r="AE16" s="714"/>
      <c r="AF16" s="714"/>
      <c r="AG16" s="714"/>
      <c r="AH16" s="714"/>
      <c r="AI16" s="714"/>
      <c r="AJ16" s="714"/>
      <c r="AK16" s="714"/>
      <c r="AL16" s="683">
        <v>0.1</v>
      </c>
      <c r="AM16" s="684"/>
      <c r="AN16" s="684"/>
      <c r="AO16" s="715"/>
      <c r="AP16" s="677" t="s">
        <v>262</v>
      </c>
      <c r="AQ16" s="678"/>
      <c r="AR16" s="678"/>
      <c r="AS16" s="678"/>
      <c r="AT16" s="678"/>
      <c r="AU16" s="678"/>
      <c r="AV16" s="678"/>
      <c r="AW16" s="678"/>
      <c r="AX16" s="678"/>
      <c r="AY16" s="678"/>
      <c r="AZ16" s="678"/>
      <c r="BA16" s="678"/>
      <c r="BB16" s="678"/>
      <c r="BC16" s="678"/>
      <c r="BD16" s="678"/>
      <c r="BE16" s="678"/>
      <c r="BF16" s="679"/>
      <c r="BG16" s="680" t="s">
        <v>128</v>
      </c>
      <c r="BH16" s="681"/>
      <c r="BI16" s="681"/>
      <c r="BJ16" s="681"/>
      <c r="BK16" s="681"/>
      <c r="BL16" s="681"/>
      <c r="BM16" s="681"/>
      <c r="BN16" s="682"/>
      <c r="BO16" s="713" t="s">
        <v>137</v>
      </c>
      <c r="BP16" s="713"/>
      <c r="BQ16" s="713"/>
      <c r="BR16" s="713"/>
      <c r="BS16" s="686" t="s">
        <v>128</v>
      </c>
      <c r="BT16" s="681"/>
      <c r="BU16" s="681"/>
      <c r="BV16" s="681"/>
      <c r="BW16" s="681"/>
      <c r="BX16" s="681"/>
      <c r="BY16" s="681"/>
      <c r="BZ16" s="681"/>
      <c r="CA16" s="681"/>
      <c r="CB16" s="727"/>
      <c r="CD16" s="719" t="s">
        <v>263</v>
      </c>
      <c r="CE16" s="720"/>
      <c r="CF16" s="720"/>
      <c r="CG16" s="720"/>
      <c r="CH16" s="720"/>
      <c r="CI16" s="720"/>
      <c r="CJ16" s="720"/>
      <c r="CK16" s="720"/>
      <c r="CL16" s="720"/>
      <c r="CM16" s="720"/>
      <c r="CN16" s="720"/>
      <c r="CO16" s="720"/>
      <c r="CP16" s="720"/>
      <c r="CQ16" s="721"/>
      <c r="CR16" s="680">
        <v>1128717</v>
      </c>
      <c r="CS16" s="681"/>
      <c r="CT16" s="681"/>
      <c r="CU16" s="681"/>
      <c r="CV16" s="681"/>
      <c r="CW16" s="681"/>
      <c r="CX16" s="681"/>
      <c r="CY16" s="682"/>
      <c r="CZ16" s="713">
        <v>3.6</v>
      </c>
      <c r="DA16" s="713"/>
      <c r="DB16" s="713"/>
      <c r="DC16" s="713"/>
      <c r="DD16" s="686" t="s">
        <v>137</v>
      </c>
      <c r="DE16" s="681"/>
      <c r="DF16" s="681"/>
      <c r="DG16" s="681"/>
      <c r="DH16" s="681"/>
      <c r="DI16" s="681"/>
      <c r="DJ16" s="681"/>
      <c r="DK16" s="681"/>
      <c r="DL16" s="681"/>
      <c r="DM16" s="681"/>
      <c r="DN16" s="681"/>
      <c r="DO16" s="681"/>
      <c r="DP16" s="682"/>
      <c r="DQ16" s="686">
        <v>185338</v>
      </c>
      <c r="DR16" s="681"/>
      <c r="DS16" s="681"/>
      <c r="DT16" s="681"/>
      <c r="DU16" s="681"/>
      <c r="DV16" s="681"/>
      <c r="DW16" s="681"/>
      <c r="DX16" s="681"/>
      <c r="DY16" s="681"/>
      <c r="DZ16" s="681"/>
      <c r="EA16" s="681"/>
      <c r="EB16" s="681"/>
      <c r="EC16" s="727"/>
    </row>
    <row r="17" spans="2:133" ht="11.25" customHeight="1" x14ac:dyDescent="0.15">
      <c r="B17" s="677" t="s">
        <v>264</v>
      </c>
      <c r="C17" s="678"/>
      <c r="D17" s="678"/>
      <c r="E17" s="678"/>
      <c r="F17" s="678"/>
      <c r="G17" s="678"/>
      <c r="H17" s="678"/>
      <c r="I17" s="678"/>
      <c r="J17" s="678"/>
      <c r="K17" s="678"/>
      <c r="L17" s="678"/>
      <c r="M17" s="678"/>
      <c r="N17" s="678"/>
      <c r="O17" s="678"/>
      <c r="P17" s="678"/>
      <c r="Q17" s="679"/>
      <c r="R17" s="680">
        <v>11113</v>
      </c>
      <c r="S17" s="681"/>
      <c r="T17" s="681"/>
      <c r="U17" s="681"/>
      <c r="V17" s="681"/>
      <c r="W17" s="681"/>
      <c r="X17" s="681"/>
      <c r="Y17" s="682"/>
      <c r="Z17" s="713">
        <v>0</v>
      </c>
      <c r="AA17" s="713"/>
      <c r="AB17" s="713"/>
      <c r="AC17" s="713"/>
      <c r="AD17" s="714">
        <v>11113</v>
      </c>
      <c r="AE17" s="714"/>
      <c r="AF17" s="714"/>
      <c r="AG17" s="714"/>
      <c r="AH17" s="714"/>
      <c r="AI17" s="714"/>
      <c r="AJ17" s="714"/>
      <c r="AK17" s="714"/>
      <c r="AL17" s="683">
        <v>0.1</v>
      </c>
      <c r="AM17" s="684"/>
      <c r="AN17" s="684"/>
      <c r="AO17" s="715"/>
      <c r="AP17" s="677" t="s">
        <v>265</v>
      </c>
      <c r="AQ17" s="678"/>
      <c r="AR17" s="678"/>
      <c r="AS17" s="678"/>
      <c r="AT17" s="678"/>
      <c r="AU17" s="678"/>
      <c r="AV17" s="678"/>
      <c r="AW17" s="678"/>
      <c r="AX17" s="678"/>
      <c r="AY17" s="678"/>
      <c r="AZ17" s="678"/>
      <c r="BA17" s="678"/>
      <c r="BB17" s="678"/>
      <c r="BC17" s="678"/>
      <c r="BD17" s="678"/>
      <c r="BE17" s="678"/>
      <c r="BF17" s="679"/>
      <c r="BG17" s="680" t="s">
        <v>128</v>
      </c>
      <c r="BH17" s="681"/>
      <c r="BI17" s="681"/>
      <c r="BJ17" s="681"/>
      <c r="BK17" s="681"/>
      <c r="BL17" s="681"/>
      <c r="BM17" s="681"/>
      <c r="BN17" s="682"/>
      <c r="BO17" s="713" t="s">
        <v>128</v>
      </c>
      <c r="BP17" s="713"/>
      <c r="BQ17" s="713"/>
      <c r="BR17" s="713"/>
      <c r="BS17" s="686" t="s">
        <v>137</v>
      </c>
      <c r="BT17" s="681"/>
      <c r="BU17" s="681"/>
      <c r="BV17" s="681"/>
      <c r="BW17" s="681"/>
      <c r="BX17" s="681"/>
      <c r="BY17" s="681"/>
      <c r="BZ17" s="681"/>
      <c r="CA17" s="681"/>
      <c r="CB17" s="727"/>
      <c r="CD17" s="719" t="s">
        <v>266</v>
      </c>
      <c r="CE17" s="720"/>
      <c r="CF17" s="720"/>
      <c r="CG17" s="720"/>
      <c r="CH17" s="720"/>
      <c r="CI17" s="720"/>
      <c r="CJ17" s="720"/>
      <c r="CK17" s="720"/>
      <c r="CL17" s="720"/>
      <c r="CM17" s="720"/>
      <c r="CN17" s="720"/>
      <c r="CO17" s="720"/>
      <c r="CP17" s="720"/>
      <c r="CQ17" s="721"/>
      <c r="CR17" s="680">
        <v>3717677</v>
      </c>
      <c r="CS17" s="681"/>
      <c r="CT17" s="681"/>
      <c r="CU17" s="681"/>
      <c r="CV17" s="681"/>
      <c r="CW17" s="681"/>
      <c r="CX17" s="681"/>
      <c r="CY17" s="682"/>
      <c r="CZ17" s="713">
        <v>11.9</v>
      </c>
      <c r="DA17" s="713"/>
      <c r="DB17" s="713"/>
      <c r="DC17" s="713"/>
      <c r="DD17" s="686" t="s">
        <v>243</v>
      </c>
      <c r="DE17" s="681"/>
      <c r="DF17" s="681"/>
      <c r="DG17" s="681"/>
      <c r="DH17" s="681"/>
      <c r="DI17" s="681"/>
      <c r="DJ17" s="681"/>
      <c r="DK17" s="681"/>
      <c r="DL17" s="681"/>
      <c r="DM17" s="681"/>
      <c r="DN17" s="681"/>
      <c r="DO17" s="681"/>
      <c r="DP17" s="682"/>
      <c r="DQ17" s="686">
        <v>3667257</v>
      </c>
      <c r="DR17" s="681"/>
      <c r="DS17" s="681"/>
      <c r="DT17" s="681"/>
      <c r="DU17" s="681"/>
      <c r="DV17" s="681"/>
      <c r="DW17" s="681"/>
      <c r="DX17" s="681"/>
      <c r="DY17" s="681"/>
      <c r="DZ17" s="681"/>
      <c r="EA17" s="681"/>
      <c r="EB17" s="681"/>
      <c r="EC17" s="727"/>
    </row>
    <row r="18" spans="2:133" ht="11.25" customHeight="1" x14ac:dyDescent="0.15">
      <c r="B18" s="677" t="s">
        <v>267</v>
      </c>
      <c r="C18" s="678"/>
      <c r="D18" s="678"/>
      <c r="E18" s="678"/>
      <c r="F18" s="678"/>
      <c r="G18" s="678"/>
      <c r="H18" s="678"/>
      <c r="I18" s="678"/>
      <c r="J18" s="678"/>
      <c r="K18" s="678"/>
      <c r="L18" s="678"/>
      <c r="M18" s="678"/>
      <c r="N18" s="678"/>
      <c r="O18" s="678"/>
      <c r="P18" s="678"/>
      <c r="Q18" s="679"/>
      <c r="R18" s="680">
        <v>16067</v>
      </c>
      <c r="S18" s="681"/>
      <c r="T18" s="681"/>
      <c r="U18" s="681"/>
      <c r="V18" s="681"/>
      <c r="W18" s="681"/>
      <c r="X18" s="681"/>
      <c r="Y18" s="682"/>
      <c r="Z18" s="713">
        <v>0.1</v>
      </c>
      <c r="AA18" s="713"/>
      <c r="AB18" s="713"/>
      <c r="AC18" s="713"/>
      <c r="AD18" s="714">
        <v>16067</v>
      </c>
      <c r="AE18" s="714"/>
      <c r="AF18" s="714"/>
      <c r="AG18" s="714"/>
      <c r="AH18" s="714"/>
      <c r="AI18" s="714"/>
      <c r="AJ18" s="714"/>
      <c r="AK18" s="714"/>
      <c r="AL18" s="683">
        <v>0.1</v>
      </c>
      <c r="AM18" s="684"/>
      <c r="AN18" s="684"/>
      <c r="AO18" s="715"/>
      <c r="AP18" s="677" t="s">
        <v>268</v>
      </c>
      <c r="AQ18" s="678"/>
      <c r="AR18" s="678"/>
      <c r="AS18" s="678"/>
      <c r="AT18" s="678"/>
      <c r="AU18" s="678"/>
      <c r="AV18" s="678"/>
      <c r="AW18" s="678"/>
      <c r="AX18" s="678"/>
      <c r="AY18" s="678"/>
      <c r="AZ18" s="678"/>
      <c r="BA18" s="678"/>
      <c r="BB18" s="678"/>
      <c r="BC18" s="678"/>
      <c r="BD18" s="678"/>
      <c r="BE18" s="678"/>
      <c r="BF18" s="679"/>
      <c r="BG18" s="680" t="s">
        <v>243</v>
      </c>
      <c r="BH18" s="681"/>
      <c r="BI18" s="681"/>
      <c r="BJ18" s="681"/>
      <c r="BK18" s="681"/>
      <c r="BL18" s="681"/>
      <c r="BM18" s="681"/>
      <c r="BN18" s="682"/>
      <c r="BO18" s="713" t="s">
        <v>243</v>
      </c>
      <c r="BP18" s="713"/>
      <c r="BQ18" s="713"/>
      <c r="BR18" s="713"/>
      <c r="BS18" s="686" t="s">
        <v>128</v>
      </c>
      <c r="BT18" s="681"/>
      <c r="BU18" s="681"/>
      <c r="BV18" s="681"/>
      <c r="BW18" s="681"/>
      <c r="BX18" s="681"/>
      <c r="BY18" s="681"/>
      <c r="BZ18" s="681"/>
      <c r="CA18" s="681"/>
      <c r="CB18" s="727"/>
      <c r="CD18" s="719" t="s">
        <v>269</v>
      </c>
      <c r="CE18" s="720"/>
      <c r="CF18" s="720"/>
      <c r="CG18" s="720"/>
      <c r="CH18" s="720"/>
      <c r="CI18" s="720"/>
      <c r="CJ18" s="720"/>
      <c r="CK18" s="720"/>
      <c r="CL18" s="720"/>
      <c r="CM18" s="720"/>
      <c r="CN18" s="720"/>
      <c r="CO18" s="720"/>
      <c r="CP18" s="720"/>
      <c r="CQ18" s="721"/>
      <c r="CR18" s="680">
        <v>25890</v>
      </c>
      <c r="CS18" s="681"/>
      <c r="CT18" s="681"/>
      <c r="CU18" s="681"/>
      <c r="CV18" s="681"/>
      <c r="CW18" s="681"/>
      <c r="CX18" s="681"/>
      <c r="CY18" s="682"/>
      <c r="CZ18" s="713">
        <v>0.1</v>
      </c>
      <c r="DA18" s="713"/>
      <c r="DB18" s="713"/>
      <c r="DC18" s="713"/>
      <c r="DD18" s="686" t="s">
        <v>128</v>
      </c>
      <c r="DE18" s="681"/>
      <c r="DF18" s="681"/>
      <c r="DG18" s="681"/>
      <c r="DH18" s="681"/>
      <c r="DI18" s="681"/>
      <c r="DJ18" s="681"/>
      <c r="DK18" s="681"/>
      <c r="DL18" s="681"/>
      <c r="DM18" s="681"/>
      <c r="DN18" s="681"/>
      <c r="DO18" s="681"/>
      <c r="DP18" s="682"/>
      <c r="DQ18" s="686">
        <v>22535</v>
      </c>
      <c r="DR18" s="681"/>
      <c r="DS18" s="681"/>
      <c r="DT18" s="681"/>
      <c r="DU18" s="681"/>
      <c r="DV18" s="681"/>
      <c r="DW18" s="681"/>
      <c r="DX18" s="681"/>
      <c r="DY18" s="681"/>
      <c r="DZ18" s="681"/>
      <c r="EA18" s="681"/>
      <c r="EB18" s="681"/>
      <c r="EC18" s="727"/>
    </row>
    <row r="19" spans="2:133" ht="11.25" customHeight="1" x14ac:dyDescent="0.15">
      <c r="B19" s="677" t="s">
        <v>270</v>
      </c>
      <c r="C19" s="678"/>
      <c r="D19" s="678"/>
      <c r="E19" s="678"/>
      <c r="F19" s="678"/>
      <c r="G19" s="678"/>
      <c r="H19" s="678"/>
      <c r="I19" s="678"/>
      <c r="J19" s="678"/>
      <c r="K19" s="678"/>
      <c r="L19" s="678"/>
      <c r="M19" s="678"/>
      <c r="N19" s="678"/>
      <c r="O19" s="678"/>
      <c r="P19" s="678"/>
      <c r="Q19" s="679"/>
      <c r="R19" s="680">
        <v>8875</v>
      </c>
      <c r="S19" s="681"/>
      <c r="T19" s="681"/>
      <c r="U19" s="681"/>
      <c r="V19" s="681"/>
      <c r="W19" s="681"/>
      <c r="X19" s="681"/>
      <c r="Y19" s="682"/>
      <c r="Z19" s="713">
        <v>0</v>
      </c>
      <c r="AA19" s="713"/>
      <c r="AB19" s="713"/>
      <c r="AC19" s="713"/>
      <c r="AD19" s="714">
        <v>8875</v>
      </c>
      <c r="AE19" s="714"/>
      <c r="AF19" s="714"/>
      <c r="AG19" s="714"/>
      <c r="AH19" s="714"/>
      <c r="AI19" s="714"/>
      <c r="AJ19" s="714"/>
      <c r="AK19" s="714"/>
      <c r="AL19" s="683">
        <v>0.1</v>
      </c>
      <c r="AM19" s="684"/>
      <c r="AN19" s="684"/>
      <c r="AO19" s="715"/>
      <c r="AP19" s="677" t="s">
        <v>271</v>
      </c>
      <c r="AQ19" s="678"/>
      <c r="AR19" s="678"/>
      <c r="AS19" s="678"/>
      <c r="AT19" s="678"/>
      <c r="AU19" s="678"/>
      <c r="AV19" s="678"/>
      <c r="AW19" s="678"/>
      <c r="AX19" s="678"/>
      <c r="AY19" s="678"/>
      <c r="AZ19" s="678"/>
      <c r="BA19" s="678"/>
      <c r="BB19" s="678"/>
      <c r="BC19" s="678"/>
      <c r="BD19" s="678"/>
      <c r="BE19" s="678"/>
      <c r="BF19" s="679"/>
      <c r="BG19" s="680">
        <v>62041</v>
      </c>
      <c r="BH19" s="681"/>
      <c r="BI19" s="681"/>
      <c r="BJ19" s="681"/>
      <c r="BK19" s="681"/>
      <c r="BL19" s="681"/>
      <c r="BM19" s="681"/>
      <c r="BN19" s="682"/>
      <c r="BO19" s="713">
        <v>2.2999999999999998</v>
      </c>
      <c r="BP19" s="713"/>
      <c r="BQ19" s="713"/>
      <c r="BR19" s="713"/>
      <c r="BS19" s="686" t="s">
        <v>243</v>
      </c>
      <c r="BT19" s="681"/>
      <c r="BU19" s="681"/>
      <c r="BV19" s="681"/>
      <c r="BW19" s="681"/>
      <c r="BX19" s="681"/>
      <c r="BY19" s="681"/>
      <c r="BZ19" s="681"/>
      <c r="CA19" s="681"/>
      <c r="CB19" s="727"/>
      <c r="CD19" s="719" t="s">
        <v>272</v>
      </c>
      <c r="CE19" s="720"/>
      <c r="CF19" s="720"/>
      <c r="CG19" s="720"/>
      <c r="CH19" s="720"/>
      <c r="CI19" s="720"/>
      <c r="CJ19" s="720"/>
      <c r="CK19" s="720"/>
      <c r="CL19" s="720"/>
      <c r="CM19" s="720"/>
      <c r="CN19" s="720"/>
      <c r="CO19" s="720"/>
      <c r="CP19" s="720"/>
      <c r="CQ19" s="721"/>
      <c r="CR19" s="680" t="s">
        <v>128</v>
      </c>
      <c r="CS19" s="681"/>
      <c r="CT19" s="681"/>
      <c r="CU19" s="681"/>
      <c r="CV19" s="681"/>
      <c r="CW19" s="681"/>
      <c r="CX19" s="681"/>
      <c r="CY19" s="682"/>
      <c r="CZ19" s="713" t="s">
        <v>128</v>
      </c>
      <c r="DA19" s="713"/>
      <c r="DB19" s="713"/>
      <c r="DC19" s="713"/>
      <c r="DD19" s="686" t="s">
        <v>128</v>
      </c>
      <c r="DE19" s="681"/>
      <c r="DF19" s="681"/>
      <c r="DG19" s="681"/>
      <c r="DH19" s="681"/>
      <c r="DI19" s="681"/>
      <c r="DJ19" s="681"/>
      <c r="DK19" s="681"/>
      <c r="DL19" s="681"/>
      <c r="DM19" s="681"/>
      <c r="DN19" s="681"/>
      <c r="DO19" s="681"/>
      <c r="DP19" s="682"/>
      <c r="DQ19" s="686" t="s">
        <v>243</v>
      </c>
      <c r="DR19" s="681"/>
      <c r="DS19" s="681"/>
      <c r="DT19" s="681"/>
      <c r="DU19" s="681"/>
      <c r="DV19" s="681"/>
      <c r="DW19" s="681"/>
      <c r="DX19" s="681"/>
      <c r="DY19" s="681"/>
      <c r="DZ19" s="681"/>
      <c r="EA19" s="681"/>
      <c r="EB19" s="681"/>
      <c r="EC19" s="727"/>
    </row>
    <row r="20" spans="2:133" ht="11.25" customHeight="1" x14ac:dyDescent="0.15">
      <c r="B20" s="677" t="s">
        <v>273</v>
      </c>
      <c r="C20" s="678"/>
      <c r="D20" s="678"/>
      <c r="E20" s="678"/>
      <c r="F20" s="678"/>
      <c r="G20" s="678"/>
      <c r="H20" s="678"/>
      <c r="I20" s="678"/>
      <c r="J20" s="678"/>
      <c r="K20" s="678"/>
      <c r="L20" s="678"/>
      <c r="M20" s="678"/>
      <c r="N20" s="678"/>
      <c r="O20" s="678"/>
      <c r="P20" s="678"/>
      <c r="Q20" s="679"/>
      <c r="R20" s="680">
        <v>5284</v>
      </c>
      <c r="S20" s="681"/>
      <c r="T20" s="681"/>
      <c r="U20" s="681"/>
      <c r="V20" s="681"/>
      <c r="W20" s="681"/>
      <c r="X20" s="681"/>
      <c r="Y20" s="682"/>
      <c r="Z20" s="713">
        <v>0</v>
      </c>
      <c r="AA20" s="713"/>
      <c r="AB20" s="713"/>
      <c r="AC20" s="713"/>
      <c r="AD20" s="714">
        <v>5284</v>
      </c>
      <c r="AE20" s="714"/>
      <c r="AF20" s="714"/>
      <c r="AG20" s="714"/>
      <c r="AH20" s="714"/>
      <c r="AI20" s="714"/>
      <c r="AJ20" s="714"/>
      <c r="AK20" s="714"/>
      <c r="AL20" s="683">
        <v>0</v>
      </c>
      <c r="AM20" s="684"/>
      <c r="AN20" s="684"/>
      <c r="AO20" s="715"/>
      <c r="AP20" s="677" t="s">
        <v>274</v>
      </c>
      <c r="AQ20" s="678"/>
      <c r="AR20" s="678"/>
      <c r="AS20" s="678"/>
      <c r="AT20" s="678"/>
      <c r="AU20" s="678"/>
      <c r="AV20" s="678"/>
      <c r="AW20" s="678"/>
      <c r="AX20" s="678"/>
      <c r="AY20" s="678"/>
      <c r="AZ20" s="678"/>
      <c r="BA20" s="678"/>
      <c r="BB20" s="678"/>
      <c r="BC20" s="678"/>
      <c r="BD20" s="678"/>
      <c r="BE20" s="678"/>
      <c r="BF20" s="679"/>
      <c r="BG20" s="680">
        <v>62041</v>
      </c>
      <c r="BH20" s="681"/>
      <c r="BI20" s="681"/>
      <c r="BJ20" s="681"/>
      <c r="BK20" s="681"/>
      <c r="BL20" s="681"/>
      <c r="BM20" s="681"/>
      <c r="BN20" s="682"/>
      <c r="BO20" s="713">
        <v>2.2999999999999998</v>
      </c>
      <c r="BP20" s="713"/>
      <c r="BQ20" s="713"/>
      <c r="BR20" s="713"/>
      <c r="BS20" s="686" t="s">
        <v>243</v>
      </c>
      <c r="BT20" s="681"/>
      <c r="BU20" s="681"/>
      <c r="BV20" s="681"/>
      <c r="BW20" s="681"/>
      <c r="BX20" s="681"/>
      <c r="BY20" s="681"/>
      <c r="BZ20" s="681"/>
      <c r="CA20" s="681"/>
      <c r="CB20" s="727"/>
      <c r="CD20" s="719" t="s">
        <v>275</v>
      </c>
      <c r="CE20" s="720"/>
      <c r="CF20" s="720"/>
      <c r="CG20" s="720"/>
      <c r="CH20" s="720"/>
      <c r="CI20" s="720"/>
      <c r="CJ20" s="720"/>
      <c r="CK20" s="720"/>
      <c r="CL20" s="720"/>
      <c r="CM20" s="720"/>
      <c r="CN20" s="720"/>
      <c r="CO20" s="720"/>
      <c r="CP20" s="720"/>
      <c r="CQ20" s="721"/>
      <c r="CR20" s="680">
        <v>31297215</v>
      </c>
      <c r="CS20" s="681"/>
      <c r="CT20" s="681"/>
      <c r="CU20" s="681"/>
      <c r="CV20" s="681"/>
      <c r="CW20" s="681"/>
      <c r="CX20" s="681"/>
      <c r="CY20" s="682"/>
      <c r="CZ20" s="713">
        <v>100</v>
      </c>
      <c r="DA20" s="713"/>
      <c r="DB20" s="713"/>
      <c r="DC20" s="713"/>
      <c r="DD20" s="686">
        <v>4433521</v>
      </c>
      <c r="DE20" s="681"/>
      <c r="DF20" s="681"/>
      <c r="DG20" s="681"/>
      <c r="DH20" s="681"/>
      <c r="DI20" s="681"/>
      <c r="DJ20" s="681"/>
      <c r="DK20" s="681"/>
      <c r="DL20" s="681"/>
      <c r="DM20" s="681"/>
      <c r="DN20" s="681"/>
      <c r="DO20" s="681"/>
      <c r="DP20" s="682"/>
      <c r="DQ20" s="686">
        <v>15678119</v>
      </c>
      <c r="DR20" s="681"/>
      <c r="DS20" s="681"/>
      <c r="DT20" s="681"/>
      <c r="DU20" s="681"/>
      <c r="DV20" s="681"/>
      <c r="DW20" s="681"/>
      <c r="DX20" s="681"/>
      <c r="DY20" s="681"/>
      <c r="DZ20" s="681"/>
      <c r="EA20" s="681"/>
      <c r="EB20" s="681"/>
      <c r="EC20" s="727"/>
    </row>
    <row r="21" spans="2:133" ht="11.25" customHeight="1" x14ac:dyDescent="0.15">
      <c r="B21" s="677" t="s">
        <v>276</v>
      </c>
      <c r="C21" s="678"/>
      <c r="D21" s="678"/>
      <c r="E21" s="678"/>
      <c r="F21" s="678"/>
      <c r="G21" s="678"/>
      <c r="H21" s="678"/>
      <c r="I21" s="678"/>
      <c r="J21" s="678"/>
      <c r="K21" s="678"/>
      <c r="L21" s="678"/>
      <c r="M21" s="678"/>
      <c r="N21" s="678"/>
      <c r="O21" s="678"/>
      <c r="P21" s="678"/>
      <c r="Q21" s="679"/>
      <c r="R21" s="680">
        <v>1908</v>
      </c>
      <c r="S21" s="681"/>
      <c r="T21" s="681"/>
      <c r="U21" s="681"/>
      <c r="V21" s="681"/>
      <c r="W21" s="681"/>
      <c r="X21" s="681"/>
      <c r="Y21" s="682"/>
      <c r="Z21" s="713">
        <v>0</v>
      </c>
      <c r="AA21" s="713"/>
      <c r="AB21" s="713"/>
      <c r="AC21" s="713"/>
      <c r="AD21" s="714">
        <v>1908</v>
      </c>
      <c r="AE21" s="714"/>
      <c r="AF21" s="714"/>
      <c r="AG21" s="714"/>
      <c r="AH21" s="714"/>
      <c r="AI21" s="714"/>
      <c r="AJ21" s="714"/>
      <c r="AK21" s="714"/>
      <c r="AL21" s="683">
        <v>0</v>
      </c>
      <c r="AM21" s="684"/>
      <c r="AN21" s="684"/>
      <c r="AO21" s="715"/>
      <c r="AP21" s="774" t="s">
        <v>277</v>
      </c>
      <c r="AQ21" s="782"/>
      <c r="AR21" s="782"/>
      <c r="AS21" s="782"/>
      <c r="AT21" s="782"/>
      <c r="AU21" s="782"/>
      <c r="AV21" s="782"/>
      <c r="AW21" s="782"/>
      <c r="AX21" s="782"/>
      <c r="AY21" s="782"/>
      <c r="AZ21" s="782"/>
      <c r="BA21" s="782"/>
      <c r="BB21" s="782"/>
      <c r="BC21" s="782"/>
      <c r="BD21" s="782"/>
      <c r="BE21" s="782"/>
      <c r="BF21" s="776"/>
      <c r="BG21" s="680">
        <v>15706</v>
      </c>
      <c r="BH21" s="681"/>
      <c r="BI21" s="681"/>
      <c r="BJ21" s="681"/>
      <c r="BK21" s="681"/>
      <c r="BL21" s="681"/>
      <c r="BM21" s="681"/>
      <c r="BN21" s="682"/>
      <c r="BO21" s="713">
        <v>0.6</v>
      </c>
      <c r="BP21" s="713"/>
      <c r="BQ21" s="713"/>
      <c r="BR21" s="713"/>
      <c r="BS21" s="686" t="s">
        <v>128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278</v>
      </c>
      <c r="C22" s="678"/>
      <c r="D22" s="678"/>
      <c r="E22" s="678"/>
      <c r="F22" s="678"/>
      <c r="G22" s="678"/>
      <c r="H22" s="678"/>
      <c r="I22" s="678"/>
      <c r="J22" s="678"/>
      <c r="K22" s="678"/>
      <c r="L22" s="678"/>
      <c r="M22" s="678"/>
      <c r="N22" s="678"/>
      <c r="O22" s="678"/>
      <c r="P22" s="678"/>
      <c r="Q22" s="679"/>
      <c r="R22" s="680">
        <v>10633943</v>
      </c>
      <c r="S22" s="681"/>
      <c r="T22" s="681"/>
      <c r="U22" s="681"/>
      <c r="V22" s="681"/>
      <c r="W22" s="681"/>
      <c r="X22" s="681"/>
      <c r="Y22" s="682"/>
      <c r="Z22" s="713">
        <v>33.4</v>
      </c>
      <c r="AA22" s="713"/>
      <c r="AB22" s="713"/>
      <c r="AC22" s="713"/>
      <c r="AD22" s="714">
        <v>9087056</v>
      </c>
      <c r="AE22" s="714"/>
      <c r="AF22" s="714"/>
      <c r="AG22" s="714"/>
      <c r="AH22" s="714"/>
      <c r="AI22" s="714"/>
      <c r="AJ22" s="714"/>
      <c r="AK22" s="714"/>
      <c r="AL22" s="683">
        <v>71.3</v>
      </c>
      <c r="AM22" s="684"/>
      <c r="AN22" s="684"/>
      <c r="AO22" s="715"/>
      <c r="AP22" s="774" t="s">
        <v>279</v>
      </c>
      <c r="AQ22" s="782"/>
      <c r="AR22" s="782"/>
      <c r="AS22" s="782"/>
      <c r="AT22" s="782"/>
      <c r="AU22" s="782"/>
      <c r="AV22" s="782"/>
      <c r="AW22" s="782"/>
      <c r="AX22" s="782"/>
      <c r="AY22" s="782"/>
      <c r="AZ22" s="782"/>
      <c r="BA22" s="782"/>
      <c r="BB22" s="782"/>
      <c r="BC22" s="782"/>
      <c r="BD22" s="782"/>
      <c r="BE22" s="782"/>
      <c r="BF22" s="776"/>
      <c r="BG22" s="680" t="s">
        <v>137</v>
      </c>
      <c r="BH22" s="681"/>
      <c r="BI22" s="681"/>
      <c r="BJ22" s="681"/>
      <c r="BK22" s="681"/>
      <c r="BL22" s="681"/>
      <c r="BM22" s="681"/>
      <c r="BN22" s="682"/>
      <c r="BO22" s="713" t="s">
        <v>137</v>
      </c>
      <c r="BP22" s="713"/>
      <c r="BQ22" s="713"/>
      <c r="BR22" s="713"/>
      <c r="BS22" s="686" t="s">
        <v>128</v>
      </c>
      <c r="BT22" s="681"/>
      <c r="BU22" s="681"/>
      <c r="BV22" s="681"/>
      <c r="BW22" s="681"/>
      <c r="BX22" s="681"/>
      <c r="BY22" s="681"/>
      <c r="BZ22" s="681"/>
      <c r="CA22" s="681"/>
      <c r="CB22" s="727"/>
      <c r="CD22" s="784" t="s">
        <v>280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281</v>
      </c>
      <c r="C23" s="678"/>
      <c r="D23" s="678"/>
      <c r="E23" s="678"/>
      <c r="F23" s="678"/>
      <c r="G23" s="678"/>
      <c r="H23" s="678"/>
      <c r="I23" s="678"/>
      <c r="J23" s="678"/>
      <c r="K23" s="678"/>
      <c r="L23" s="678"/>
      <c r="M23" s="678"/>
      <c r="N23" s="678"/>
      <c r="O23" s="678"/>
      <c r="P23" s="678"/>
      <c r="Q23" s="679"/>
      <c r="R23" s="680">
        <v>9087056</v>
      </c>
      <c r="S23" s="681"/>
      <c r="T23" s="681"/>
      <c r="U23" s="681"/>
      <c r="V23" s="681"/>
      <c r="W23" s="681"/>
      <c r="X23" s="681"/>
      <c r="Y23" s="682"/>
      <c r="Z23" s="713">
        <v>28.5</v>
      </c>
      <c r="AA23" s="713"/>
      <c r="AB23" s="713"/>
      <c r="AC23" s="713"/>
      <c r="AD23" s="714">
        <v>9087056</v>
      </c>
      <c r="AE23" s="714"/>
      <c r="AF23" s="714"/>
      <c r="AG23" s="714"/>
      <c r="AH23" s="714"/>
      <c r="AI23" s="714"/>
      <c r="AJ23" s="714"/>
      <c r="AK23" s="714"/>
      <c r="AL23" s="683">
        <v>71.3</v>
      </c>
      <c r="AM23" s="684"/>
      <c r="AN23" s="684"/>
      <c r="AO23" s="715"/>
      <c r="AP23" s="774" t="s">
        <v>282</v>
      </c>
      <c r="AQ23" s="782"/>
      <c r="AR23" s="782"/>
      <c r="AS23" s="782"/>
      <c r="AT23" s="782"/>
      <c r="AU23" s="782"/>
      <c r="AV23" s="782"/>
      <c r="AW23" s="782"/>
      <c r="AX23" s="782"/>
      <c r="AY23" s="782"/>
      <c r="AZ23" s="782"/>
      <c r="BA23" s="782"/>
      <c r="BB23" s="782"/>
      <c r="BC23" s="782"/>
      <c r="BD23" s="782"/>
      <c r="BE23" s="782"/>
      <c r="BF23" s="776"/>
      <c r="BG23" s="680">
        <v>46335</v>
      </c>
      <c r="BH23" s="681"/>
      <c r="BI23" s="681"/>
      <c r="BJ23" s="681"/>
      <c r="BK23" s="681"/>
      <c r="BL23" s="681"/>
      <c r="BM23" s="681"/>
      <c r="BN23" s="682"/>
      <c r="BO23" s="713">
        <v>1.7</v>
      </c>
      <c r="BP23" s="713"/>
      <c r="BQ23" s="713"/>
      <c r="BR23" s="713"/>
      <c r="BS23" s="686" t="s">
        <v>243</v>
      </c>
      <c r="BT23" s="681"/>
      <c r="BU23" s="681"/>
      <c r="BV23" s="681"/>
      <c r="BW23" s="681"/>
      <c r="BX23" s="681"/>
      <c r="BY23" s="681"/>
      <c r="BZ23" s="681"/>
      <c r="CA23" s="681"/>
      <c r="CB23" s="727"/>
      <c r="CD23" s="784" t="s">
        <v>221</v>
      </c>
      <c r="CE23" s="785"/>
      <c r="CF23" s="785"/>
      <c r="CG23" s="785"/>
      <c r="CH23" s="785"/>
      <c r="CI23" s="785"/>
      <c r="CJ23" s="785"/>
      <c r="CK23" s="785"/>
      <c r="CL23" s="785"/>
      <c r="CM23" s="785"/>
      <c r="CN23" s="785"/>
      <c r="CO23" s="785"/>
      <c r="CP23" s="785"/>
      <c r="CQ23" s="786"/>
      <c r="CR23" s="784" t="s">
        <v>283</v>
      </c>
      <c r="CS23" s="785"/>
      <c r="CT23" s="785"/>
      <c r="CU23" s="785"/>
      <c r="CV23" s="785"/>
      <c r="CW23" s="785"/>
      <c r="CX23" s="785"/>
      <c r="CY23" s="786"/>
      <c r="CZ23" s="784" t="s">
        <v>284</v>
      </c>
      <c r="DA23" s="785"/>
      <c r="DB23" s="785"/>
      <c r="DC23" s="786"/>
      <c r="DD23" s="784" t="s">
        <v>285</v>
      </c>
      <c r="DE23" s="785"/>
      <c r="DF23" s="785"/>
      <c r="DG23" s="785"/>
      <c r="DH23" s="785"/>
      <c r="DI23" s="785"/>
      <c r="DJ23" s="785"/>
      <c r="DK23" s="786"/>
      <c r="DL23" s="793" t="s">
        <v>286</v>
      </c>
      <c r="DM23" s="794"/>
      <c r="DN23" s="794"/>
      <c r="DO23" s="794"/>
      <c r="DP23" s="794"/>
      <c r="DQ23" s="794"/>
      <c r="DR23" s="794"/>
      <c r="DS23" s="794"/>
      <c r="DT23" s="794"/>
      <c r="DU23" s="794"/>
      <c r="DV23" s="795"/>
      <c r="DW23" s="784" t="s">
        <v>287</v>
      </c>
      <c r="DX23" s="785"/>
      <c r="DY23" s="785"/>
      <c r="DZ23" s="785"/>
      <c r="EA23" s="785"/>
      <c r="EB23" s="785"/>
      <c r="EC23" s="786"/>
    </row>
    <row r="24" spans="2:133" ht="11.25" customHeight="1" x14ac:dyDescent="0.15">
      <c r="B24" s="677" t="s">
        <v>288</v>
      </c>
      <c r="C24" s="678"/>
      <c r="D24" s="678"/>
      <c r="E24" s="678"/>
      <c r="F24" s="678"/>
      <c r="G24" s="678"/>
      <c r="H24" s="678"/>
      <c r="I24" s="678"/>
      <c r="J24" s="678"/>
      <c r="K24" s="678"/>
      <c r="L24" s="678"/>
      <c r="M24" s="678"/>
      <c r="N24" s="678"/>
      <c r="O24" s="678"/>
      <c r="P24" s="678"/>
      <c r="Q24" s="679"/>
      <c r="R24" s="680">
        <v>1546887</v>
      </c>
      <c r="S24" s="681"/>
      <c r="T24" s="681"/>
      <c r="U24" s="681"/>
      <c r="V24" s="681"/>
      <c r="W24" s="681"/>
      <c r="X24" s="681"/>
      <c r="Y24" s="682"/>
      <c r="Z24" s="713">
        <v>4.9000000000000004</v>
      </c>
      <c r="AA24" s="713"/>
      <c r="AB24" s="713"/>
      <c r="AC24" s="713"/>
      <c r="AD24" s="714" t="s">
        <v>128</v>
      </c>
      <c r="AE24" s="714"/>
      <c r="AF24" s="714"/>
      <c r="AG24" s="714"/>
      <c r="AH24" s="714"/>
      <c r="AI24" s="714"/>
      <c r="AJ24" s="714"/>
      <c r="AK24" s="714"/>
      <c r="AL24" s="683" t="s">
        <v>128</v>
      </c>
      <c r="AM24" s="684"/>
      <c r="AN24" s="684"/>
      <c r="AO24" s="715"/>
      <c r="AP24" s="774" t="s">
        <v>289</v>
      </c>
      <c r="AQ24" s="782"/>
      <c r="AR24" s="782"/>
      <c r="AS24" s="782"/>
      <c r="AT24" s="782"/>
      <c r="AU24" s="782"/>
      <c r="AV24" s="782"/>
      <c r="AW24" s="782"/>
      <c r="AX24" s="782"/>
      <c r="AY24" s="782"/>
      <c r="AZ24" s="782"/>
      <c r="BA24" s="782"/>
      <c r="BB24" s="782"/>
      <c r="BC24" s="782"/>
      <c r="BD24" s="782"/>
      <c r="BE24" s="782"/>
      <c r="BF24" s="776"/>
      <c r="BG24" s="680" t="s">
        <v>243</v>
      </c>
      <c r="BH24" s="681"/>
      <c r="BI24" s="681"/>
      <c r="BJ24" s="681"/>
      <c r="BK24" s="681"/>
      <c r="BL24" s="681"/>
      <c r="BM24" s="681"/>
      <c r="BN24" s="682"/>
      <c r="BO24" s="713" t="s">
        <v>128</v>
      </c>
      <c r="BP24" s="713"/>
      <c r="BQ24" s="713"/>
      <c r="BR24" s="713"/>
      <c r="BS24" s="686" t="s">
        <v>243</v>
      </c>
      <c r="BT24" s="681"/>
      <c r="BU24" s="681"/>
      <c r="BV24" s="681"/>
      <c r="BW24" s="681"/>
      <c r="BX24" s="681"/>
      <c r="BY24" s="681"/>
      <c r="BZ24" s="681"/>
      <c r="CA24" s="681"/>
      <c r="CB24" s="727"/>
      <c r="CD24" s="738" t="s">
        <v>290</v>
      </c>
      <c r="CE24" s="739"/>
      <c r="CF24" s="739"/>
      <c r="CG24" s="739"/>
      <c r="CH24" s="739"/>
      <c r="CI24" s="739"/>
      <c r="CJ24" s="739"/>
      <c r="CK24" s="739"/>
      <c r="CL24" s="739"/>
      <c r="CM24" s="739"/>
      <c r="CN24" s="739"/>
      <c r="CO24" s="739"/>
      <c r="CP24" s="739"/>
      <c r="CQ24" s="740"/>
      <c r="CR24" s="735">
        <v>11774811</v>
      </c>
      <c r="CS24" s="736"/>
      <c r="CT24" s="736"/>
      <c r="CU24" s="736"/>
      <c r="CV24" s="736"/>
      <c r="CW24" s="736"/>
      <c r="CX24" s="736"/>
      <c r="CY24" s="779"/>
      <c r="CZ24" s="780">
        <v>37.6</v>
      </c>
      <c r="DA24" s="751"/>
      <c r="DB24" s="751"/>
      <c r="DC24" s="783"/>
      <c r="DD24" s="778">
        <v>8315226</v>
      </c>
      <c r="DE24" s="736"/>
      <c r="DF24" s="736"/>
      <c r="DG24" s="736"/>
      <c r="DH24" s="736"/>
      <c r="DI24" s="736"/>
      <c r="DJ24" s="736"/>
      <c r="DK24" s="779"/>
      <c r="DL24" s="778">
        <v>7213868</v>
      </c>
      <c r="DM24" s="736"/>
      <c r="DN24" s="736"/>
      <c r="DO24" s="736"/>
      <c r="DP24" s="736"/>
      <c r="DQ24" s="736"/>
      <c r="DR24" s="736"/>
      <c r="DS24" s="736"/>
      <c r="DT24" s="736"/>
      <c r="DU24" s="736"/>
      <c r="DV24" s="779"/>
      <c r="DW24" s="780">
        <v>55</v>
      </c>
      <c r="DX24" s="751"/>
      <c r="DY24" s="751"/>
      <c r="DZ24" s="751"/>
      <c r="EA24" s="751"/>
      <c r="EB24" s="751"/>
      <c r="EC24" s="781"/>
    </row>
    <row r="25" spans="2:133" ht="11.25" customHeight="1" x14ac:dyDescent="0.15">
      <c r="B25" s="677" t="s">
        <v>291</v>
      </c>
      <c r="C25" s="678"/>
      <c r="D25" s="678"/>
      <c r="E25" s="678"/>
      <c r="F25" s="678"/>
      <c r="G25" s="678"/>
      <c r="H25" s="678"/>
      <c r="I25" s="678"/>
      <c r="J25" s="678"/>
      <c r="K25" s="678"/>
      <c r="L25" s="678"/>
      <c r="M25" s="678"/>
      <c r="N25" s="678"/>
      <c r="O25" s="678"/>
      <c r="P25" s="678"/>
      <c r="Q25" s="679"/>
      <c r="R25" s="680" t="s">
        <v>128</v>
      </c>
      <c r="S25" s="681"/>
      <c r="T25" s="681"/>
      <c r="U25" s="681"/>
      <c r="V25" s="681"/>
      <c r="W25" s="681"/>
      <c r="X25" s="681"/>
      <c r="Y25" s="682"/>
      <c r="Z25" s="713" t="s">
        <v>243</v>
      </c>
      <c r="AA25" s="713"/>
      <c r="AB25" s="713"/>
      <c r="AC25" s="713"/>
      <c r="AD25" s="714" t="s">
        <v>128</v>
      </c>
      <c r="AE25" s="714"/>
      <c r="AF25" s="714"/>
      <c r="AG25" s="714"/>
      <c r="AH25" s="714"/>
      <c r="AI25" s="714"/>
      <c r="AJ25" s="714"/>
      <c r="AK25" s="714"/>
      <c r="AL25" s="683" t="s">
        <v>137</v>
      </c>
      <c r="AM25" s="684"/>
      <c r="AN25" s="684"/>
      <c r="AO25" s="715"/>
      <c r="AP25" s="774" t="s">
        <v>292</v>
      </c>
      <c r="AQ25" s="782"/>
      <c r="AR25" s="782"/>
      <c r="AS25" s="782"/>
      <c r="AT25" s="782"/>
      <c r="AU25" s="782"/>
      <c r="AV25" s="782"/>
      <c r="AW25" s="782"/>
      <c r="AX25" s="782"/>
      <c r="AY25" s="782"/>
      <c r="AZ25" s="782"/>
      <c r="BA25" s="782"/>
      <c r="BB25" s="782"/>
      <c r="BC25" s="782"/>
      <c r="BD25" s="782"/>
      <c r="BE25" s="782"/>
      <c r="BF25" s="776"/>
      <c r="BG25" s="680" t="s">
        <v>128</v>
      </c>
      <c r="BH25" s="681"/>
      <c r="BI25" s="681"/>
      <c r="BJ25" s="681"/>
      <c r="BK25" s="681"/>
      <c r="BL25" s="681"/>
      <c r="BM25" s="681"/>
      <c r="BN25" s="682"/>
      <c r="BO25" s="713" t="s">
        <v>128</v>
      </c>
      <c r="BP25" s="713"/>
      <c r="BQ25" s="713"/>
      <c r="BR25" s="713"/>
      <c r="BS25" s="686" t="s">
        <v>243</v>
      </c>
      <c r="BT25" s="681"/>
      <c r="BU25" s="681"/>
      <c r="BV25" s="681"/>
      <c r="BW25" s="681"/>
      <c r="BX25" s="681"/>
      <c r="BY25" s="681"/>
      <c r="BZ25" s="681"/>
      <c r="CA25" s="681"/>
      <c r="CB25" s="727"/>
      <c r="CD25" s="719" t="s">
        <v>293</v>
      </c>
      <c r="CE25" s="720"/>
      <c r="CF25" s="720"/>
      <c r="CG25" s="720"/>
      <c r="CH25" s="720"/>
      <c r="CI25" s="720"/>
      <c r="CJ25" s="720"/>
      <c r="CK25" s="720"/>
      <c r="CL25" s="720"/>
      <c r="CM25" s="720"/>
      <c r="CN25" s="720"/>
      <c r="CO25" s="720"/>
      <c r="CP25" s="720"/>
      <c r="CQ25" s="721"/>
      <c r="CR25" s="680">
        <v>3612646</v>
      </c>
      <c r="CS25" s="699"/>
      <c r="CT25" s="699"/>
      <c r="CU25" s="699"/>
      <c r="CV25" s="699"/>
      <c r="CW25" s="699"/>
      <c r="CX25" s="699"/>
      <c r="CY25" s="700"/>
      <c r="CZ25" s="683">
        <v>11.5</v>
      </c>
      <c r="DA25" s="701"/>
      <c r="DB25" s="701"/>
      <c r="DC25" s="702"/>
      <c r="DD25" s="686">
        <v>3398963</v>
      </c>
      <c r="DE25" s="699"/>
      <c r="DF25" s="699"/>
      <c r="DG25" s="699"/>
      <c r="DH25" s="699"/>
      <c r="DI25" s="699"/>
      <c r="DJ25" s="699"/>
      <c r="DK25" s="700"/>
      <c r="DL25" s="686">
        <v>3195065</v>
      </c>
      <c r="DM25" s="699"/>
      <c r="DN25" s="699"/>
      <c r="DO25" s="699"/>
      <c r="DP25" s="699"/>
      <c r="DQ25" s="699"/>
      <c r="DR25" s="699"/>
      <c r="DS25" s="699"/>
      <c r="DT25" s="699"/>
      <c r="DU25" s="699"/>
      <c r="DV25" s="700"/>
      <c r="DW25" s="683">
        <v>24.4</v>
      </c>
      <c r="DX25" s="701"/>
      <c r="DY25" s="701"/>
      <c r="DZ25" s="701"/>
      <c r="EA25" s="701"/>
      <c r="EB25" s="701"/>
      <c r="EC25" s="722"/>
    </row>
    <row r="26" spans="2:133" ht="11.25" customHeight="1" x14ac:dyDescent="0.15">
      <c r="B26" s="677" t="s">
        <v>294</v>
      </c>
      <c r="C26" s="678"/>
      <c r="D26" s="678"/>
      <c r="E26" s="678"/>
      <c r="F26" s="678"/>
      <c r="G26" s="678"/>
      <c r="H26" s="678"/>
      <c r="I26" s="678"/>
      <c r="J26" s="678"/>
      <c r="K26" s="678"/>
      <c r="L26" s="678"/>
      <c r="M26" s="678"/>
      <c r="N26" s="678"/>
      <c r="O26" s="678"/>
      <c r="P26" s="678"/>
      <c r="Q26" s="679"/>
      <c r="R26" s="680">
        <v>14307839</v>
      </c>
      <c r="S26" s="681"/>
      <c r="T26" s="681"/>
      <c r="U26" s="681"/>
      <c r="V26" s="681"/>
      <c r="W26" s="681"/>
      <c r="X26" s="681"/>
      <c r="Y26" s="682"/>
      <c r="Z26" s="713">
        <v>44.9</v>
      </c>
      <c r="AA26" s="713"/>
      <c r="AB26" s="713"/>
      <c r="AC26" s="713"/>
      <c r="AD26" s="714">
        <v>12714617</v>
      </c>
      <c r="AE26" s="714"/>
      <c r="AF26" s="714"/>
      <c r="AG26" s="714"/>
      <c r="AH26" s="714"/>
      <c r="AI26" s="714"/>
      <c r="AJ26" s="714"/>
      <c r="AK26" s="714"/>
      <c r="AL26" s="683">
        <v>99.7</v>
      </c>
      <c r="AM26" s="684"/>
      <c r="AN26" s="684"/>
      <c r="AO26" s="715"/>
      <c r="AP26" s="774" t="s">
        <v>295</v>
      </c>
      <c r="AQ26" s="775"/>
      <c r="AR26" s="775"/>
      <c r="AS26" s="775"/>
      <c r="AT26" s="775"/>
      <c r="AU26" s="775"/>
      <c r="AV26" s="775"/>
      <c r="AW26" s="775"/>
      <c r="AX26" s="775"/>
      <c r="AY26" s="775"/>
      <c r="AZ26" s="775"/>
      <c r="BA26" s="775"/>
      <c r="BB26" s="775"/>
      <c r="BC26" s="775"/>
      <c r="BD26" s="775"/>
      <c r="BE26" s="775"/>
      <c r="BF26" s="776"/>
      <c r="BG26" s="680" t="s">
        <v>128</v>
      </c>
      <c r="BH26" s="681"/>
      <c r="BI26" s="681"/>
      <c r="BJ26" s="681"/>
      <c r="BK26" s="681"/>
      <c r="BL26" s="681"/>
      <c r="BM26" s="681"/>
      <c r="BN26" s="682"/>
      <c r="BO26" s="713" t="s">
        <v>128</v>
      </c>
      <c r="BP26" s="713"/>
      <c r="BQ26" s="713"/>
      <c r="BR26" s="713"/>
      <c r="BS26" s="686" t="s">
        <v>137</v>
      </c>
      <c r="BT26" s="681"/>
      <c r="BU26" s="681"/>
      <c r="BV26" s="681"/>
      <c r="BW26" s="681"/>
      <c r="BX26" s="681"/>
      <c r="BY26" s="681"/>
      <c r="BZ26" s="681"/>
      <c r="CA26" s="681"/>
      <c r="CB26" s="727"/>
      <c r="CD26" s="719" t="s">
        <v>296</v>
      </c>
      <c r="CE26" s="720"/>
      <c r="CF26" s="720"/>
      <c r="CG26" s="720"/>
      <c r="CH26" s="720"/>
      <c r="CI26" s="720"/>
      <c r="CJ26" s="720"/>
      <c r="CK26" s="720"/>
      <c r="CL26" s="720"/>
      <c r="CM26" s="720"/>
      <c r="CN26" s="720"/>
      <c r="CO26" s="720"/>
      <c r="CP26" s="720"/>
      <c r="CQ26" s="721"/>
      <c r="CR26" s="680">
        <v>2229025</v>
      </c>
      <c r="CS26" s="681"/>
      <c r="CT26" s="681"/>
      <c r="CU26" s="681"/>
      <c r="CV26" s="681"/>
      <c r="CW26" s="681"/>
      <c r="CX26" s="681"/>
      <c r="CY26" s="682"/>
      <c r="CZ26" s="683">
        <v>7.1</v>
      </c>
      <c r="DA26" s="701"/>
      <c r="DB26" s="701"/>
      <c r="DC26" s="702"/>
      <c r="DD26" s="686">
        <v>2132959</v>
      </c>
      <c r="DE26" s="681"/>
      <c r="DF26" s="681"/>
      <c r="DG26" s="681"/>
      <c r="DH26" s="681"/>
      <c r="DI26" s="681"/>
      <c r="DJ26" s="681"/>
      <c r="DK26" s="682"/>
      <c r="DL26" s="686" t="s">
        <v>137</v>
      </c>
      <c r="DM26" s="681"/>
      <c r="DN26" s="681"/>
      <c r="DO26" s="681"/>
      <c r="DP26" s="681"/>
      <c r="DQ26" s="681"/>
      <c r="DR26" s="681"/>
      <c r="DS26" s="681"/>
      <c r="DT26" s="681"/>
      <c r="DU26" s="681"/>
      <c r="DV26" s="682"/>
      <c r="DW26" s="683" t="s">
        <v>243</v>
      </c>
      <c r="DX26" s="701"/>
      <c r="DY26" s="701"/>
      <c r="DZ26" s="701"/>
      <c r="EA26" s="701"/>
      <c r="EB26" s="701"/>
      <c r="EC26" s="722"/>
    </row>
    <row r="27" spans="2:133" ht="11.25" customHeight="1" x14ac:dyDescent="0.15">
      <c r="B27" s="677" t="s">
        <v>297</v>
      </c>
      <c r="C27" s="678"/>
      <c r="D27" s="678"/>
      <c r="E27" s="678"/>
      <c r="F27" s="678"/>
      <c r="G27" s="678"/>
      <c r="H27" s="678"/>
      <c r="I27" s="678"/>
      <c r="J27" s="678"/>
      <c r="K27" s="678"/>
      <c r="L27" s="678"/>
      <c r="M27" s="678"/>
      <c r="N27" s="678"/>
      <c r="O27" s="678"/>
      <c r="P27" s="678"/>
      <c r="Q27" s="679"/>
      <c r="R27" s="680">
        <v>3457</v>
      </c>
      <c r="S27" s="681"/>
      <c r="T27" s="681"/>
      <c r="U27" s="681"/>
      <c r="V27" s="681"/>
      <c r="W27" s="681"/>
      <c r="X27" s="681"/>
      <c r="Y27" s="682"/>
      <c r="Z27" s="713">
        <v>0</v>
      </c>
      <c r="AA27" s="713"/>
      <c r="AB27" s="713"/>
      <c r="AC27" s="713"/>
      <c r="AD27" s="714">
        <v>3457</v>
      </c>
      <c r="AE27" s="714"/>
      <c r="AF27" s="714"/>
      <c r="AG27" s="714"/>
      <c r="AH27" s="714"/>
      <c r="AI27" s="714"/>
      <c r="AJ27" s="714"/>
      <c r="AK27" s="714"/>
      <c r="AL27" s="683">
        <v>0</v>
      </c>
      <c r="AM27" s="684"/>
      <c r="AN27" s="684"/>
      <c r="AO27" s="715"/>
      <c r="AP27" s="677" t="s">
        <v>298</v>
      </c>
      <c r="AQ27" s="678"/>
      <c r="AR27" s="678"/>
      <c r="AS27" s="678"/>
      <c r="AT27" s="678"/>
      <c r="AU27" s="678"/>
      <c r="AV27" s="678"/>
      <c r="AW27" s="678"/>
      <c r="AX27" s="678"/>
      <c r="AY27" s="678"/>
      <c r="AZ27" s="678"/>
      <c r="BA27" s="678"/>
      <c r="BB27" s="678"/>
      <c r="BC27" s="678"/>
      <c r="BD27" s="678"/>
      <c r="BE27" s="678"/>
      <c r="BF27" s="679"/>
      <c r="BG27" s="680">
        <v>2751509</v>
      </c>
      <c r="BH27" s="681"/>
      <c r="BI27" s="681"/>
      <c r="BJ27" s="681"/>
      <c r="BK27" s="681"/>
      <c r="BL27" s="681"/>
      <c r="BM27" s="681"/>
      <c r="BN27" s="682"/>
      <c r="BO27" s="713">
        <v>100</v>
      </c>
      <c r="BP27" s="713"/>
      <c r="BQ27" s="713"/>
      <c r="BR27" s="713"/>
      <c r="BS27" s="686">
        <v>12260</v>
      </c>
      <c r="BT27" s="681"/>
      <c r="BU27" s="681"/>
      <c r="BV27" s="681"/>
      <c r="BW27" s="681"/>
      <c r="BX27" s="681"/>
      <c r="BY27" s="681"/>
      <c r="BZ27" s="681"/>
      <c r="CA27" s="681"/>
      <c r="CB27" s="727"/>
      <c r="CD27" s="719" t="s">
        <v>299</v>
      </c>
      <c r="CE27" s="720"/>
      <c r="CF27" s="720"/>
      <c r="CG27" s="720"/>
      <c r="CH27" s="720"/>
      <c r="CI27" s="720"/>
      <c r="CJ27" s="720"/>
      <c r="CK27" s="720"/>
      <c r="CL27" s="720"/>
      <c r="CM27" s="720"/>
      <c r="CN27" s="720"/>
      <c r="CO27" s="720"/>
      <c r="CP27" s="720"/>
      <c r="CQ27" s="721"/>
      <c r="CR27" s="680">
        <v>4444488</v>
      </c>
      <c r="CS27" s="699"/>
      <c r="CT27" s="699"/>
      <c r="CU27" s="699"/>
      <c r="CV27" s="699"/>
      <c r="CW27" s="699"/>
      <c r="CX27" s="699"/>
      <c r="CY27" s="700"/>
      <c r="CZ27" s="683">
        <v>14.2</v>
      </c>
      <c r="DA27" s="701"/>
      <c r="DB27" s="701"/>
      <c r="DC27" s="702"/>
      <c r="DD27" s="686">
        <v>1249006</v>
      </c>
      <c r="DE27" s="699"/>
      <c r="DF27" s="699"/>
      <c r="DG27" s="699"/>
      <c r="DH27" s="699"/>
      <c r="DI27" s="699"/>
      <c r="DJ27" s="699"/>
      <c r="DK27" s="700"/>
      <c r="DL27" s="686">
        <v>1242546</v>
      </c>
      <c r="DM27" s="699"/>
      <c r="DN27" s="699"/>
      <c r="DO27" s="699"/>
      <c r="DP27" s="699"/>
      <c r="DQ27" s="699"/>
      <c r="DR27" s="699"/>
      <c r="DS27" s="699"/>
      <c r="DT27" s="699"/>
      <c r="DU27" s="699"/>
      <c r="DV27" s="700"/>
      <c r="DW27" s="683">
        <v>9.5</v>
      </c>
      <c r="DX27" s="701"/>
      <c r="DY27" s="701"/>
      <c r="DZ27" s="701"/>
      <c r="EA27" s="701"/>
      <c r="EB27" s="701"/>
      <c r="EC27" s="722"/>
    </row>
    <row r="28" spans="2:133" ht="11.25" customHeight="1" x14ac:dyDescent="0.15">
      <c r="B28" s="677" t="s">
        <v>300</v>
      </c>
      <c r="C28" s="678"/>
      <c r="D28" s="678"/>
      <c r="E28" s="678"/>
      <c r="F28" s="678"/>
      <c r="G28" s="678"/>
      <c r="H28" s="678"/>
      <c r="I28" s="678"/>
      <c r="J28" s="678"/>
      <c r="K28" s="678"/>
      <c r="L28" s="678"/>
      <c r="M28" s="678"/>
      <c r="N28" s="678"/>
      <c r="O28" s="678"/>
      <c r="P28" s="678"/>
      <c r="Q28" s="679"/>
      <c r="R28" s="680">
        <v>83539</v>
      </c>
      <c r="S28" s="681"/>
      <c r="T28" s="681"/>
      <c r="U28" s="681"/>
      <c r="V28" s="681"/>
      <c r="W28" s="681"/>
      <c r="X28" s="681"/>
      <c r="Y28" s="682"/>
      <c r="Z28" s="713">
        <v>0.3</v>
      </c>
      <c r="AA28" s="713"/>
      <c r="AB28" s="713"/>
      <c r="AC28" s="713"/>
      <c r="AD28" s="714" t="s">
        <v>137</v>
      </c>
      <c r="AE28" s="714"/>
      <c r="AF28" s="714"/>
      <c r="AG28" s="714"/>
      <c r="AH28" s="714"/>
      <c r="AI28" s="714"/>
      <c r="AJ28" s="714"/>
      <c r="AK28" s="714"/>
      <c r="AL28" s="683" t="s">
        <v>243</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301</v>
      </c>
      <c r="CE28" s="720"/>
      <c r="CF28" s="720"/>
      <c r="CG28" s="720"/>
      <c r="CH28" s="720"/>
      <c r="CI28" s="720"/>
      <c r="CJ28" s="720"/>
      <c r="CK28" s="720"/>
      <c r="CL28" s="720"/>
      <c r="CM28" s="720"/>
      <c r="CN28" s="720"/>
      <c r="CO28" s="720"/>
      <c r="CP28" s="720"/>
      <c r="CQ28" s="721"/>
      <c r="CR28" s="680">
        <v>3717677</v>
      </c>
      <c r="CS28" s="681"/>
      <c r="CT28" s="681"/>
      <c r="CU28" s="681"/>
      <c r="CV28" s="681"/>
      <c r="CW28" s="681"/>
      <c r="CX28" s="681"/>
      <c r="CY28" s="682"/>
      <c r="CZ28" s="683">
        <v>11.9</v>
      </c>
      <c r="DA28" s="701"/>
      <c r="DB28" s="701"/>
      <c r="DC28" s="702"/>
      <c r="DD28" s="686">
        <v>3667257</v>
      </c>
      <c r="DE28" s="681"/>
      <c r="DF28" s="681"/>
      <c r="DG28" s="681"/>
      <c r="DH28" s="681"/>
      <c r="DI28" s="681"/>
      <c r="DJ28" s="681"/>
      <c r="DK28" s="682"/>
      <c r="DL28" s="686">
        <v>2776257</v>
      </c>
      <c r="DM28" s="681"/>
      <c r="DN28" s="681"/>
      <c r="DO28" s="681"/>
      <c r="DP28" s="681"/>
      <c r="DQ28" s="681"/>
      <c r="DR28" s="681"/>
      <c r="DS28" s="681"/>
      <c r="DT28" s="681"/>
      <c r="DU28" s="681"/>
      <c r="DV28" s="682"/>
      <c r="DW28" s="683">
        <v>21.2</v>
      </c>
      <c r="DX28" s="701"/>
      <c r="DY28" s="701"/>
      <c r="DZ28" s="701"/>
      <c r="EA28" s="701"/>
      <c r="EB28" s="701"/>
      <c r="EC28" s="722"/>
    </row>
    <row r="29" spans="2:133" ht="11.25" customHeight="1" x14ac:dyDescent="0.15">
      <c r="B29" s="677" t="s">
        <v>302</v>
      </c>
      <c r="C29" s="678"/>
      <c r="D29" s="678"/>
      <c r="E29" s="678"/>
      <c r="F29" s="678"/>
      <c r="G29" s="678"/>
      <c r="H29" s="678"/>
      <c r="I29" s="678"/>
      <c r="J29" s="678"/>
      <c r="K29" s="678"/>
      <c r="L29" s="678"/>
      <c r="M29" s="678"/>
      <c r="N29" s="678"/>
      <c r="O29" s="678"/>
      <c r="P29" s="678"/>
      <c r="Q29" s="679"/>
      <c r="R29" s="680">
        <v>215516</v>
      </c>
      <c r="S29" s="681"/>
      <c r="T29" s="681"/>
      <c r="U29" s="681"/>
      <c r="V29" s="681"/>
      <c r="W29" s="681"/>
      <c r="X29" s="681"/>
      <c r="Y29" s="682"/>
      <c r="Z29" s="713">
        <v>0.7</v>
      </c>
      <c r="AA29" s="713"/>
      <c r="AB29" s="713"/>
      <c r="AC29" s="713"/>
      <c r="AD29" s="714">
        <v>3386</v>
      </c>
      <c r="AE29" s="714"/>
      <c r="AF29" s="714"/>
      <c r="AG29" s="714"/>
      <c r="AH29" s="714"/>
      <c r="AI29" s="714"/>
      <c r="AJ29" s="714"/>
      <c r="AK29" s="714"/>
      <c r="AL29" s="683">
        <v>0</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303</v>
      </c>
      <c r="CE29" s="769"/>
      <c r="CF29" s="719" t="s">
        <v>304</v>
      </c>
      <c r="CG29" s="720"/>
      <c r="CH29" s="720"/>
      <c r="CI29" s="720"/>
      <c r="CJ29" s="720"/>
      <c r="CK29" s="720"/>
      <c r="CL29" s="720"/>
      <c r="CM29" s="720"/>
      <c r="CN29" s="720"/>
      <c r="CO29" s="720"/>
      <c r="CP29" s="720"/>
      <c r="CQ29" s="721"/>
      <c r="CR29" s="680">
        <v>3717636</v>
      </c>
      <c r="CS29" s="699"/>
      <c r="CT29" s="699"/>
      <c r="CU29" s="699"/>
      <c r="CV29" s="699"/>
      <c r="CW29" s="699"/>
      <c r="CX29" s="699"/>
      <c r="CY29" s="700"/>
      <c r="CZ29" s="683">
        <v>11.9</v>
      </c>
      <c r="DA29" s="701"/>
      <c r="DB29" s="701"/>
      <c r="DC29" s="702"/>
      <c r="DD29" s="686">
        <v>3667216</v>
      </c>
      <c r="DE29" s="699"/>
      <c r="DF29" s="699"/>
      <c r="DG29" s="699"/>
      <c r="DH29" s="699"/>
      <c r="DI29" s="699"/>
      <c r="DJ29" s="699"/>
      <c r="DK29" s="700"/>
      <c r="DL29" s="686">
        <v>2776216</v>
      </c>
      <c r="DM29" s="699"/>
      <c r="DN29" s="699"/>
      <c r="DO29" s="699"/>
      <c r="DP29" s="699"/>
      <c r="DQ29" s="699"/>
      <c r="DR29" s="699"/>
      <c r="DS29" s="699"/>
      <c r="DT29" s="699"/>
      <c r="DU29" s="699"/>
      <c r="DV29" s="700"/>
      <c r="DW29" s="683">
        <v>21.2</v>
      </c>
      <c r="DX29" s="701"/>
      <c r="DY29" s="701"/>
      <c r="DZ29" s="701"/>
      <c r="EA29" s="701"/>
      <c r="EB29" s="701"/>
      <c r="EC29" s="722"/>
    </row>
    <row r="30" spans="2:133" ht="11.25" customHeight="1" x14ac:dyDescent="0.15">
      <c r="B30" s="677" t="s">
        <v>305</v>
      </c>
      <c r="C30" s="678"/>
      <c r="D30" s="678"/>
      <c r="E30" s="678"/>
      <c r="F30" s="678"/>
      <c r="G30" s="678"/>
      <c r="H30" s="678"/>
      <c r="I30" s="678"/>
      <c r="J30" s="678"/>
      <c r="K30" s="678"/>
      <c r="L30" s="678"/>
      <c r="M30" s="678"/>
      <c r="N30" s="678"/>
      <c r="O30" s="678"/>
      <c r="P30" s="678"/>
      <c r="Q30" s="679"/>
      <c r="R30" s="680">
        <v>89806</v>
      </c>
      <c r="S30" s="681"/>
      <c r="T30" s="681"/>
      <c r="U30" s="681"/>
      <c r="V30" s="681"/>
      <c r="W30" s="681"/>
      <c r="X30" s="681"/>
      <c r="Y30" s="682"/>
      <c r="Z30" s="713">
        <v>0.3</v>
      </c>
      <c r="AA30" s="713"/>
      <c r="AB30" s="713"/>
      <c r="AC30" s="713"/>
      <c r="AD30" s="714">
        <v>2525</v>
      </c>
      <c r="AE30" s="714"/>
      <c r="AF30" s="714"/>
      <c r="AG30" s="714"/>
      <c r="AH30" s="714"/>
      <c r="AI30" s="714"/>
      <c r="AJ30" s="714"/>
      <c r="AK30" s="714"/>
      <c r="AL30" s="683">
        <v>0</v>
      </c>
      <c r="AM30" s="684"/>
      <c r="AN30" s="684"/>
      <c r="AO30" s="715"/>
      <c r="AP30" s="741" t="s">
        <v>221</v>
      </c>
      <c r="AQ30" s="742"/>
      <c r="AR30" s="742"/>
      <c r="AS30" s="742"/>
      <c r="AT30" s="742"/>
      <c r="AU30" s="742"/>
      <c r="AV30" s="742"/>
      <c r="AW30" s="742"/>
      <c r="AX30" s="742"/>
      <c r="AY30" s="742"/>
      <c r="AZ30" s="742"/>
      <c r="BA30" s="742"/>
      <c r="BB30" s="742"/>
      <c r="BC30" s="742"/>
      <c r="BD30" s="742"/>
      <c r="BE30" s="742"/>
      <c r="BF30" s="743"/>
      <c r="BG30" s="741" t="s">
        <v>306</v>
      </c>
      <c r="BH30" s="766"/>
      <c r="BI30" s="766"/>
      <c r="BJ30" s="766"/>
      <c r="BK30" s="766"/>
      <c r="BL30" s="766"/>
      <c r="BM30" s="766"/>
      <c r="BN30" s="766"/>
      <c r="BO30" s="766"/>
      <c r="BP30" s="766"/>
      <c r="BQ30" s="767"/>
      <c r="BR30" s="741" t="s">
        <v>307</v>
      </c>
      <c r="BS30" s="766"/>
      <c r="BT30" s="766"/>
      <c r="BU30" s="766"/>
      <c r="BV30" s="766"/>
      <c r="BW30" s="766"/>
      <c r="BX30" s="766"/>
      <c r="BY30" s="766"/>
      <c r="BZ30" s="766"/>
      <c r="CA30" s="766"/>
      <c r="CB30" s="767"/>
      <c r="CD30" s="770"/>
      <c r="CE30" s="771"/>
      <c r="CF30" s="719" t="s">
        <v>308</v>
      </c>
      <c r="CG30" s="720"/>
      <c r="CH30" s="720"/>
      <c r="CI30" s="720"/>
      <c r="CJ30" s="720"/>
      <c r="CK30" s="720"/>
      <c r="CL30" s="720"/>
      <c r="CM30" s="720"/>
      <c r="CN30" s="720"/>
      <c r="CO30" s="720"/>
      <c r="CP30" s="720"/>
      <c r="CQ30" s="721"/>
      <c r="CR30" s="680">
        <v>3600687</v>
      </c>
      <c r="CS30" s="681"/>
      <c r="CT30" s="681"/>
      <c r="CU30" s="681"/>
      <c r="CV30" s="681"/>
      <c r="CW30" s="681"/>
      <c r="CX30" s="681"/>
      <c r="CY30" s="682"/>
      <c r="CZ30" s="683">
        <v>11.5</v>
      </c>
      <c r="DA30" s="701"/>
      <c r="DB30" s="701"/>
      <c r="DC30" s="702"/>
      <c r="DD30" s="686">
        <v>3557083</v>
      </c>
      <c r="DE30" s="681"/>
      <c r="DF30" s="681"/>
      <c r="DG30" s="681"/>
      <c r="DH30" s="681"/>
      <c r="DI30" s="681"/>
      <c r="DJ30" s="681"/>
      <c r="DK30" s="682"/>
      <c r="DL30" s="686">
        <v>2666083</v>
      </c>
      <c r="DM30" s="681"/>
      <c r="DN30" s="681"/>
      <c r="DO30" s="681"/>
      <c r="DP30" s="681"/>
      <c r="DQ30" s="681"/>
      <c r="DR30" s="681"/>
      <c r="DS30" s="681"/>
      <c r="DT30" s="681"/>
      <c r="DU30" s="681"/>
      <c r="DV30" s="682"/>
      <c r="DW30" s="683">
        <v>20.3</v>
      </c>
      <c r="DX30" s="701"/>
      <c r="DY30" s="701"/>
      <c r="DZ30" s="701"/>
      <c r="EA30" s="701"/>
      <c r="EB30" s="701"/>
      <c r="EC30" s="722"/>
    </row>
    <row r="31" spans="2:133" ht="11.25" customHeight="1" x14ac:dyDescent="0.15">
      <c r="B31" s="677" t="s">
        <v>309</v>
      </c>
      <c r="C31" s="678"/>
      <c r="D31" s="678"/>
      <c r="E31" s="678"/>
      <c r="F31" s="678"/>
      <c r="G31" s="678"/>
      <c r="H31" s="678"/>
      <c r="I31" s="678"/>
      <c r="J31" s="678"/>
      <c r="K31" s="678"/>
      <c r="L31" s="678"/>
      <c r="M31" s="678"/>
      <c r="N31" s="678"/>
      <c r="O31" s="678"/>
      <c r="P31" s="678"/>
      <c r="Q31" s="679"/>
      <c r="R31" s="680">
        <v>7459499</v>
      </c>
      <c r="S31" s="681"/>
      <c r="T31" s="681"/>
      <c r="U31" s="681"/>
      <c r="V31" s="681"/>
      <c r="W31" s="681"/>
      <c r="X31" s="681"/>
      <c r="Y31" s="682"/>
      <c r="Z31" s="713">
        <v>23.4</v>
      </c>
      <c r="AA31" s="713"/>
      <c r="AB31" s="713"/>
      <c r="AC31" s="713"/>
      <c r="AD31" s="714" t="s">
        <v>243</v>
      </c>
      <c r="AE31" s="714"/>
      <c r="AF31" s="714"/>
      <c r="AG31" s="714"/>
      <c r="AH31" s="714"/>
      <c r="AI31" s="714"/>
      <c r="AJ31" s="714"/>
      <c r="AK31" s="714"/>
      <c r="AL31" s="683" t="s">
        <v>128</v>
      </c>
      <c r="AM31" s="684"/>
      <c r="AN31" s="684"/>
      <c r="AO31" s="715"/>
      <c r="AP31" s="754" t="s">
        <v>310</v>
      </c>
      <c r="AQ31" s="755"/>
      <c r="AR31" s="755"/>
      <c r="AS31" s="755"/>
      <c r="AT31" s="760" t="s">
        <v>311</v>
      </c>
      <c r="AU31" s="231"/>
      <c r="AV31" s="231"/>
      <c r="AW31" s="231"/>
      <c r="AX31" s="746" t="s">
        <v>187</v>
      </c>
      <c r="AY31" s="747"/>
      <c r="AZ31" s="747"/>
      <c r="BA31" s="747"/>
      <c r="BB31" s="747"/>
      <c r="BC31" s="747"/>
      <c r="BD31" s="747"/>
      <c r="BE31" s="747"/>
      <c r="BF31" s="748"/>
      <c r="BG31" s="749">
        <v>98.5</v>
      </c>
      <c r="BH31" s="750"/>
      <c r="BI31" s="750"/>
      <c r="BJ31" s="750"/>
      <c r="BK31" s="750"/>
      <c r="BL31" s="750"/>
      <c r="BM31" s="751">
        <v>96.9</v>
      </c>
      <c r="BN31" s="750"/>
      <c r="BO31" s="750"/>
      <c r="BP31" s="750"/>
      <c r="BQ31" s="752"/>
      <c r="BR31" s="749">
        <v>99.1</v>
      </c>
      <c r="BS31" s="750"/>
      <c r="BT31" s="750"/>
      <c r="BU31" s="750"/>
      <c r="BV31" s="750"/>
      <c r="BW31" s="750"/>
      <c r="BX31" s="751">
        <v>97.5</v>
      </c>
      <c r="BY31" s="750"/>
      <c r="BZ31" s="750"/>
      <c r="CA31" s="750"/>
      <c r="CB31" s="752"/>
      <c r="CD31" s="770"/>
      <c r="CE31" s="771"/>
      <c r="CF31" s="719" t="s">
        <v>312</v>
      </c>
      <c r="CG31" s="720"/>
      <c r="CH31" s="720"/>
      <c r="CI31" s="720"/>
      <c r="CJ31" s="720"/>
      <c r="CK31" s="720"/>
      <c r="CL31" s="720"/>
      <c r="CM31" s="720"/>
      <c r="CN31" s="720"/>
      <c r="CO31" s="720"/>
      <c r="CP31" s="720"/>
      <c r="CQ31" s="721"/>
      <c r="CR31" s="680">
        <v>116949</v>
      </c>
      <c r="CS31" s="699"/>
      <c r="CT31" s="699"/>
      <c r="CU31" s="699"/>
      <c r="CV31" s="699"/>
      <c r="CW31" s="699"/>
      <c r="CX31" s="699"/>
      <c r="CY31" s="700"/>
      <c r="CZ31" s="683">
        <v>0.4</v>
      </c>
      <c r="DA31" s="701"/>
      <c r="DB31" s="701"/>
      <c r="DC31" s="702"/>
      <c r="DD31" s="686">
        <v>110133</v>
      </c>
      <c r="DE31" s="699"/>
      <c r="DF31" s="699"/>
      <c r="DG31" s="699"/>
      <c r="DH31" s="699"/>
      <c r="DI31" s="699"/>
      <c r="DJ31" s="699"/>
      <c r="DK31" s="700"/>
      <c r="DL31" s="686">
        <v>110133</v>
      </c>
      <c r="DM31" s="699"/>
      <c r="DN31" s="699"/>
      <c r="DO31" s="699"/>
      <c r="DP31" s="699"/>
      <c r="DQ31" s="699"/>
      <c r="DR31" s="699"/>
      <c r="DS31" s="699"/>
      <c r="DT31" s="699"/>
      <c r="DU31" s="699"/>
      <c r="DV31" s="700"/>
      <c r="DW31" s="683">
        <v>0.8</v>
      </c>
      <c r="DX31" s="701"/>
      <c r="DY31" s="701"/>
      <c r="DZ31" s="701"/>
      <c r="EA31" s="701"/>
      <c r="EB31" s="701"/>
      <c r="EC31" s="722"/>
    </row>
    <row r="32" spans="2:133" ht="11.25" customHeight="1" x14ac:dyDescent="0.15">
      <c r="B32" s="763" t="s">
        <v>313</v>
      </c>
      <c r="C32" s="764"/>
      <c r="D32" s="764"/>
      <c r="E32" s="764"/>
      <c r="F32" s="764"/>
      <c r="G32" s="764"/>
      <c r="H32" s="764"/>
      <c r="I32" s="764"/>
      <c r="J32" s="764"/>
      <c r="K32" s="764"/>
      <c r="L32" s="764"/>
      <c r="M32" s="764"/>
      <c r="N32" s="764"/>
      <c r="O32" s="764"/>
      <c r="P32" s="764"/>
      <c r="Q32" s="765"/>
      <c r="R32" s="680" t="s">
        <v>128</v>
      </c>
      <c r="S32" s="681"/>
      <c r="T32" s="681"/>
      <c r="U32" s="681"/>
      <c r="V32" s="681"/>
      <c r="W32" s="681"/>
      <c r="X32" s="681"/>
      <c r="Y32" s="682"/>
      <c r="Z32" s="713" t="s">
        <v>137</v>
      </c>
      <c r="AA32" s="713"/>
      <c r="AB32" s="713"/>
      <c r="AC32" s="713"/>
      <c r="AD32" s="714" t="s">
        <v>243</v>
      </c>
      <c r="AE32" s="714"/>
      <c r="AF32" s="714"/>
      <c r="AG32" s="714"/>
      <c r="AH32" s="714"/>
      <c r="AI32" s="714"/>
      <c r="AJ32" s="714"/>
      <c r="AK32" s="714"/>
      <c r="AL32" s="683" t="s">
        <v>137</v>
      </c>
      <c r="AM32" s="684"/>
      <c r="AN32" s="684"/>
      <c r="AO32" s="715"/>
      <c r="AP32" s="756"/>
      <c r="AQ32" s="757"/>
      <c r="AR32" s="757"/>
      <c r="AS32" s="757"/>
      <c r="AT32" s="761"/>
      <c r="AU32" s="230" t="s">
        <v>314</v>
      </c>
      <c r="AV32" s="230"/>
      <c r="AW32" s="230"/>
      <c r="AX32" s="677" t="s">
        <v>315</v>
      </c>
      <c r="AY32" s="678"/>
      <c r="AZ32" s="678"/>
      <c r="BA32" s="678"/>
      <c r="BB32" s="678"/>
      <c r="BC32" s="678"/>
      <c r="BD32" s="678"/>
      <c r="BE32" s="678"/>
      <c r="BF32" s="679"/>
      <c r="BG32" s="753">
        <v>99.4</v>
      </c>
      <c r="BH32" s="699"/>
      <c r="BI32" s="699"/>
      <c r="BJ32" s="699"/>
      <c r="BK32" s="699"/>
      <c r="BL32" s="699"/>
      <c r="BM32" s="684">
        <v>98.1</v>
      </c>
      <c r="BN32" s="745"/>
      <c r="BO32" s="745"/>
      <c r="BP32" s="745"/>
      <c r="BQ32" s="726"/>
      <c r="BR32" s="753">
        <v>99.2</v>
      </c>
      <c r="BS32" s="699"/>
      <c r="BT32" s="699"/>
      <c r="BU32" s="699"/>
      <c r="BV32" s="699"/>
      <c r="BW32" s="699"/>
      <c r="BX32" s="684">
        <v>98.1</v>
      </c>
      <c r="BY32" s="745"/>
      <c r="BZ32" s="745"/>
      <c r="CA32" s="745"/>
      <c r="CB32" s="726"/>
      <c r="CD32" s="772"/>
      <c r="CE32" s="773"/>
      <c r="CF32" s="719" t="s">
        <v>316</v>
      </c>
      <c r="CG32" s="720"/>
      <c r="CH32" s="720"/>
      <c r="CI32" s="720"/>
      <c r="CJ32" s="720"/>
      <c r="CK32" s="720"/>
      <c r="CL32" s="720"/>
      <c r="CM32" s="720"/>
      <c r="CN32" s="720"/>
      <c r="CO32" s="720"/>
      <c r="CP32" s="720"/>
      <c r="CQ32" s="721"/>
      <c r="CR32" s="680">
        <v>41</v>
      </c>
      <c r="CS32" s="681"/>
      <c r="CT32" s="681"/>
      <c r="CU32" s="681"/>
      <c r="CV32" s="681"/>
      <c r="CW32" s="681"/>
      <c r="CX32" s="681"/>
      <c r="CY32" s="682"/>
      <c r="CZ32" s="683">
        <v>0</v>
      </c>
      <c r="DA32" s="701"/>
      <c r="DB32" s="701"/>
      <c r="DC32" s="702"/>
      <c r="DD32" s="686">
        <v>41</v>
      </c>
      <c r="DE32" s="681"/>
      <c r="DF32" s="681"/>
      <c r="DG32" s="681"/>
      <c r="DH32" s="681"/>
      <c r="DI32" s="681"/>
      <c r="DJ32" s="681"/>
      <c r="DK32" s="682"/>
      <c r="DL32" s="686">
        <v>41</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317</v>
      </c>
      <c r="C33" s="678"/>
      <c r="D33" s="678"/>
      <c r="E33" s="678"/>
      <c r="F33" s="678"/>
      <c r="G33" s="678"/>
      <c r="H33" s="678"/>
      <c r="I33" s="678"/>
      <c r="J33" s="678"/>
      <c r="K33" s="678"/>
      <c r="L33" s="678"/>
      <c r="M33" s="678"/>
      <c r="N33" s="678"/>
      <c r="O33" s="678"/>
      <c r="P33" s="678"/>
      <c r="Q33" s="679"/>
      <c r="R33" s="680">
        <v>2633503</v>
      </c>
      <c r="S33" s="681"/>
      <c r="T33" s="681"/>
      <c r="U33" s="681"/>
      <c r="V33" s="681"/>
      <c r="W33" s="681"/>
      <c r="X33" s="681"/>
      <c r="Y33" s="682"/>
      <c r="Z33" s="713">
        <v>8.3000000000000007</v>
      </c>
      <c r="AA33" s="713"/>
      <c r="AB33" s="713"/>
      <c r="AC33" s="713"/>
      <c r="AD33" s="714" t="s">
        <v>128</v>
      </c>
      <c r="AE33" s="714"/>
      <c r="AF33" s="714"/>
      <c r="AG33" s="714"/>
      <c r="AH33" s="714"/>
      <c r="AI33" s="714"/>
      <c r="AJ33" s="714"/>
      <c r="AK33" s="714"/>
      <c r="AL33" s="683" t="s">
        <v>128</v>
      </c>
      <c r="AM33" s="684"/>
      <c r="AN33" s="684"/>
      <c r="AO33" s="715"/>
      <c r="AP33" s="758"/>
      <c r="AQ33" s="759"/>
      <c r="AR33" s="759"/>
      <c r="AS33" s="759"/>
      <c r="AT33" s="762"/>
      <c r="AU33" s="232"/>
      <c r="AV33" s="232"/>
      <c r="AW33" s="232"/>
      <c r="AX33" s="661" t="s">
        <v>318</v>
      </c>
      <c r="AY33" s="662"/>
      <c r="AZ33" s="662"/>
      <c r="BA33" s="662"/>
      <c r="BB33" s="662"/>
      <c r="BC33" s="662"/>
      <c r="BD33" s="662"/>
      <c r="BE33" s="662"/>
      <c r="BF33" s="663"/>
      <c r="BG33" s="744">
        <v>97.5</v>
      </c>
      <c r="BH33" s="665"/>
      <c r="BI33" s="665"/>
      <c r="BJ33" s="665"/>
      <c r="BK33" s="665"/>
      <c r="BL33" s="665"/>
      <c r="BM33" s="707">
        <v>95.4</v>
      </c>
      <c r="BN33" s="665"/>
      <c r="BO33" s="665"/>
      <c r="BP33" s="665"/>
      <c r="BQ33" s="709"/>
      <c r="BR33" s="744">
        <v>99</v>
      </c>
      <c r="BS33" s="665"/>
      <c r="BT33" s="665"/>
      <c r="BU33" s="665"/>
      <c r="BV33" s="665"/>
      <c r="BW33" s="665"/>
      <c r="BX33" s="707">
        <v>96.5</v>
      </c>
      <c r="BY33" s="665"/>
      <c r="BZ33" s="665"/>
      <c r="CA33" s="665"/>
      <c r="CB33" s="709"/>
      <c r="CD33" s="719" t="s">
        <v>319</v>
      </c>
      <c r="CE33" s="720"/>
      <c r="CF33" s="720"/>
      <c r="CG33" s="720"/>
      <c r="CH33" s="720"/>
      <c r="CI33" s="720"/>
      <c r="CJ33" s="720"/>
      <c r="CK33" s="720"/>
      <c r="CL33" s="720"/>
      <c r="CM33" s="720"/>
      <c r="CN33" s="720"/>
      <c r="CO33" s="720"/>
      <c r="CP33" s="720"/>
      <c r="CQ33" s="721"/>
      <c r="CR33" s="680">
        <v>13960166</v>
      </c>
      <c r="CS33" s="699"/>
      <c r="CT33" s="699"/>
      <c r="CU33" s="699"/>
      <c r="CV33" s="699"/>
      <c r="CW33" s="699"/>
      <c r="CX33" s="699"/>
      <c r="CY33" s="700"/>
      <c r="CZ33" s="683">
        <v>44.6</v>
      </c>
      <c r="DA33" s="701"/>
      <c r="DB33" s="701"/>
      <c r="DC33" s="702"/>
      <c r="DD33" s="686">
        <v>6701474</v>
      </c>
      <c r="DE33" s="699"/>
      <c r="DF33" s="699"/>
      <c r="DG33" s="699"/>
      <c r="DH33" s="699"/>
      <c r="DI33" s="699"/>
      <c r="DJ33" s="699"/>
      <c r="DK33" s="700"/>
      <c r="DL33" s="686">
        <v>4361560</v>
      </c>
      <c r="DM33" s="699"/>
      <c r="DN33" s="699"/>
      <c r="DO33" s="699"/>
      <c r="DP33" s="699"/>
      <c r="DQ33" s="699"/>
      <c r="DR33" s="699"/>
      <c r="DS33" s="699"/>
      <c r="DT33" s="699"/>
      <c r="DU33" s="699"/>
      <c r="DV33" s="700"/>
      <c r="DW33" s="683">
        <v>33.299999999999997</v>
      </c>
      <c r="DX33" s="701"/>
      <c r="DY33" s="701"/>
      <c r="DZ33" s="701"/>
      <c r="EA33" s="701"/>
      <c r="EB33" s="701"/>
      <c r="EC33" s="722"/>
    </row>
    <row r="34" spans="2:133" ht="11.25" customHeight="1" x14ac:dyDescent="0.15">
      <c r="B34" s="677" t="s">
        <v>320</v>
      </c>
      <c r="C34" s="678"/>
      <c r="D34" s="678"/>
      <c r="E34" s="678"/>
      <c r="F34" s="678"/>
      <c r="G34" s="678"/>
      <c r="H34" s="678"/>
      <c r="I34" s="678"/>
      <c r="J34" s="678"/>
      <c r="K34" s="678"/>
      <c r="L34" s="678"/>
      <c r="M34" s="678"/>
      <c r="N34" s="678"/>
      <c r="O34" s="678"/>
      <c r="P34" s="678"/>
      <c r="Q34" s="679"/>
      <c r="R34" s="680">
        <v>55707</v>
      </c>
      <c r="S34" s="681"/>
      <c r="T34" s="681"/>
      <c r="U34" s="681"/>
      <c r="V34" s="681"/>
      <c r="W34" s="681"/>
      <c r="X34" s="681"/>
      <c r="Y34" s="682"/>
      <c r="Z34" s="713">
        <v>0.2</v>
      </c>
      <c r="AA34" s="713"/>
      <c r="AB34" s="713"/>
      <c r="AC34" s="713"/>
      <c r="AD34" s="714">
        <v>11816</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321</v>
      </c>
      <c r="CE34" s="720"/>
      <c r="CF34" s="720"/>
      <c r="CG34" s="720"/>
      <c r="CH34" s="720"/>
      <c r="CI34" s="720"/>
      <c r="CJ34" s="720"/>
      <c r="CK34" s="720"/>
      <c r="CL34" s="720"/>
      <c r="CM34" s="720"/>
      <c r="CN34" s="720"/>
      <c r="CO34" s="720"/>
      <c r="CP34" s="720"/>
      <c r="CQ34" s="721"/>
      <c r="CR34" s="680">
        <v>3206969</v>
      </c>
      <c r="CS34" s="681"/>
      <c r="CT34" s="681"/>
      <c r="CU34" s="681"/>
      <c r="CV34" s="681"/>
      <c r="CW34" s="681"/>
      <c r="CX34" s="681"/>
      <c r="CY34" s="682"/>
      <c r="CZ34" s="683">
        <v>10.199999999999999</v>
      </c>
      <c r="DA34" s="701"/>
      <c r="DB34" s="701"/>
      <c r="DC34" s="702"/>
      <c r="DD34" s="686">
        <v>2143240</v>
      </c>
      <c r="DE34" s="681"/>
      <c r="DF34" s="681"/>
      <c r="DG34" s="681"/>
      <c r="DH34" s="681"/>
      <c r="DI34" s="681"/>
      <c r="DJ34" s="681"/>
      <c r="DK34" s="682"/>
      <c r="DL34" s="686">
        <v>1487531</v>
      </c>
      <c r="DM34" s="681"/>
      <c r="DN34" s="681"/>
      <c r="DO34" s="681"/>
      <c r="DP34" s="681"/>
      <c r="DQ34" s="681"/>
      <c r="DR34" s="681"/>
      <c r="DS34" s="681"/>
      <c r="DT34" s="681"/>
      <c r="DU34" s="681"/>
      <c r="DV34" s="682"/>
      <c r="DW34" s="683">
        <v>11.3</v>
      </c>
      <c r="DX34" s="701"/>
      <c r="DY34" s="701"/>
      <c r="DZ34" s="701"/>
      <c r="EA34" s="701"/>
      <c r="EB34" s="701"/>
      <c r="EC34" s="722"/>
    </row>
    <row r="35" spans="2:133" ht="11.25" customHeight="1" x14ac:dyDescent="0.15">
      <c r="B35" s="677" t="s">
        <v>322</v>
      </c>
      <c r="C35" s="678"/>
      <c r="D35" s="678"/>
      <c r="E35" s="678"/>
      <c r="F35" s="678"/>
      <c r="G35" s="678"/>
      <c r="H35" s="678"/>
      <c r="I35" s="678"/>
      <c r="J35" s="678"/>
      <c r="K35" s="678"/>
      <c r="L35" s="678"/>
      <c r="M35" s="678"/>
      <c r="N35" s="678"/>
      <c r="O35" s="678"/>
      <c r="P35" s="678"/>
      <c r="Q35" s="679"/>
      <c r="R35" s="680">
        <v>643985</v>
      </c>
      <c r="S35" s="681"/>
      <c r="T35" s="681"/>
      <c r="U35" s="681"/>
      <c r="V35" s="681"/>
      <c r="W35" s="681"/>
      <c r="X35" s="681"/>
      <c r="Y35" s="682"/>
      <c r="Z35" s="713">
        <v>2</v>
      </c>
      <c r="AA35" s="713"/>
      <c r="AB35" s="713"/>
      <c r="AC35" s="713"/>
      <c r="AD35" s="714" t="s">
        <v>128</v>
      </c>
      <c r="AE35" s="714"/>
      <c r="AF35" s="714"/>
      <c r="AG35" s="714"/>
      <c r="AH35" s="714"/>
      <c r="AI35" s="714"/>
      <c r="AJ35" s="714"/>
      <c r="AK35" s="714"/>
      <c r="AL35" s="683" t="s">
        <v>137</v>
      </c>
      <c r="AM35" s="684"/>
      <c r="AN35" s="684"/>
      <c r="AO35" s="715"/>
      <c r="AP35" s="235"/>
      <c r="AQ35" s="741" t="s">
        <v>323</v>
      </c>
      <c r="AR35" s="742"/>
      <c r="AS35" s="742"/>
      <c r="AT35" s="742"/>
      <c r="AU35" s="742"/>
      <c r="AV35" s="742"/>
      <c r="AW35" s="742"/>
      <c r="AX35" s="742"/>
      <c r="AY35" s="742"/>
      <c r="AZ35" s="742"/>
      <c r="BA35" s="742"/>
      <c r="BB35" s="742"/>
      <c r="BC35" s="742"/>
      <c r="BD35" s="742"/>
      <c r="BE35" s="742"/>
      <c r="BF35" s="743"/>
      <c r="BG35" s="741" t="s">
        <v>324</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325</v>
      </c>
      <c r="CE35" s="720"/>
      <c r="CF35" s="720"/>
      <c r="CG35" s="720"/>
      <c r="CH35" s="720"/>
      <c r="CI35" s="720"/>
      <c r="CJ35" s="720"/>
      <c r="CK35" s="720"/>
      <c r="CL35" s="720"/>
      <c r="CM35" s="720"/>
      <c r="CN35" s="720"/>
      <c r="CO35" s="720"/>
      <c r="CP35" s="720"/>
      <c r="CQ35" s="721"/>
      <c r="CR35" s="680">
        <v>260826</v>
      </c>
      <c r="CS35" s="699"/>
      <c r="CT35" s="699"/>
      <c r="CU35" s="699"/>
      <c r="CV35" s="699"/>
      <c r="CW35" s="699"/>
      <c r="CX35" s="699"/>
      <c r="CY35" s="700"/>
      <c r="CZ35" s="683">
        <v>0.8</v>
      </c>
      <c r="DA35" s="701"/>
      <c r="DB35" s="701"/>
      <c r="DC35" s="702"/>
      <c r="DD35" s="686">
        <v>200066</v>
      </c>
      <c r="DE35" s="699"/>
      <c r="DF35" s="699"/>
      <c r="DG35" s="699"/>
      <c r="DH35" s="699"/>
      <c r="DI35" s="699"/>
      <c r="DJ35" s="699"/>
      <c r="DK35" s="700"/>
      <c r="DL35" s="686">
        <v>156812</v>
      </c>
      <c r="DM35" s="699"/>
      <c r="DN35" s="699"/>
      <c r="DO35" s="699"/>
      <c r="DP35" s="699"/>
      <c r="DQ35" s="699"/>
      <c r="DR35" s="699"/>
      <c r="DS35" s="699"/>
      <c r="DT35" s="699"/>
      <c r="DU35" s="699"/>
      <c r="DV35" s="700"/>
      <c r="DW35" s="683">
        <v>1.2</v>
      </c>
      <c r="DX35" s="701"/>
      <c r="DY35" s="701"/>
      <c r="DZ35" s="701"/>
      <c r="EA35" s="701"/>
      <c r="EB35" s="701"/>
      <c r="EC35" s="722"/>
    </row>
    <row r="36" spans="2:133" ht="11.25" customHeight="1" x14ac:dyDescent="0.15">
      <c r="B36" s="677" t="s">
        <v>326</v>
      </c>
      <c r="C36" s="678"/>
      <c r="D36" s="678"/>
      <c r="E36" s="678"/>
      <c r="F36" s="678"/>
      <c r="G36" s="678"/>
      <c r="H36" s="678"/>
      <c r="I36" s="678"/>
      <c r="J36" s="678"/>
      <c r="K36" s="678"/>
      <c r="L36" s="678"/>
      <c r="M36" s="678"/>
      <c r="N36" s="678"/>
      <c r="O36" s="678"/>
      <c r="P36" s="678"/>
      <c r="Q36" s="679"/>
      <c r="R36" s="680">
        <v>665582</v>
      </c>
      <c r="S36" s="681"/>
      <c r="T36" s="681"/>
      <c r="U36" s="681"/>
      <c r="V36" s="681"/>
      <c r="W36" s="681"/>
      <c r="X36" s="681"/>
      <c r="Y36" s="682"/>
      <c r="Z36" s="713">
        <v>2.1</v>
      </c>
      <c r="AA36" s="713"/>
      <c r="AB36" s="713"/>
      <c r="AC36" s="713"/>
      <c r="AD36" s="714" t="s">
        <v>128</v>
      </c>
      <c r="AE36" s="714"/>
      <c r="AF36" s="714"/>
      <c r="AG36" s="714"/>
      <c r="AH36" s="714"/>
      <c r="AI36" s="714"/>
      <c r="AJ36" s="714"/>
      <c r="AK36" s="714"/>
      <c r="AL36" s="683" t="s">
        <v>137</v>
      </c>
      <c r="AM36" s="684"/>
      <c r="AN36" s="684"/>
      <c r="AO36" s="715"/>
      <c r="AP36" s="235"/>
      <c r="AQ36" s="732" t="s">
        <v>327</v>
      </c>
      <c r="AR36" s="733"/>
      <c r="AS36" s="733"/>
      <c r="AT36" s="733"/>
      <c r="AU36" s="733"/>
      <c r="AV36" s="733"/>
      <c r="AW36" s="733"/>
      <c r="AX36" s="733"/>
      <c r="AY36" s="734"/>
      <c r="AZ36" s="735">
        <v>2623260</v>
      </c>
      <c r="BA36" s="736"/>
      <c r="BB36" s="736"/>
      <c r="BC36" s="736"/>
      <c r="BD36" s="736"/>
      <c r="BE36" s="736"/>
      <c r="BF36" s="737"/>
      <c r="BG36" s="738" t="s">
        <v>328</v>
      </c>
      <c r="BH36" s="739"/>
      <c r="BI36" s="739"/>
      <c r="BJ36" s="739"/>
      <c r="BK36" s="739"/>
      <c r="BL36" s="739"/>
      <c r="BM36" s="739"/>
      <c r="BN36" s="739"/>
      <c r="BO36" s="739"/>
      <c r="BP36" s="739"/>
      <c r="BQ36" s="739"/>
      <c r="BR36" s="739"/>
      <c r="BS36" s="739"/>
      <c r="BT36" s="739"/>
      <c r="BU36" s="740"/>
      <c r="BV36" s="735">
        <v>22127</v>
      </c>
      <c r="BW36" s="736"/>
      <c r="BX36" s="736"/>
      <c r="BY36" s="736"/>
      <c r="BZ36" s="736"/>
      <c r="CA36" s="736"/>
      <c r="CB36" s="737"/>
      <c r="CD36" s="719" t="s">
        <v>329</v>
      </c>
      <c r="CE36" s="720"/>
      <c r="CF36" s="720"/>
      <c r="CG36" s="720"/>
      <c r="CH36" s="720"/>
      <c r="CI36" s="720"/>
      <c r="CJ36" s="720"/>
      <c r="CK36" s="720"/>
      <c r="CL36" s="720"/>
      <c r="CM36" s="720"/>
      <c r="CN36" s="720"/>
      <c r="CO36" s="720"/>
      <c r="CP36" s="720"/>
      <c r="CQ36" s="721"/>
      <c r="CR36" s="680">
        <v>6277579</v>
      </c>
      <c r="CS36" s="681"/>
      <c r="CT36" s="681"/>
      <c r="CU36" s="681"/>
      <c r="CV36" s="681"/>
      <c r="CW36" s="681"/>
      <c r="CX36" s="681"/>
      <c r="CY36" s="682"/>
      <c r="CZ36" s="683">
        <v>20.100000000000001</v>
      </c>
      <c r="DA36" s="701"/>
      <c r="DB36" s="701"/>
      <c r="DC36" s="702"/>
      <c r="DD36" s="686">
        <v>2486952</v>
      </c>
      <c r="DE36" s="681"/>
      <c r="DF36" s="681"/>
      <c r="DG36" s="681"/>
      <c r="DH36" s="681"/>
      <c r="DI36" s="681"/>
      <c r="DJ36" s="681"/>
      <c r="DK36" s="682"/>
      <c r="DL36" s="686">
        <v>1410340</v>
      </c>
      <c r="DM36" s="681"/>
      <c r="DN36" s="681"/>
      <c r="DO36" s="681"/>
      <c r="DP36" s="681"/>
      <c r="DQ36" s="681"/>
      <c r="DR36" s="681"/>
      <c r="DS36" s="681"/>
      <c r="DT36" s="681"/>
      <c r="DU36" s="681"/>
      <c r="DV36" s="682"/>
      <c r="DW36" s="683">
        <v>10.8</v>
      </c>
      <c r="DX36" s="701"/>
      <c r="DY36" s="701"/>
      <c r="DZ36" s="701"/>
      <c r="EA36" s="701"/>
      <c r="EB36" s="701"/>
      <c r="EC36" s="722"/>
    </row>
    <row r="37" spans="2:133" ht="11.25" customHeight="1" x14ac:dyDescent="0.15">
      <c r="B37" s="677" t="s">
        <v>330</v>
      </c>
      <c r="C37" s="678"/>
      <c r="D37" s="678"/>
      <c r="E37" s="678"/>
      <c r="F37" s="678"/>
      <c r="G37" s="678"/>
      <c r="H37" s="678"/>
      <c r="I37" s="678"/>
      <c r="J37" s="678"/>
      <c r="K37" s="678"/>
      <c r="L37" s="678"/>
      <c r="M37" s="678"/>
      <c r="N37" s="678"/>
      <c r="O37" s="678"/>
      <c r="P37" s="678"/>
      <c r="Q37" s="679"/>
      <c r="R37" s="680">
        <v>833168</v>
      </c>
      <c r="S37" s="681"/>
      <c r="T37" s="681"/>
      <c r="U37" s="681"/>
      <c r="V37" s="681"/>
      <c r="W37" s="681"/>
      <c r="X37" s="681"/>
      <c r="Y37" s="682"/>
      <c r="Z37" s="713">
        <v>2.6</v>
      </c>
      <c r="AA37" s="713"/>
      <c r="AB37" s="713"/>
      <c r="AC37" s="713"/>
      <c r="AD37" s="714" t="s">
        <v>137</v>
      </c>
      <c r="AE37" s="714"/>
      <c r="AF37" s="714"/>
      <c r="AG37" s="714"/>
      <c r="AH37" s="714"/>
      <c r="AI37" s="714"/>
      <c r="AJ37" s="714"/>
      <c r="AK37" s="714"/>
      <c r="AL37" s="683" t="s">
        <v>128</v>
      </c>
      <c r="AM37" s="684"/>
      <c r="AN37" s="684"/>
      <c r="AO37" s="715"/>
      <c r="AQ37" s="723" t="s">
        <v>331</v>
      </c>
      <c r="AR37" s="724"/>
      <c r="AS37" s="724"/>
      <c r="AT37" s="724"/>
      <c r="AU37" s="724"/>
      <c r="AV37" s="724"/>
      <c r="AW37" s="724"/>
      <c r="AX37" s="724"/>
      <c r="AY37" s="725"/>
      <c r="AZ37" s="680">
        <v>593426</v>
      </c>
      <c r="BA37" s="681"/>
      <c r="BB37" s="681"/>
      <c r="BC37" s="681"/>
      <c r="BD37" s="699"/>
      <c r="BE37" s="699"/>
      <c r="BF37" s="726"/>
      <c r="BG37" s="719" t="s">
        <v>332</v>
      </c>
      <c r="BH37" s="720"/>
      <c r="BI37" s="720"/>
      <c r="BJ37" s="720"/>
      <c r="BK37" s="720"/>
      <c r="BL37" s="720"/>
      <c r="BM37" s="720"/>
      <c r="BN37" s="720"/>
      <c r="BO37" s="720"/>
      <c r="BP37" s="720"/>
      <c r="BQ37" s="720"/>
      <c r="BR37" s="720"/>
      <c r="BS37" s="720"/>
      <c r="BT37" s="720"/>
      <c r="BU37" s="721"/>
      <c r="BV37" s="680">
        <v>-40894</v>
      </c>
      <c r="BW37" s="681"/>
      <c r="BX37" s="681"/>
      <c r="BY37" s="681"/>
      <c r="BZ37" s="681"/>
      <c r="CA37" s="681"/>
      <c r="CB37" s="727"/>
      <c r="CD37" s="719" t="s">
        <v>333</v>
      </c>
      <c r="CE37" s="720"/>
      <c r="CF37" s="720"/>
      <c r="CG37" s="720"/>
      <c r="CH37" s="720"/>
      <c r="CI37" s="720"/>
      <c r="CJ37" s="720"/>
      <c r="CK37" s="720"/>
      <c r="CL37" s="720"/>
      <c r="CM37" s="720"/>
      <c r="CN37" s="720"/>
      <c r="CO37" s="720"/>
      <c r="CP37" s="720"/>
      <c r="CQ37" s="721"/>
      <c r="CR37" s="680">
        <v>705023</v>
      </c>
      <c r="CS37" s="699"/>
      <c r="CT37" s="699"/>
      <c r="CU37" s="699"/>
      <c r="CV37" s="699"/>
      <c r="CW37" s="699"/>
      <c r="CX37" s="699"/>
      <c r="CY37" s="700"/>
      <c r="CZ37" s="683">
        <v>2.2999999999999998</v>
      </c>
      <c r="DA37" s="701"/>
      <c r="DB37" s="701"/>
      <c r="DC37" s="702"/>
      <c r="DD37" s="686">
        <v>705023</v>
      </c>
      <c r="DE37" s="699"/>
      <c r="DF37" s="699"/>
      <c r="DG37" s="699"/>
      <c r="DH37" s="699"/>
      <c r="DI37" s="699"/>
      <c r="DJ37" s="699"/>
      <c r="DK37" s="700"/>
      <c r="DL37" s="686">
        <v>665483</v>
      </c>
      <c r="DM37" s="699"/>
      <c r="DN37" s="699"/>
      <c r="DO37" s="699"/>
      <c r="DP37" s="699"/>
      <c r="DQ37" s="699"/>
      <c r="DR37" s="699"/>
      <c r="DS37" s="699"/>
      <c r="DT37" s="699"/>
      <c r="DU37" s="699"/>
      <c r="DV37" s="700"/>
      <c r="DW37" s="683">
        <v>5.0999999999999996</v>
      </c>
      <c r="DX37" s="701"/>
      <c r="DY37" s="701"/>
      <c r="DZ37" s="701"/>
      <c r="EA37" s="701"/>
      <c r="EB37" s="701"/>
      <c r="EC37" s="722"/>
    </row>
    <row r="38" spans="2:133" ht="11.25" customHeight="1" x14ac:dyDescent="0.15">
      <c r="B38" s="677" t="s">
        <v>334</v>
      </c>
      <c r="C38" s="678"/>
      <c r="D38" s="678"/>
      <c r="E38" s="678"/>
      <c r="F38" s="678"/>
      <c r="G38" s="678"/>
      <c r="H38" s="678"/>
      <c r="I38" s="678"/>
      <c r="J38" s="678"/>
      <c r="K38" s="678"/>
      <c r="L38" s="678"/>
      <c r="M38" s="678"/>
      <c r="N38" s="678"/>
      <c r="O38" s="678"/>
      <c r="P38" s="678"/>
      <c r="Q38" s="679"/>
      <c r="R38" s="680">
        <v>452807</v>
      </c>
      <c r="S38" s="681"/>
      <c r="T38" s="681"/>
      <c r="U38" s="681"/>
      <c r="V38" s="681"/>
      <c r="W38" s="681"/>
      <c r="X38" s="681"/>
      <c r="Y38" s="682"/>
      <c r="Z38" s="713">
        <v>1.4</v>
      </c>
      <c r="AA38" s="713"/>
      <c r="AB38" s="713"/>
      <c r="AC38" s="713"/>
      <c r="AD38" s="714">
        <v>10833</v>
      </c>
      <c r="AE38" s="714"/>
      <c r="AF38" s="714"/>
      <c r="AG38" s="714"/>
      <c r="AH38" s="714"/>
      <c r="AI38" s="714"/>
      <c r="AJ38" s="714"/>
      <c r="AK38" s="714"/>
      <c r="AL38" s="683">
        <v>0.1</v>
      </c>
      <c r="AM38" s="684"/>
      <c r="AN38" s="684"/>
      <c r="AO38" s="715"/>
      <c r="AQ38" s="723" t="s">
        <v>335</v>
      </c>
      <c r="AR38" s="724"/>
      <c r="AS38" s="724"/>
      <c r="AT38" s="724"/>
      <c r="AU38" s="724"/>
      <c r="AV38" s="724"/>
      <c r="AW38" s="724"/>
      <c r="AX38" s="724"/>
      <c r="AY38" s="725"/>
      <c r="AZ38" s="680">
        <v>202888</v>
      </c>
      <c r="BA38" s="681"/>
      <c r="BB38" s="681"/>
      <c r="BC38" s="681"/>
      <c r="BD38" s="699"/>
      <c r="BE38" s="699"/>
      <c r="BF38" s="726"/>
      <c r="BG38" s="719" t="s">
        <v>336</v>
      </c>
      <c r="BH38" s="720"/>
      <c r="BI38" s="720"/>
      <c r="BJ38" s="720"/>
      <c r="BK38" s="720"/>
      <c r="BL38" s="720"/>
      <c r="BM38" s="720"/>
      <c r="BN38" s="720"/>
      <c r="BO38" s="720"/>
      <c r="BP38" s="720"/>
      <c r="BQ38" s="720"/>
      <c r="BR38" s="720"/>
      <c r="BS38" s="720"/>
      <c r="BT38" s="720"/>
      <c r="BU38" s="721"/>
      <c r="BV38" s="680">
        <v>5304</v>
      </c>
      <c r="BW38" s="681"/>
      <c r="BX38" s="681"/>
      <c r="BY38" s="681"/>
      <c r="BZ38" s="681"/>
      <c r="CA38" s="681"/>
      <c r="CB38" s="727"/>
      <c r="CD38" s="719" t="s">
        <v>337</v>
      </c>
      <c r="CE38" s="720"/>
      <c r="CF38" s="720"/>
      <c r="CG38" s="720"/>
      <c r="CH38" s="720"/>
      <c r="CI38" s="720"/>
      <c r="CJ38" s="720"/>
      <c r="CK38" s="720"/>
      <c r="CL38" s="720"/>
      <c r="CM38" s="720"/>
      <c r="CN38" s="720"/>
      <c r="CO38" s="720"/>
      <c r="CP38" s="720"/>
      <c r="CQ38" s="721"/>
      <c r="CR38" s="680">
        <v>1802194</v>
      </c>
      <c r="CS38" s="681"/>
      <c r="CT38" s="681"/>
      <c r="CU38" s="681"/>
      <c r="CV38" s="681"/>
      <c r="CW38" s="681"/>
      <c r="CX38" s="681"/>
      <c r="CY38" s="682"/>
      <c r="CZ38" s="683">
        <v>5.8</v>
      </c>
      <c r="DA38" s="701"/>
      <c r="DB38" s="701"/>
      <c r="DC38" s="702"/>
      <c r="DD38" s="686">
        <v>1457405</v>
      </c>
      <c r="DE38" s="681"/>
      <c r="DF38" s="681"/>
      <c r="DG38" s="681"/>
      <c r="DH38" s="681"/>
      <c r="DI38" s="681"/>
      <c r="DJ38" s="681"/>
      <c r="DK38" s="682"/>
      <c r="DL38" s="686">
        <v>1306877</v>
      </c>
      <c r="DM38" s="681"/>
      <c r="DN38" s="681"/>
      <c r="DO38" s="681"/>
      <c r="DP38" s="681"/>
      <c r="DQ38" s="681"/>
      <c r="DR38" s="681"/>
      <c r="DS38" s="681"/>
      <c r="DT38" s="681"/>
      <c r="DU38" s="681"/>
      <c r="DV38" s="682"/>
      <c r="DW38" s="683">
        <v>10</v>
      </c>
      <c r="DX38" s="701"/>
      <c r="DY38" s="701"/>
      <c r="DZ38" s="701"/>
      <c r="EA38" s="701"/>
      <c r="EB38" s="701"/>
      <c r="EC38" s="722"/>
    </row>
    <row r="39" spans="2:133" ht="11.25" customHeight="1" x14ac:dyDescent="0.15">
      <c r="B39" s="677" t="s">
        <v>338</v>
      </c>
      <c r="C39" s="678"/>
      <c r="D39" s="678"/>
      <c r="E39" s="678"/>
      <c r="F39" s="678"/>
      <c r="G39" s="678"/>
      <c r="H39" s="678"/>
      <c r="I39" s="678"/>
      <c r="J39" s="678"/>
      <c r="K39" s="678"/>
      <c r="L39" s="678"/>
      <c r="M39" s="678"/>
      <c r="N39" s="678"/>
      <c r="O39" s="678"/>
      <c r="P39" s="678"/>
      <c r="Q39" s="679"/>
      <c r="R39" s="680">
        <v>4431431</v>
      </c>
      <c r="S39" s="681"/>
      <c r="T39" s="681"/>
      <c r="U39" s="681"/>
      <c r="V39" s="681"/>
      <c r="W39" s="681"/>
      <c r="X39" s="681"/>
      <c r="Y39" s="682"/>
      <c r="Z39" s="713">
        <v>13.9</v>
      </c>
      <c r="AA39" s="713"/>
      <c r="AB39" s="713"/>
      <c r="AC39" s="713"/>
      <c r="AD39" s="714" t="s">
        <v>243</v>
      </c>
      <c r="AE39" s="714"/>
      <c r="AF39" s="714"/>
      <c r="AG39" s="714"/>
      <c r="AH39" s="714"/>
      <c r="AI39" s="714"/>
      <c r="AJ39" s="714"/>
      <c r="AK39" s="714"/>
      <c r="AL39" s="683" t="s">
        <v>128</v>
      </c>
      <c r="AM39" s="684"/>
      <c r="AN39" s="684"/>
      <c r="AO39" s="715"/>
      <c r="AQ39" s="723" t="s">
        <v>339</v>
      </c>
      <c r="AR39" s="724"/>
      <c r="AS39" s="724"/>
      <c r="AT39" s="724"/>
      <c r="AU39" s="724"/>
      <c r="AV39" s="724"/>
      <c r="AW39" s="724"/>
      <c r="AX39" s="724"/>
      <c r="AY39" s="725"/>
      <c r="AZ39" s="680">
        <v>24752</v>
      </c>
      <c r="BA39" s="681"/>
      <c r="BB39" s="681"/>
      <c r="BC39" s="681"/>
      <c r="BD39" s="699"/>
      <c r="BE39" s="699"/>
      <c r="BF39" s="726"/>
      <c r="BG39" s="719" t="s">
        <v>340</v>
      </c>
      <c r="BH39" s="720"/>
      <c r="BI39" s="720"/>
      <c r="BJ39" s="720"/>
      <c r="BK39" s="720"/>
      <c r="BL39" s="720"/>
      <c r="BM39" s="720"/>
      <c r="BN39" s="720"/>
      <c r="BO39" s="720"/>
      <c r="BP39" s="720"/>
      <c r="BQ39" s="720"/>
      <c r="BR39" s="720"/>
      <c r="BS39" s="720"/>
      <c r="BT39" s="720"/>
      <c r="BU39" s="721"/>
      <c r="BV39" s="680">
        <v>8647</v>
      </c>
      <c r="BW39" s="681"/>
      <c r="BX39" s="681"/>
      <c r="BY39" s="681"/>
      <c r="BZ39" s="681"/>
      <c r="CA39" s="681"/>
      <c r="CB39" s="727"/>
      <c r="CD39" s="719" t="s">
        <v>341</v>
      </c>
      <c r="CE39" s="720"/>
      <c r="CF39" s="720"/>
      <c r="CG39" s="720"/>
      <c r="CH39" s="720"/>
      <c r="CI39" s="720"/>
      <c r="CJ39" s="720"/>
      <c r="CK39" s="720"/>
      <c r="CL39" s="720"/>
      <c r="CM39" s="720"/>
      <c r="CN39" s="720"/>
      <c r="CO39" s="720"/>
      <c r="CP39" s="720"/>
      <c r="CQ39" s="721"/>
      <c r="CR39" s="680">
        <v>1818565</v>
      </c>
      <c r="CS39" s="699"/>
      <c r="CT39" s="699"/>
      <c r="CU39" s="699"/>
      <c r="CV39" s="699"/>
      <c r="CW39" s="699"/>
      <c r="CX39" s="699"/>
      <c r="CY39" s="700"/>
      <c r="CZ39" s="683">
        <v>5.8</v>
      </c>
      <c r="DA39" s="701"/>
      <c r="DB39" s="701"/>
      <c r="DC39" s="702"/>
      <c r="DD39" s="686">
        <v>411878</v>
      </c>
      <c r="DE39" s="699"/>
      <c r="DF39" s="699"/>
      <c r="DG39" s="699"/>
      <c r="DH39" s="699"/>
      <c r="DI39" s="699"/>
      <c r="DJ39" s="699"/>
      <c r="DK39" s="700"/>
      <c r="DL39" s="686" t="s">
        <v>128</v>
      </c>
      <c r="DM39" s="699"/>
      <c r="DN39" s="699"/>
      <c r="DO39" s="699"/>
      <c r="DP39" s="699"/>
      <c r="DQ39" s="699"/>
      <c r="DR39" s="699"/>
      <c r="DS39" s="699"/>
      <c r="DT39" s="699"/>
      <c r="DU39" s="699"/>
      <c r="DV39" s="700"/>
      <c r="DW39" s="683" t="s">
        <v>137</v>
      </c>
      <c r="DX39" s="701"/>
      <c r="DY39" s="701"/>
      <c r="DZ39" s="701"/>
      <c r="EA39" s="701"/>
      <c r="EB39" s="701"/>
      <c r="EC39" s="722"/>
    </row>
    <row r="40" spans="2:133" ht="11.25" customHeight="1" x14ac:dyDescent="0.15">
      <c r="B40" s="677" t="s">
        <v>342</v>
      </c>
      <c r="C40" s="678"/>
      <c r="D40" s="678"/>
      <c r="E40" s="678"/>
      <c r="F40" s="678"/>
      <c r="G40" s="678"/>
      <c r="H40" s="678"/>
      <c r="I40" s="678"/>
      <c r="J40" s="678"/>
      <c r="K40" s="678"/>
      <c r="L40" s="678"/>
      <c r="M40" s="678"/>
      <c r="N40" s="678"/>
      <c r="O40" s="678"/>
      <c r="P40" s="678"/>
      <c r="Q40" s="679"/>
      <c r="R40" s="680" t="s">
        <v>128</v>
      </c>
      <c r="S40" s="681"/>
      <c r="T40" s="681"/>
      <c r="U40" s="681"/>
      <c r="V40" s="681"/>
      <c r="W40" s="681"/>
      <c r="X40" s="681"/>
      <c r="Y40" s="682"/>
      <c r="Z40" s="713" t="s">
        <v>128</v>
      </c>
      <c r="AA40" s="713"/>
      <c r="AB40" s="713"/>
      <c r="AC40" s="713"/>
      <c r="AD40" s="714" t="s">
        <v>128</v>
      </c>
      <c r="AE40" s="714"/>
      <c r="AF40" s="714"/>
      <c r="AG40" s="714"/>
      <c r="AH40" s="714"/>
      <c r="AI40" s="714"/>
      <c r="AJ40" s="714"/>
      <c r="AK40" s="714"/>
      <c r="AL40" s="683" t="s">
        <v>137</v>
      </c>
      <c r="AM40" s="684"/>
      <c r="AN40" s="684"/>
      <c r="AO40" s="715"/>
      <c r="AQ40" s="723" t="s">
        <v>343</v>
      </c>
      <c r="AR40" s="724"/>
      <c r="AS40" s="724"/>
      <c r="AT40" s="724"/>
      <c r="AU40" s="724"/>
      <c r="AV40" s="724"/>
      <c r="AW40" s="724"/>
      <c r="AX40" s="724"/>
      <c r="AY40" s="725"/>
      <c r="AZ40" s="680">
        <v>13810</v>
      </c>
      <c r="BA40" s="681"/>
      <c r="BB40" s="681"/>
      <c r="BC40" s="681"/>
      <c r="BD40" s="699"/>
      <c r="BE40" s="699"/>
      <c r="BF40" s="726"/>
      <c r="BG40" s="728" t="s">
        <v>344</v>
      </c>
      <c r="BH40" s="729"/>
      <c r="BI40" s="729"/>
      <c r="BJ40" s="729"/>
      <c r="BK40" s="729"/>
      <c r="BL40" s="236"/>
      <c r="BM40" s="720" t="s">
        <v>345</v>
      </c>
      <c r="BN40" s="720"/>
      <c r="BO40" s="720"/>
      <c r="BP40" s="720"/>
      <c r="BQ40" s="720"/>
      <c r="BR40" s="720"/>
      <c r="BS40" s="720"/>
      <c r="BT40" s="720"/>
      <c r="BU40" s="721"/>
      <c r="BV40" s="680">
        <v>91</v>
      </c>
      <c r="BW40" s="681"/>
      <c r="BX40" s="681"/>
      <c r="BY40" s="681"/>
      <c r="BZ40" s="681"/>
      <c r="CA40" s="681"/>
      <c r="CB40" s="727"/>
      <c r="CD40" s="719" t="s">
        <v>346</v>
      </c>
      <c r="CE40" s="720"/>
      <c r="CF40" s="720"/>
      <c r="CG40" s="720"/>
      <c r="CH40" s="720"/>
      <c r="CI40" s="720"/>
      <c r="CJ40" s="720"/>
      <c r="CK40" s="720"/>
      <c r="CL40" s="720"/>
      <c r="CM40" s="720"/>
      <c r="CN40" s="720"/>
      <c r="CO40" s="720"/>
      <c r="CP40" s="720"/>
      <c r="CQ40" s="721"/>
      <c r="CR40" s="680">
        <v>594033</v>
      </c>
      <c r="CS40" s="681"/>
      <c r="CT40" s="681"/>
      <c r="CU40" s="681"/>
      <c r="CV40" s="681"/>
      <c r="CW40" s="681"/>
      <c r="CX40" s="681"/>
      <c r="CY40" s="682"/>
      <c r="CZ40" s="683">
        <v>1.9</v>
      </c>
      <c r="DA40" s="701"/>
      <c r="DB40" s="701"/>
      <c r="DC40" s="702"/>
      <c r="DD40" s="686">
        <v>1933</v>
      </c>
      <c r="DE40" s="681"/>
      <c r="DF40" s="681"/>
      <c r="DG40" s="681"/>
      <c r="DH40" s="681"/>
      <c r="DI40" s="681"/>
      <c r="DJ40" s="681"/>
      <c r="DK40" s="682"/>
      <c r="DL40" s="686" t="s">
        <v>137</v>
      </c>
      <c r="DM40" s="681"/>
      <c r="DN40" s="681"/>
      <c r="DO40" s="681"/>
      <c r="DP40" s="681"/>
      <c r="DQ40" s="681"/>
      <c r="DR40" s="681"/>
      <c r="DS40" s="681"/>
      <c r="DT40" s="681"/>
      <c r="DU40" s="681"/>
      <c r="DV40" s="682"/>
      <c r="DW40" s="683" t="s">
        <v>128</v>
      </c>
      <c r="DX40" s="701"/>
      <c r="DY40" s="701"/>
      <c r="DZ40" s="701"/>
      <c r="EA40" s="701"/>
      <c r="EB40" s="701"/>
      <c r="EC40" s="722"/>
    </row>
    <row r="41" spans="2:133" ht="11.25" customHeight="1" x14ac:dyDescent="0.15">
      <c r="B41" s="677" t="s">
        <v>347</v>
      </c>
      <c r="C41" s="678"/>
      <c r="D41" s="678"/>
      <c r="E41" s="678"/>
      <c r="F41" s="678"/>
      <c r="G41" s="678"/>
      <c r="H41" s="678"/>
      <c r="I41" s="678"/>
      <c r="J41" s="678"/>
      <c r="K41" s="678"/>
      <c r="L41" s="678"/>
      <c r="M41" s="678"/>
      <c r="N41" s="678"/>
      <c r="O41" s="678"/>
      <c r="P41" s="678"/>
      <c r="Q41" s="679"/>
      <c r="R41" s="680" t="s">
        <v>128</v>
      </c>
      <c r="S41" s="681"/>
      <c r="T41" s="681"/>
      <c r="U41" s="681"/>
      <c r="V41" s="681"/>
      <c r="W41" s="681"/>
      <c r="X41" s="681"/>
      <c r="Y41" s="682"/>
      <c r="Z41" s="713" t="s">
        <v>137</v>
      </c>
      <c r="AA41" s="713"/>
      <c r="AB41" s="713"/>
      <c r="AC41" s="713"/>
      <c r="AD41" s="714" t="s">
        <v>137</v>
      </c>
      <c r="AE41" s="714"/>
      <c r="AF41" s="714"/>
      <c r="AG41" s="714"/>
      <c r="AH41" s="714"/>
      <c r="AI41" s="714"/>
      <c r="AJ41" s="714"/>
      <c r="AK41" s="714"/>
      <c r="AL41" s="683" t="s">
        <v>128</v>
      </c>
      <c r="AM41" s="684"/>
      <c r="AN41" s="684"/>
      <c r="AO41" s="715"/>
      <c r="AQ41" s="723" t="s">
        <v>348</v>
      </c>
      <c r="AR41" s="724"/>
      <c r="AS41" s="724"/>
      <c r="AT41" s="724"/>
      <c r="AU41" s="724"/>
      <c r="AV41" s="724"/>
      <c r="AW41" s="724"/>
      <c r="AX41" s="724"/>
      <c r="AY41" s="725"/>
      <c r="AZ41" s="680">
        <v>479373</v>
      </c>
      <c r="BA41" s="681"/>
      <c r="BB41" s="681"/>
      <c r="BC41" s="681"/>
      <c r="BD41" s="699"/>
      <c r="BE41" s="699"/>
      <c r="BF41" s="726"/>
      <c r="BG41" s="728"/>
      <c r="BH41" s="729"/>
      <c r="BI41" s="729"/>
      <c r="BJ41" s="729"/>
      <c r="BK41" s="729"/>
      <c r="BL41" s="236"/>
      <c r="BM41" s="720" t="s">
        <v>349</v>
      </c>
      <c r="BN41" s="720"/>
      <c r="BO41" s="720"/>
      <c r="BP41" s="720"/>
      <c r="BQ41" s="720"/>
      <c r="BR41" s="720"/>
      <c r="BS41" s="720"/>
      <c r="BT41" s="720"/>
      <c r="BU41" s="721"/>
      <c r="BV41" s="680">
        <v>1</v>
      </c>
      <c r="BW41" s="681"/>
      <c r="BX41" s="681"/>
      <c r="BY41" s="681"/>
      <c r="BZ41" s="681"/>
      <c r="CA41" s="681"/>
      <c r="CB41" s="727"/>
      <c r="CD41" s="719" t="s">
        <v>350</v>
      </c>
      <c r="CE41" s="720"/>
      <c r="CF41" s="720"/>
      <c r="CG41" s="720"/>
      <c r="CH41" s="720"/>
      <c r="CI41" s="720"/>
      <c r="CJ41" s="720"/>
      <c r="CK41" s="720"/>
      <c r="CL41" s="720"/>
      <c r="CM41" s="720"/>
      <c r="CN41" s="720"/>
      <c r="CO41" s="720"/>
      <c r="CP41" s="720"/>
      <c r="CQ41" s="721"/>
      <c r="CR41" s="680" t="s">
        <v>128</v>
      </c>
      <c r="CS41" s="699"/>
      <c r="CT41" s="699"/>
      <c r="CU41" s="699"/>
      <c r="CV41" s="699"/>
      <c r="CW41" s="699"/>
      <c r="CX41" s="699"/>
      <c r="CY41" s="700"/>
      <c r="CZ41" s="683" t="s">
        <v>128</v>
      </c>
      <c r="DA41" s="701"/>
      <c r="DB41" s="701"/>
      <c r="DC41" s="702"/>
      <c r="DD41" s="686" t="s">
        <v>128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351</v>
      </c>
      <c r="C42" s="678"/>
      <c r="D42" s="678"/>
      <c r="E42" s="678"/>
      <c r="F42" s="678"/>
      <c r="G42" s="678"/>
      <c r="H42" s="678"/>
      <c r="I42" s="678"/>
      <c r="J42" s="678"/>
      <c r="K42" s="678"/>
      <c r="L42" s="678"/>
      <c r="M42" s="678"/>
      <c r="N42" s="678"/>
      <c r="O42" s="678"/>
      <c r="P42" s="678"/>
      <c r="Q42" s="679"/>
      <c r="R42" s="680">
        <v>363700</v>
      </c>
      <c r="S42" s="681"/>
      <c r="T42" s="681"/>
      <c r="U42" s="681"/>
      <c r="V42" s="681"/>
      <c r="W42" s="681"/>
      <c r="X42" s="681"/>
      <c r="Y42" s="682"/>
      <c r="Z42" s="713">
        <v>1.1000000000000001</v>
      </c>
      <c r="AA42" s="713"/>
      <c r="AB42" s="713"/>
      <c r="AC42" s="713"/>
      <c r="AD42" s="714" t="s">
        <v>137</v>
      </c>
      <c r="AE42" s="714"/>
      <c r="AF42" s="714"/>
      <c r="AG42" s="714"/>
      <c r="AH42" s="714"/>
      <c r="AI42" s="714"/>
      <c r="AJ42" s="714"/>
      <c r="AK42" s="714"/>
      <c r="AL42" s="683" t="s">
        <v>137</v>
      </c>
      <c r="AM42" s="684"/>
      <c r="AN42" s="684"/>
      <c r="AO42" s="715"/>
      <c r="AQ42" s="716" t="s">
        <v>352</v>
      </c>
      <c r="AR42" s="717"/>
      <c r="AS42" s="717"/>
      <c r="AT42" s="717"/>
      <c r="AU42" s="717"/>
      <c r="AV42" s="717"/>
      <c r="AW42" s="717"/>
      <c r="AX42" s="717"/>
      <c r="AY42" s="718"/>
      <c r="AZ42" s="664">
        <v>1309011</v>
      </c>
      <c r="BA42" s="703"/>
      <c r="BB42" s="703"/>
      <c r="BC42" s="703"/>
      <c r="BD42" s="665"/>
      <c r="BE42" s="665"/>
      <c r="BF42" s="709"/>
      <c r="BG42" s="730"/>
      <c r="BH42" s="731"/>
      <c r="BI42" s="731"/>
      <c r="BJ42" s="731"/>
      <c r="BK42" s="731"/>
      <c r="BL42" s="237"/>
      <c r="BM42" s="710" t="s">
        <v>353</v>
      </c>
      <c r="BN42" s="710"/>
      <c r="BO42" s="710"/>
      <c r="BP42" s="710"/>
      <c r="BQ42" s="710"/>
      <c r="BR42" s="710"/>
      <c r="BS42" s="710"/>
      <c r="BT42" s="710"/>
      <c r="BU42" s="711"/>
      <c r="BV42" s="664">
        <v>384</v>
      </c>
      <c r="BW42" s="703"/>
      <c r="BX42" s="703"/>
      <c r="BY42" s="703"/>
      <c r="BZ42" s="703"/>
      <c r="CA42" s="703"/>
      <c r="CB42" s="712"/>
      <c r="CD42" s="677" t="s">
        <v>354</v>
      </c>
      <c r="CE42" s="678"/>
      <c r="CF42" s="678"/>
      <c r="CG42" s="678"/>
      <c r="CH42" s="678"/>
      <c r="CI42" s="678"/>
      <c r="CJ42" s="678"/>
      <c r="CK42" s="678"/>
      <c r="CL42" s="678"/>
      <c r="CM42" s="678"/>
      <c r="CN42" s="678"/>
      <c r="CO42" s="678"/>
      <c r="CP42" s="678"/>
      <c r="CQ42" s="679"/>
      <c r="CR42" s="680">
        <v>5562238</v>
      </c>
      <c r="CS42" s="681"/>
      <c r="CT42" s="681"/>
      <c r="CU42" s="681"/>
      <c r="CV42" s="681"/>
      <c r="CW42" s="681"/>
      <c r="CX42" s="681"/>
      <c r="CY42" s="682"/>
      <c r="CZ42" s="683">
        <v>17.8</v>
      </c>
      <c r="DA42" s="684"/>
      <c r="DB42" s="684"/>
      <c r="DC42" s="685"/>
      <c r="DD42" s="686">
        <v>661419</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355</v>
      </c>
      <c r="C43" s="662"/>
      <c r="D43" s="662"/>
      <c r="E43" s="662"/>
      <c r="F43" s="662"/>
      <c r="G43" s="662"/>
      <c r="H43" s="662"/>
      <c r="I43" s="662"/>
      <c r="J43" s="662"/>
      <c r="K43" s="662"/>
      <c r="L43" s="662"/>
      <c r="M43" s="662"/>
      <c r="N43" s="662"/>
      <c r="O43" s="662"/>
      <c r="P43" s="662"/>
      <c r="Q43" s="663"/>
      <c r="R43" s="664">
        <v>31875839</v>
      </c>
      <c r="S43" s="703"/>
      <c r="T43" s="703"/>
      <c r="U43" s="703"/>
      <c r="V43" s="703"/>
      <c r="W43" s="703"/>
      <c r="X43" s="703"/>
      <c r="Y43" s="704"/>
      <c r="Z43" s="705">
        <v>100</v>
      </c>
      <c r="AA43" s="705"/>
      <c r="AB43" s="705"/>
      <c r="AC43" s="705"/>
      <c r="AD43" s="706">
        <v>12746634</v>
      </c>
      <c r="AE43" s="706"/>
      <c r="AF43" s="706"/>
      <c r="AG43" s="706"/>
      <c r="AH43" s="706"/>
      <c r="AI43" s="706"/>
      <c r="AJ43" s="706"/>
      <c r="AK43" s="706"/>
      <c r="AL43" s="667">
        <v>100</v>
      </c>
      <c r="AM43" s="707"/>
      <c r="AN43" s="707"/>
      <c r="AO43" s="708"/>
      <c r="BV43" s="238"/>
      <c r="BW43" s="238"/>
      <c r="BX43" s="238"/>
      <c r="BY43" s="238"/>
      <c r="BZ43" s="238"/>
      <c r="CA43" s="238"/>
      <c r="CB43" s="238"/>
      <c r="CD43" s="677" t="s">
        <v>356</v>
      </c>
      <c r="CE43" s="678"/>
      <c r="CF43" s="678"/>
      <c r="CG43" s="678"/>
      <c r="CH43" s="678"/>
      <c r="CI43" s="678"/>
      <c r="CJ43" s="678"/>
      <c r="CK43" s="678"/>
      <c r="CL43" s="678"/>
      <c r="CM43" s="678"/>
      <c r="CN43" s="678"/>
      <c r="CO43" s="678"/>
      <c r="CP43" s="678"/>
      <c r="CQ43" s="679"/>
      <c r="CR43" s="680">
        <v>79510</v>
      </c>
      <c r="CS43" s="699"/>
      <c r="CT43" s="699"/>
      <c r="CU43" s="699"/>
      <c r="CV43" s="699"/>
      <c r="CW43" s="699"/>
      <c r="CX43" s="699"/>
      <c r="CY43" s="700"/>
      <c r="CZ43" s="683">
        <v>0.3</v>
      </c>
      <c r="DA43" s="701"/>
      <c r="DB43" s="701"/>
      <c r="DC43" s="702"/>
      <c r="DD43" s="686">
        <v>67262</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303</v>
      </c>
      <c r="CE44" s="694"/>
      <c r="CF44" s="677" t="s">
        <v>357</v>
      </c>
      <c r="CG44" s="678"/>
      <c r="CH44" s="678"/>
      <c r="CI44" s="678"/>
      <c r="CJ44" s="678"/>
      <c r="CK44" s="678"/>
      <c r="CL44" s="678"/>
      <c r="CM44" s="678"/>
      <c r="CN44" s="678"/>
      <c r="CO44" s="678"/>
      <c r="CP44" s="678"/>
      <c r="CQ44" s="679"/>
      <c r="CR44" s="680">
        <v>4433521</v>
      </c>
      <c r="CS44" s="681"/>
      <c r="CT44" s="681"/>
      <c r="CU44" s="681"/>
      <c r="CV44" s="681"/>
      <c r="CW44" s="681"/>
      <c r="CX44" s="681"/>
      <c r="CY44" s="682"/>
      <c r="CZ44" s="683">
        <v>14.2</v>
      </c>
      <c r="DA44" s="684"/>
      <c r="DB44" s="684"/>
      <c r="DC44" s="685"/>
      <c r="DD44" s="686">
        <v>476081</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359</v>
      </c>
      <c r="CG45" s="678"/>
      <c r="CH45" s="678"/>
      <c r="CI45" s="678"/>
      <c r="CJ45" s="678"/>
      <c r="CK45" s="678"/>
      <c r="CL45" s="678"/>
      <c r="CM45" s="678"/>
      <c r="CN45" s="678"/>
      <c r="CO45" s="678"/>
      <c r="CP45" s="678"/>
      <c r="CQ45" s="679"/>
      <c r="CR45" s="680">
        <v>1916432</v>
      </c>
      <c r="CS45" s="699"/>
      <c r="CT45" s="699"/>
      <c r="CU45" s="699"/>
      <c r="CV45" s="699"/>
      <c r="CW45" s="699"/>
      <c r="CX45" s="699"/>
      <c r="CY45" s="700"/>
      <c r="CZ45" s="683">
        <v>6.1</v>
      </c>
      <c r="DA45" s="701"/>
      <c r="DB45" s="701"/>
      <c r="DC45" s="702"/>
      <c r="DD45" s="686">
        <v>50937</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361</v>
      </c>
      <c r="CG46" s="678"/>
      <c r="CH46" s="678"/>
      <c r="CI46" s="678"/>
      <c r="CJ46" s="678"/>
      <c r="CK46" s="678"/>
      <c r="CL46" s="678"/>
      <c r="CM46" s="678"/>
      <c r="CN46" s="678"/>
      <c r="CO46" s="678"/>
      <c r="CP46" s="678"/>
      <c r="CQ46" s="679"/>
      <c r="CR46" s="680">
        <v>2275242</v>
      </c>
      <c r="CS46" s="681"/>
      <c r="CT46" s="681"/>
      <c r="CU46" s="681"/>
      <c r="CV46" s="681"/>
      <c r="CW46" s="681"/>
      <c r="CX46" s="681"/>
      <c r="CY46" s="682"/>
      <c r="CZ46" s="683">
        <v>7.3</v>
      </c>
      <c r="DA46" s="684"/>
      <c r="DB46" s="684"/>
      <c r="DC46" s="685"/>
      <c r="DD46" s="686">
        <v>410847</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363</v>
      </c>
      <c r="CG47" s="678"/>
      <c r="CH47" s="678"/>
      <c r="CI47" s="678"/>
      <c r="CJ47" s="678"/>
      <c r="CK47" s="678"/>
      <c r="CL47" s="678"/>
      <c r="CM47" s="678"/>
      <c r="CN47" s="678"/>
      <c r="CO47" s="678"/>
      <c r="CP47" s="678"/>
      <c r="CQ47" s="679"/>
      <c r="CR47" s="680">
        <v>1128717</v>
      </c>
      <c r="CS47" s="699"/>
      <c r="CT47" s="699"/>
      <c r="CU47" s="699"/>
      <c r="CV47" s="699"/>
      <c r="CW47" s="699"/>
      <c r="CX47" s="699"/>
      <c r="CY47" s="700"/>
      <c r="CZ47" s="683">
        <v>3.6</v>
      </c>
      <c r="DA47" s="701"/>
      <c r="DB47" s="701"/>
      <c r="DC47" s="702"/>
      <c r="DD47" s="686">
        <v>185338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364</v>
      </c>
      <c r="CG48" s="678"/>
      <c r="CH48" s="678"/>
      <c r="CI48" s="678"/>
      <c r="CJ48" s="678"/>
      <c r="CK48" s="678"/>
      <c r="CL48" s="678"/>
      <c r="CM48" s="678"/>
      <c r="CN48" s="678"/>
      <c r="CO48" s="678"/>
      <c r="CP48" s="678"/>
      <c r="CQ48" s="679"/>
      <c r="CR48" s="680" t="s">
        <v>128</v>
      </c>
      <c r="CS48" s="681"/>
      <c r="CT48" s="681"/>
      <c r="CU48" s="681"/>
      <c r="CV48" s="681"/>
      <c r="CW48" s="681"/>
      <c r="CX48" s="681"/>
      <c r="CY48" s="682"/>
      <c r="CZ48" s="683" t="s">
        <v>128</v>
      </c>
      <c r="DA48" s="684"/>
      <c r="DB48" s="684"/>
      <c r="DC48" s="685"/>
      <c r="DD48" s="686" t="s">
        <v>128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365</v>
      </c>
      <c r="CE49" s="662"/>
      <c r="CF49" s="662"/>
      <c r="CG49" s="662"/>
      <c r="CH49" s="662"/>
      <c r="CI49" s="662"/>
      <c r="CJ49" s="662"/>
      <c r="CK49" s="662"/>
      <c r="CL49" s="662"/>
      <c r="CM49" s="662"/>
      <c r="CN49" s="662"/>
      <c r="CO49" s="662"/>
      <c r="CP49" s="662"/>
      <c r="CQ49" s="663"/>
      <c r="CR49" s="664">
        <v>31297215</v>
      </c>
      <c r="CS49" s="665"/>
      <c r="CT49" s="665"/>
      <c r="CU49" s="665"/>
      <c r="CV49" s="665"/>
      <c r="CW49" s="665"/>
      <c r="CX49" s="665"/>
      <c r="CY49" s="666"/>
      <c r="CZ49" s="667">
        <v>100</v>
      </c>
      <c r="DA49" s="668"/>
      <c r="DB49" s="668"/>
      <c r="DC49" s="669"/>
      <c r="DD49" s="670">
        <v>15678119</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nPimKrY/EwoGgTu/ofxBRdpOj4bbHuQLWfgCEBmIIzzInknJuVxyUZTayWOz9982jVQATfJJNjSA/4RrNwmE8A==" saltValue="UrxrOFdWXFqrLf56FWrBn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5" zoomScale="60" zoomScaleNormal="60" zoomScaleSheetLayoutView="70" workbookViewId="0">
      <selection activeCell="AZ70" sqref="AZ70:BD70"/>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367</v>
      </c>
      <c r="DK2" s="1206"/>
      <c r="DL2" s="1206"/>
      <c r="DM2" s="1206"/>
      <c r="DN2" s="1206"/>
      <c r="DO2" s="1207"/>
      <c r="DP2" s="251"/>
      <c r="DQ2" s="1205" t="s">
        <v>368</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369</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371</v>
      </c>
      <c r="B5" s="1091"/>
      <c r="C5" s="1091"/>
      <c r="D5" s="1091"/>
      <c r="E5" s="1091"/>
      <c r="F5" s="1091"/>
      <c r="G5" s="1091"/>
      <c r="H5" s="1091"/>
      <c r="I5" s="1091"/>
      <c r="J5" s="1091"/>
      <c r="K5" s="1091"/>
      <c r="L5" s="1091"/>
      <c r="M5" s="1091"/>
      <c r="N5" s="1091"/>
      <c r="O5" s="1091"/>
      <c r="P5" s="1092"/>
      <c r="Q5" s="1096" t="s">
        <v>372</v>
      </c>
      <c r="R5" s="1097"/>
      <c r="S5" s="1097"/>
      <c r="T5" s="1097"/>
      <c r="U5" s="1098"/>
      <c r="V5" s="1096" t="s">
        <v>373</v>
      </c>
      <c r="W5" s="1097"/>
      <c r="X5" s="1097"/>
      <c r="Y5" s="1097"/>
      <c r="Z5" s="1098"/>
      <c r="AA5" s="1096" t="s">
        <v>374</v>
      </c>
      <c r="AB5" s="1097"/>
      <c r="AC5" s="1097"/>
      <c r="AD5" s="1097"/>
      <c r="AE5" s="1097"/>
      <c r="AF5" s="1208" t="s">
        <v>375</v>
      </c>
      <c r="AG5" s="1097"/>
      <c r="AH5" s="1097"/>
      <c r="AI5" s="1097"/>
      <c r="AJ5" s="1112"/>
      <c r="AK5" s="1097" t="s">
        <v>376</v>
      </c>
      <c r="AL5" s="1097"/>
      <c r="AM5" s="1097"/>
      <c r="AN5" s="1097"/>
      <c r="AO5" s="1098"/>
      <c r="AP5" s="1096" t="s">
        <v>377</v>
      </c>
      <c r="AQ5" s="1097"/>
      <c r="AR5" s="1097"/>
      <c r="AS5" s="1097"/>
      <c r="AT5" s="1098"/>
      <c r="AU5" s="1096" t="s">
        <v>378</v>
      </c>
      <c r="AV5" s="1097"/>
      <c r="AW5" s="1097"/>
      <c r="AX5" s="1097"/>
      <c r="AY5" s="1112"/>
      <c r="AZ5" s="258"/>
      <c r="BA5" s="258"/>
      <c r="BB5" s="258"/>
      <c r="BC5" s="258"/>
      <c r="BD5" s="258"/>
      <c r="BE5" s="259"/>
      <c r="BF5" s="259"/>
      <c r="BG5" s="259"/>
      <c r="BH5" s="259"/>
      <c r="BI5" s="259"/>
      <c r="BJ5" s="259"/>
      <c r="BK5" s="259"/>
      <c r="BL5" s="259"/>
      <c r="BM5" s="259"/>
      <c r="BN5" s="259"/>
      <c r="BO5" s="259"/>
      <c r="BP5" s="259"/>
      <c r="BQ5" s="1090" t="s">
        <v>379</v>
      </c>
      <c r="BR5" s="1091"/>
      <c r="BS5" s="1091"/>
      <c r="BT5" s="1091"/>
      <c r="BU5" s="1091"/>
      <c r="BV5" s="1091"/>
      <c r="BW5" s="1091"/>
      <c r="BX5" s="1091"/>
      <c r="BY5" s="1091"/>
      <c r="BZ5" s="1091"/>
      <c r="CA5" s="1091"/>
      <c r="CB5" s="1091"/>
      <c r="CC5" s="1091"/>
      <c r="CD5" s="1091"/>
      <c r="CE5" s="1091"/>
      <c r="CF5" s="1091"/>
      <c r="CG5" s="1092"/>
      <c r="CH5" s="1096" t="s">
        <v>380</v>
      </c>
      <c r="CI5" s="1097"/>
      <c r="CJ5" s="1097"/>
      <c r="CK5" s="1097"/>
      <c r="CL5" s="1098"/>
      <c r="CM5" s="1096" t="s">
        <v>381</v>
      </c>
      <c r="CN5" s="1097"/>
      <c r="CO5" s="1097"/>
      <c r="CP5" s="1097"/>
      <c r="CQ5" s="1098"/>
      <c r="CR5" s="1096" t="s">
        <v>382</v>
      </c>
      <c r="CS5" s="1097"/>
      <c r="CT5" s="1097"/>
      <c r="CU5" s="1097"/>
      <c r="CV5" s="1098"/>
      <c r="CW5" s="1096" t="s">
        <v>383</v>
      </c>
      <c r="CX5" s="1097"/>
      <c r="CY5" s="1097"/>
      <c r="CZ5" s="1097"/>
      <c r="DA5" s="1098"/>
      <c r="DB5" s="1096" t="s">
        <v>384</v>
      </c>
      <c r="DC5" s="1097"/>
      <c r="DD5" s="1097"/>
      <c r="DE5" s="1097"/>
      <c r="DF5" s="1098"/>
      <c r="DG5" s="1193" t="s">
        <v>385</v>
      </c>
      <c r="DH5" s="1194"/>
      <c r="DI5" s="1194"/>
      <c r="DJ5" s="1194"/>
      <c r="DK5" s="1195"/>
      <c r="DL5" s="1193" t="s">
        <v>386</v>
      </c>
      <c r="DM5" s="1194"/>
      <c r="DN5" s="1194"/>
      <c r="DO5" s="1194"/>
      <c r="DP5" s="1195"/>
      <c r="DQ5" s="1096" t="s">
        <v>387</v>
      </c>
      <c r="DR5" s="1097"/>
      <c r="DS5" s="1097"/>
      <c r="DT5" s="1097"/>
      <c r="DU5" s="1098"/>
      <c r="DV5" s="1096" t="s">
        <v>378</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388</v>
      </c>
      <c r="C7" s="1146"/>
      <c r="D7" s="1146"/>
      <c r="E7" s="1146"/>
      <c r="F7" s="1146"/>
      <c r="G7" s="1146"/>
      <c r="H7" s="1146"/>
      <c r="I7" s="1146"/>
      <c r="J7" s="1146"/>
      <c r="K7" s="1146"/>
      <c r="L7" s="1146"/>
      <c r="M7" s="1146"/>
      <c r="N7" s="1146"/>
      <c r="O7" s="1146"/>
      <c r="P7" s="1147"/>
      <c r="Q7" s="1199">
        <v>31899</v>
      </c>
      <c r="R7" s="1200"/>
      <c r="S7" s="1200"/>
      <c r="T7" s="1200"/>
      <c r="U7" s="1200"/>
      <c r="V7" s="1200">
        <v>31320</v>
      </c>
      <c r="W7" s="1200"/>
      <c r="X7" s="1200"/>
      <c r="Y7" s="1200"/>
      <c r="Z7" s="1200"/>
      <c r="AA7" s="1200">
        <v>579</v>
      </c>
      <c r="AB7" s="1200"/>
      <c r="AC7" s="1200"/>
      <c r="AD7" s="1200"/>
      <c r="AE7" s="1201"/>
      <c r="AF7" s="1202">
        <v>131</v>
      </c>
      <c r="AG7" s="1203"/>
      <c r="AH7" s="1203"/>
      <c r="AI7" s="1203"/>
      <c r="AJ7" s="1204"/>
      <c r="AK7" s="1186">
        <v>666</v>
      </c>
      <c r="AL7" s="1187"/>
      <c r="AM7" s="1187"/>
      <c r="AN7" s="1187"/>
      <c r="AO7" s="1187"/>
      <c r="AP7" s="1187">
        <v>26852</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604</v>
      </c>
      <c r="BT7" s="1191"/>
      <c r="BU7" s="1191"/>
      <c r="BV7" s="1191"/>
      <c r="BW7" s="1191"/>
      <c r="BX7" s="1191"/>
      <c r="BY7" s="1191"/>
      <c r="BZ7" s="1191"/>
      <c r="CA7" s="1191"/>
      <c r="CB7" s="1191"/>
      <c r="CC7" s="1191"/>
      <c r="CD7" s="1191"/>
      <c r="CE7" s="1191"/>
      <c r="CF7" s="1191"/>
      <c r="CG7" s="1192"/>
      <c r="CH7" s="1183">
        <v>11</v>
      </c>
      <c r="CI7" s="1184"/>
      <c r="CJ7" s="1184"/>
      <c r="CK7" s="1184"/>
      <c r="CL7" s="1185"/>
      <c r="CM7" s="1183">
        <v>16</v>
      </c>
      <c r="CN7" s="1184"/>
      <c r="CO7" s="1184"/>
      <c r="CP7" s="1184"/>
      <c r="CQ7" s="1185"/>
      <c r="CR7" s="1183">
        <v>5</v>
      </c>
      <c r="CS7" s="1184"/>
      <c r="CT7" s="1184"/>
      <c r="CU7" s="1184"/>
      <c r="CV7" s="1185"/>
      <c r="CW7" s="1183" t="s">
        <v>603</v>
      </c>
      <c r="CX7" s="1184"/>
      <c r="CY7" s="1184"/>
      <c r="CZ7" s="1184"/>
      <c r="DA7" s="1185"/>
      <c r="DB7" s="1183" t="s">
        <v>603</v>
      </c>
      <c r="DC7" s="1184"/>
      <c r="DD7" s="1184"/>
      <c r="DE7" s="1184"/>
      <c r="DF7" s="1185"/>
      <c r="DG7" s="1183" t="s">
        <v>603</v>
      </c>
      <c r="DH7" s="1184"/>
      <c r="DI7" s="1184"/>
      <c r="DJ7" s="1184"/>
      <c r="DK7" s="1185"/>
      <c r="DL7" s="1183" t="s">
        <v>603</v>
      </c>
      <c r="DM7" s="1184"/>
      <c r="DN7" s="1184"/>
      <c r="DO7" s="1184"/>
      <c r="DP7" s="1185"/>
      <c r="DQ7" s="1183" t="s">
        <v>603</v>
      </c>
      <c r="DR7" s="1184"/>
      <c r="DS7" s="1184"/>
      <c r="DT7" s="1184"/>
      <c r="DU7" s="1185"/>
      <c r="DV7" s="1210"/>
      <c r="DW7" s="1211"/>
      <c r="DX7" s="1211"/>
      <c r="DY7" s="1211"/>
      <c r="DZ7" s="1212"/>
      <c r="EA7" s="256"/>
    </row>
    <row r="8" spans="1:131" s="257" customFormat="1" ht="26.25" customHeight="1" x14ac:dyDescent="0.15">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605</v>
      </c>
      <c r="BT8" s="1110"/>
      <c r="BU8" s="1110"/>
      <c r="BV8" s="1110"/>
      <c r="BW8" s="1110"/>
      <c r="BX8" s="1110"/>
      <c r="BY8" s="1110"/>
      <c r="BZ8" s="1110"/>
      <c r="CA8" s="1110"/>
      <c r="CB8" s="1110"/>
      <c r="CC8" s="1110"/>
      <c r="CD8" s="1110"/>
      <c r="CE8" s="1110"/>
      <c r="CF8" s="1110"/>
      <c r="CG8" s="1111"/>
      <c r="CH8" s="1084">
        <v>-20</v>
      </c>
      <c r="CI8" s="1085"/>
      <c r="CJ8" s="1085"/>
      <c r="CK8" s="1085"/>
      <c r="CL8" s="1086"/>
      <c r="CM8" s="1084">
        <v>1415</v>
      </c>
      <c r="CN8" s="1085"/>
      <c r="CO8" s="1085"/>
      <c r="CP8" s="1085"/>
      <c r="CQ8" s="1086"/>
      <c r="CR8" s="1084">
        <v>3</v>
      </c>
      <c r="CS8" s="1085"/>
      <c r="CT8" s="1085"/>
      <c r="CU8" s="1085"/>
      <c r="CV8" s="1086"/>
      <c r="CW8" s="1084" t="s">
        <v>603</v>
      </c>
      <c r="CX8" s="1085"/>
      <c r="CY8" s="1085"/>
      <c r="CZ8" s="1085"/>
      <c r="DA8" s="1086"/>
      <c r="DB8" s="1084" t="s">
        <v>603</v>
      </c>
      <c r="DC8" s="1085"/>
      <c r="DD8" s="1085"/>
      <c r="DE8" s="1085"/>
      <c r="DF8" s="1086"/>
      <c r="DG8" s="1084" t="s">
        <v>603</v>
      </c>
      <c r="DH8" s="1085"/>
      <c r="DI8" s="1085"/>
      <c r="DJ8" s="1085"/>
      <c r="DK8" s="1086"/>
      <c r="DL8" s="1084" t="s">
        <v>603</v>
      </c>
      <c r="DM8" s="1085"/>
      <c r="DN8" s="1085"/>
      <c r="DO8" s="1085"/>
      <c r="DP8" s="1086"/>
      <c r="DQ8" s="1084" t="s">
        <v>603</v>
      </c>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606</v>
      </c>
      <c r="BT9" s="1110"/>
      <c r="BU9" s="1110"/>
      <c r="BV9" s="1110"/>
      <c r="BW9" s="1110"/>
      <c r="BX9" s="1110"/>
      <c r="BY9" s="1110"/>
      <c r="BZ9" s="1110"/>
      <c r="CA9" s="1110"/>
      <c r="CB9" s="1110"/>
      <c r="CC9" s="1110"/>
      <c r="CD9" s="1110"/>
      <c r="CE9" s="1110"/>
      <c r="CF9" s="1110"/>
      <c r="CG9" s="1111"/>
      <c r="CH9" s="1084">
        <v>14</v>
      </c>
      <c r="CI9" s="1085"/>
      <c r="CJ9" s="1085"/>
      <c r="CK9" s="1085"/>
      <c r="CL9" s="1086"/>
      <c r="CM9" s="1084">
        <v>116</v>
      </c>
      <c r="CN9" s="1085"/>
      <c r="CO9" s="1085"/>
      <c r="CP9" s="1085"/>
      <c r="CQ9" s="1086"/>
      <c r="CR9" s="1084">
        <v>5</v>
      </c>
      <c r="CS9" s="1085"/>
      <c r="CT9" s="1085"/>
      <c r="CU9" s="1085"/>
      <c r="CV9" s="1086"/>
      <c r="CW9" s="1084" t="s">
        <v>603</v>
      </c>
      <c r="CX9" s="1085"/>
      <c r="CY9" s="1085"/>
      <c r="CZ9" s="1085"/>
      <c r="DA9" s="1086"/>
      <c r="DB9" s="1084" t="s">
        <v>603</v>
      </c>
      <c r="DC9" s="1085"/>
      <c r="DD9" s="1085"/>
      <c r="DE9" s="1085"/>
      <c r="DF9" s="1086"/>
      <c r="DG9" s="1084" t="s">
        <v>603</v>
      </c>
      <c r="DH9" s="1085"/>
      <c r="DI9" s="1085"/>
      <c r="DJ9" s="1085"/>
      <c r="DK9" s="1086"/>
      <c r="DL9" s="1084" t="s">
        <v>603</v>
      </c>
      <c r="DM9" s="1085"/>
      <c r="DN9" s="1085"/>
      <c r="DO9" s="1085"/>
      <c r="DP9" s="1086"/>
      <c r="DQ9" s="1084" t="s">
        <v>603</v>
      </c>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607</v>
      </c>
      <c r="BT10" s="1110"/>
      <c r="BU10" s="1110"/>
      <c r="BV10" s="1110"/>
      <c r="BW10" s="1110"/>
      <c r="BX10" s="1110"/>
      <c r="BY10" s="1110"/>
      <c r="BZ10" s="1110"/>
      <c r="CA10" s="1110"/>
      <c r="CB10" s="1110"/>
      <c r="CC10" s="1110"/>
      <c r="CD10" s="1110"/>
      <c r="CE10" s="1110"/>
      <c r="CF10" s="1110"/>
      <c r="CG10" s="1111"/>
      <c r="CH10" s="1084">
        <v>139</v>
      </c>
      <c r="CI10" s="1085"/>
      <c r="CJ10" s="1085"/>
      <c r="CK10" s="1085"/>
      <c r="CL10" s="1086"/>
      <c r="CM10" s="1084">
        <v>27740</v>
      </c>
      <c r="CN10" s="1085"/>
      <c r="CO10" s="1085"/>
      <c r="CP10" s="1085"/>
      <c r="CQ10" s="1086"/>
      <c r="CR10" s="1084" t="s">
        <v>603</v>
      </c>
      <c r="CS10" s="1085"/>
      <c r="CT10" s="1085"/>
      <c r="CU10" s="1085"/>
      <c r="CV10" s="1086"/>
      <c r="CW10" s="1084" t="s">
        <v>603</v>
      </c>
      <c r="CX10" s="1085"/>
      <c r="CY10" s="1085"/>
      <c r="CZ10" s="1085"/>
      <c r="DA10" s="1086"/>
      <c r="DB10" s="1084">
        <v>212</v>
      </c>
      <c r="DC10" s="1085"/>
      <c r="DD10" s="1085"/>
      <c r="DE10" s="1085"/>
      <c r="DF10" s="1086"/>
      <c r="DG10" s="1084" t="s">
        <v>603</v>
      </c>
      <c r="DH10" s="1085"/>
      <c r="DI10" s="1085"/>
      <c r="DJ10" s="1085"/>
      <c r="DK10" s="1086"/>
      <c r="DL10" s="1084">
        <v>123</v>
      </c>
      <c r="DM10" s="1085"/>
      <c r="DN10" s="1085"/>
      <c r="DO10" s="1085"/>
      <c r="DP10" s="1086"/>
      <c r="DQ10" s="1084">
        <v>12</v>
      </c>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389</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390</v>
      </c>
      <c r="B23" s="1039" t="s">
        <v>391</v>
      </c>
      <c r="C23" s="1040"/>
      <c r="D23" s="1040"/>
      <c r="E23" s="1040"/>
      <c r="F23" s="1040"/>
      <c r="G23" s="1040"/>
      <c r="H23" s="1040"/>
      <c r="I23" s="1040"/>
      <c r="J23" s="1040"/>
      <c r="K23" s="1040"/>
      <c r="L23" s="1040"/>
      <c r="M23" s="1040"/>
      <c r="N23" s="1040"/>
      <c r="O23" s="1040"/>
      <c r="P23" s="1041"/>
      <c r="Q23" s="1163">
        <v>31899</v>
      </c>
      <c r="R23" s="1164"/>
      <c r="S23" s="1164"/>
      <c r="T23" s="1164"/>
      <c r="U23" s="1164"/>
      <c r="V23" s="1164">
        <v>31320</v>
      </c>
      <c r="W23" s="1164"/>
      <c r="X23" s="1164"/>
      <c r="Y23" s="1164"/>
      <c r="Z23" s="1164"/>
      <c r="AA23" s="1164">
        <v>579</v>
      </c>
      <c r="AB23" s="1164"/>
      <c r="AC23" s="1164"/>
      <c r="AD23" s="1164"/>
      <c r="AE23" s="1165"/>
      <c r="AF23" s="1166">
        <v>131</v>
      </c>
      <c r="AG23" s="1164"/>
      <c r="AH23" s="1164"/>
      <c r="AI23" s="1164"/>
      <c r="AJ23" s="1167"/>
      <c r="AK23" s="1168"/>
      <c r="AL23" s="1169"/>
      <c r="AM23" s="1169"/>
      <c r="AN23" s="1169"/>
      <c r="AO23" s="1169"/>
      <c r="AP23" s="1164">
        <v>26852</v>
      </c>
      <c r="AQ23" s="1164"/>
      <c r="AR23" s="1164"/>
      <c r="AS23" s="1164"/>
      <c r="AT23" s="1164"/>
      <c r="AU23" s="1170"/>
      <c r="AV23" s="1170"/>
      <c r="AW23" s="1170"/>
      <c r="AX23" s="1170"/>
      <c r="AY23" s="1171"/>
      <c r="AZ23" s="1160" t="s">
        <v>392</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393</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394</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371</v>
      </c>
      <c r="B26" s="1091"/>
      <c r="C26" s="1091"/>
      <c r="D26" s="1091"/>
      <c r="E26" s="1091"/>
      <c r="F26" s="1091"/>
      <c r="G26" s="1091"/>
      <c r="H26" s="1091"/>
      <c r="I26" s="1091"/>
      <c r="J26" s="1091"/>
      <c r="K26" s="1091"/>
      <c r="L26" s="1091"/>
      <c r="M26" s="1091"/>
      <c r="N26" s="1091"/>
      <c r="O26" s="1091"/>
      <c r="P26" s="1092"/>
      <c r="Q26" s="1096" t="s">
        <v>395</v>
      </c>
      <c r="R26" s="1097"/>
      <c r="S26" s="1097"/>
      <c r="T26" s="1097"/>
      <c r="U26" s="1098"/>
      <c r="V26" s="1096" t="s">
        <v>396</v>
      </c>
      <c r="W26" s="1097"/>
      <c r="X26" s="1097"/>
      <c r="Y26" s="1097"/>
      <c r="Z26" s="1098"/>
      <c r="AA26" s="1096" t="s">
        <v>397</v>
      </c>
      <c r="AB26" s="1097"/>
      <c r="AC26" s="1097"/>
      <c r="AD26" s="1097"/>
      <c r="AE26" s="1097"/>
      <c r="AF26" s="1154" t="s">
        <v>398</v>
      </c>
      <c r="AG26" s="1103"/>
      <c r="AH26" s="1103"/>
      <c r="AI26" s="1103"/>
      <c r="AJ26" s="1155"/>
      <c r="AK26" s="1097" t="s">
        <v>399</v>
      </c>
      <c r="AL26" s="1097"/>
      <c r="AM26" s="1097"/>
      <c r="AN26" s="1097"/>
      <c r="AO26" s="1098"/>
      <c r="AP26" s="1096" t="s">
        <v>400</v>
      </c>
      <c r="AQ26" s="1097"/>
      <c r="AR26" s="1097"/>
      <c r="AS26" s="1097"/>
      <c r="AT26" s="1098"/>
      <c r="AU26" s="1096" t="s">
        <v>401</v>
      </c>
      <c r="AV26" s="1097"/>
      <c r="AW26" s="1097"/>
      <c r="AX26" s="1097"/>
      <c r="AY26" s="1098"/>
      <c r="AZ26" s="1096" t="s">
        <v>402</v>
      </c>
      <c r="BA26" s="1097"/>
      <c r="BB26" s="1097"/>
      <c r="BC26" s="1097"/>
      <c r="BD26" s="1098"/>
      <c r="BE26" s="1096" t="s">
        <v>378</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403</v>
      </c>
      <c r="C28" s="1146"/>
      <c r="D28" s="1146"/>
      <c r="E28" s="1146"/>
      <c r="F28" s="1146"/>
      <c r="G28" s="1146"/>
      <c r="H28" s="1146"/>
      <c r="I28" s="1146"/>
      <c r="J28" s="1146"/>
      <c r="K28" s="1146"/>
      <c r="L28" s="1146"/>
      <c r="M28" s="1146"/>
      <c r="N28" s="1146"/>
      <c r="O28" s="1146"/>
      <c r="P28" s="1147"/>
      <c r="Q28" s="1148">
        <v>5020</v>
      </c>
      <c r="R28" s="1149"/>
      <c r="S28" s="1149"/>
      <c r="T28" s="1149"/>
      <c r="U28" s="1149"/>
      <c r="V28" s="1149">
        <v>4998</v>
      </c>
      <c r="W28" s="1149"/>
      <c r="X28" s="1149"/>
      <c r="Y28" s="1149"/>
      <c r="Z28" s="1149"/>
      <c r="AA28" s="1149">
        <v>22</v>
      </c>
      <c r="AB28" s="1149"/>
      <c r="AC28" s="1149"/>
      <c r="AD28" s="1149"/>
      <c r="AE28" s="1150"/>
      <c r="AF28" s="1151">
        <v>22</v>
      </c>
      <c r="AG28" s="1149"/>
      <c r="AH28" s="1149"/>
      <c r="AI28" s="1149"/>
      <c r="AJ28" s="1152"/>
      <c r="AK28" s="1153">
        <v>479</v>
      </c>
      <c r="AL28" s="1141"/>
      <c r="AM28" s="1141"/>
      <c r="AN28" s="1141"/>
      <c r="AO28" s="1141"/>
      <c r="AP28" s="1141">
        <v>179</v>
      </c>
      <c r="AQ28" s="1141"/>
      <c r="AR28" s="1141"/>
      <c r="AS28" s="1141"/>
      <c r="AT28" s="1141"/>
      <c r="AU28" s="1141">
        <v>15</v>
      </c>
      <c r="AV28" s="1141"/>
      <c r="AW28" s="1141"/>
      <c r="AX28" s="1141"/>
      <c r="AY28" s="1141"/>
      <c r="AZ28" s="1142" t="s">
        <v>603</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404</v>
      </c>
      <c r="C29" s="1133"/>
      <c r="D29" s="1133"/>
      <c r="E29" s="1133"/>
      <c r="F29" s="1133"/>
      <c r="G29" s="1133"/>
      <c r="H29" s="1133"/>
      <c r="I29" s="1133"/>
      <c r="J29" s="1133"/>
      <c r="K29" s="1133"/>
      <c r="L29" s="1133"/>
      <c r="M29" s="1133"/>
      <c r="N29" s="1133"/>
      <c r="O29" s="1133"/>
      <c r="P29" s="1134"/>
      <c r="Q29" s="1138">
        <v>4404</v>
      </c>
      <c r="R29" s="1139"/>
      <c r="S29" s="1139"/>
      <c r="T29" s="1139"/>
      <c r="U29" s="1139"/>
      <c r="V29" s="1139">
        <v>4294</v>
      </c>
      <c r="W29" s="1139"/>
      <c r="X29" s="1139"/>
      <c r="Y29" s="1139"/>
      <c r="Z29" s="1139"/>
      <c r="AA29" s="1139">
        <v>110</v>
      </c>
      <c r="AB29" s="1139"/>
      <c r="AC29" s="1139"/>
      <c r="AD29" s="1139"/>
      <c r="AE29" s="1140"/>
      <c r="AF29" s="1114">
        <v>110</v>
      </c>
      <c r="AG29" s="1115"/>
      <c r="AH29" s="1115"/>
      <c r="AI29" s="1115"/>
      <c r="AJ29" s="1116"/>
      <c r="AK29" s="1075">
        <v>659</v>
      </c>
      <c r="AL29" s="1066"/>
      <c r="AM29" s="1066"/>
      <c r="AN29" s="1066"/>
      <c r="AO29" s="1066"/>
      <c r="AP29" s="1066" t="s">
        <v>603</v>
      </c>
      <c r="AQ29" s="1066"/>
      <c r="AR29" s="1066"/>
      <c r="AS29" s="1066"/>
      <c r="AT29" s="1066"/>
      <c r="AU29" s="1066" t="s">
        <v>603</v>
      </c>
      <c r="AV29" s="1066"/>
      <c r="AW29" s="1066"/>
      <c r="AX29" s="1066"/>
      <c r="AY29" s="1066"/>
      <c r="AZ29" s="1137" t="s">
        <v>603</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405</v>
      </c>
      <c r="C30" s="1133"/>
      <c r="D30" s="1133"/>
      <c r="E30" s="1133"/>
      <c r="F30" s="1133"/>
      <c r="G30" s="1133"/>
      <c r="H30" s="1133"/>
      <c r="I30" s="1133"/>
      <c r="J30" s="1133"/>
      <c r="K30" s="1133"/>
      <c r="L30" s="1133"/>
      <c r="M30" s="1133"/>
      <c r="N30" s="1133"/>
      <c r="O30" s="1133"/>
      <c r="P30" s="1134"/>
      <c r="Q30" s="1138">
        <v>458</v>
      </c>
      <c r="R30" s="1139"/>
      <c r="S30" s="1139"/>
      <c r="T30" s="1139"/>
      <c r="U30" s="1139"/>
      <c r="V30" s="1139">
        <v>458</v>
      </c>
      <c r="W30" s="1139"/>
      <c r="X30" s="1139"/>
      <c r="Y30" s="1139"/>
      <c r="Z30" s="1139"/>
      <c r="AA30" s="1139">
        <v>0</v>
      </c>
      <c r="AB30" s="1139"/>
      <c r="AC30" s="1139"/>
      <c r="AD30" s="1139"/>
      <c r="AE30" s="1140"/>
      <c r="AF30" s="1114">
        <v>0</v>
      </c>
      <c r="AG30" s="1115"/>
      <c r="AH30" s="1115"/>
      <c r="AI30" s="1115"/>
      <c r="AJ30" s="1116"/>
      <c r="AK30" s="1075">
        <v>156</v>
      </c>
      <c r="AL30" s="1066"/>
      <c r="AM30" s="1066"/>
      <c r="AN30" s="1066"/>
      <c r="AO30" s="1066"/>
      <c r="AP30" s="1066" t="s">
        <v>603</v>
      </c>
      <c r="AQ30" s="1066"/>
      <c r="AR30" s="1066"/>
      <c r="AS30" s="1066"/>
      <c r="AT30" s="1066"/>
      <c r="AU30" s="1066" t="s">
        <v>603</v>
      </c>
      <c r="AV30" s="1066"/>
      <c r="AW30" s="1066"/>
      <c r="AX30" s="1066"/>
      <c r="AY30" s="1066"/>
      <c r="AZ30" s="1137" t="s">
        <v>603</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406</v>
      </c>
      <c r="C31" s="1133"/>
      <c r="D31" s="1133"/>
      <c r="E31" s="1133"/>
      <c r="F31" s="1133"/>
      <c r="G31" s="1133"/>
      <c r="H31" s="1133"/>
      <c r="I31" s="1133"/>
      <c r="J31" s="1133"/>
      <c r="K31" s="1133"/>
      <c r="L31" s="1133"/>
      <c r="M31" s="1133"/>
      <c r="N31" s="1133"/>
      <c r="O31" s="1133"/>
      <c r="P31" s="1134"/>
      <c r="Q31" s="1138">
        <v>5</v>
      </c>
      <c r="R31" s="1139"/>
      <c r="S31" s="1139"/>
      <c r="T31" s="1139"/>
      <c r="U31" s="1139"/>
      <c r="V31" s="1139">
        <v>5</v>
      </c>
      <c r="W31" s="1139"/>
      <c r="X31" s="1139"/>
      <c r="Y31" s="1139"/>
      <c r="Z31" s="1139"/>
      <c r="AA31" s="1139" t="s">
        <v>603</v>
      </c>
      <c r="AB31" s="1139"/>
      <c r="AC31" s="1139"/>
      <c r="AD31" s="1139"/>
      <c r="AE31" s="1140"/>
      <c r="AF31" s="1114" t="s">
        <v>407</v>
      </c>
      <c r="AG31" s="1115"/>
      <c r="AH31" s="1115"/>
      <c r="AI31" s="1115"/>
      <c r="AJ31" s="1116"/>
      <c r="AK31" s="1075">
        <v>1</v>
      </c>
      <c r="AL31" s="1066"/>
      <c r="AM31" s="1066"/>
      <c r="AN31" s="1066"/>
      <c r="AO31" s="1066"/>
      <c r="AP31" s="1066" t="s">
        <v>603</v>
      </c>
      <c r="AQ31" s="1066"/>
      <c r="AR31" s="1066"/>
      <c r="AS31" s="1066"/>
      <c r="AT31" s="1066"/>
      <c r="AU31" s="1066" t="s">
        <v>603</v>
      </c>
      <c r="AV31" s="1066"/>
      <c r="AW31" s="1066"/>
      <c r="AX31" s="1066"/>
      <c r="AY31" s="1066"/>
      <c r="AZ31" s="1137" t="s">
        <v>603</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408</v>
      </c>
      <c r="C32" s="1133"/>
      <c r="D32" s="1133"/>
      <c r="E32" s="1133"/>
      <c r="F32" s="1133"/>
      <c r="G32" s="1133"/>
      <c r="H32" s="1133"/>
      <c r="I32" s="1133"/>
      <c r="J32" s="1133"/>
      <c r="K32" s="1133"/>
      <c r="L32" s="1133"/>
      <c r="M32" s="1133"/>
      <c r="N32" s="1133"/>
      <c r="O32" s="1133"/>
      <c r="P32" s="1134"/>
      <c r="Q32" s="1138">
        <v>1212</v>
      </c>
      <c r="R32" s="1139"/>
      <c r="S32" s="1139"/>
      <c r="T32" s="1139"/>
      <c r="U32" s="1139"/>
      <c r="V32" s="1139">
        <v>104</v>
      </c>
      <c r="W32" s="1139"/>
      <c r="X32" s="1139"/>
      <c r="Y32" s="1139"/>
      <c r="Z32" s="1139"/>
      <c r="AA32" s="1139">
        <v>1108</v>
      </c>
      <c r="AB32" s="1139"/>
      <c r="AC32" s="1139"/>
      <c r="AD32" s="1139"/>
      <c r="AE32" s="1140"/>
      <c r="AF32" s="1114">
        <v>1108</v>
      </c>
      <c r="AG32" s="1115"/>
      <c r="AH32" s="1115"/>
      <c r="AI32" s="1115"/>
      <c r="AJ32" s="1116"/>
      <c r="AK32" s="1075">
        <v>203</v>
      </c>
      <c r="AL32" s="1066"/>
      <c r="AM32" s="1066"/>
      <c r="AN32" s="1066"/>
      <c r="AO32" s="1066"/>
      <c r="AP32" s="1066">
        <v>5348</v>
      </c>
      <c r="AQ32" s="1066"/>
      <c r="AR32" s="1066"/>
      <c r="AS32" s="1066"/>
      <c r="AT32" s="1066"/>
      <c r="AU32" s="1066">
        <v>2214</v>
      </c>
      <c r="AV32" s="1066"/>
      <c r="AW32" s="1066"/>
      <c r="AX32" s="1066"/>
      <c r="AY32" s="1066"/>
      <c r="AZ32" s="1137" t="s">
        <v>603</v>
      </c>
      <c r="BA32" s="1137"/>
      <c r="BB32" s="1137"/>
      <c r="BC32" s="1137"/>
      <c r="BD32" s="1137"/>
      <c r="BE32" s="1127" t="s">
        <v>409</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410</v>
      </c>
      <c r="C33" s="1133"/>
      <c r="D33" s="1133"/>
      <c r="E33" s="1133"/>
      <c r="F33" s="1133"/>
      <c r="G33" s="1133"/>
      <c r="H33" s="1133"/>
      <c r="I33" s="1133"/>
      <c r="J33" s="1133"/>
      <c r="K33" s="1133"/>
      <c r="L33" s="1133"/>
      <c r="M33" s="1133"/>
      <c r="N33" s="1133"/>
      <c r="O33" s="1133"/>
      <c r="P33" s="1134"/>
      <c r="Q33" s="1138">
        <v>222</v>
      </c>
      <c r="R33" s="1139"/>
      <c r="S33" s="1139"/>
      <c r="T33" s="1139"/>
      <c r="U33" s="1139"/>
      <c r="V33" s="1139">
        <v>16</v>
      </c>
      <c r="W33" s="1139"/>
      <c r="X33" s="1139"/>
      <c r="Y33" s="1139"/>
      <c r="Z33" s="1139"/>
      <c r="AA33" s="1139">
        <v>207</v>
      </c>
      <c r="AB33" s="1139"/>
      <c r="AC33" s="1139"/>
      <c r="AD33" s="1139"/>
      <c r="AE33" s="1140"/>
      <c r="AF33" s="1114">
        <v>207</v>
      </c>
      <c r="AG33" s="1115"/>
      <c r="AH33" s="1115"/>
      <c r="AI33" s="1115"/>
      <c r="AJ33" s="1116"/>
      <c r="AK33" s="1075">
        <v>25</v>
      </c>
      <c r="AL33" s="1066"/>
      <c r="AM33" s="1066"/>
      <c r="AN33" s="1066"/>
      <c r="AO33" s="1066"/>
      <c r="AP33" s="1066">
        <v>357</v>
      </c>
      <c r="AQ33" s="1066"/>
      <c r="AR33" s="1066"/>
      <c r="AS33" s="1066"/>
      <c r="AT33" s="1066"/>
      <c r="AU33" s="1066" t="s">
        <v>603</v>
      </c>
      <c r="AV33" s="1066"/>
      <c r="AW33" s="1066"/>
      <c r="AX33" s="1066"/>
      <c r="AY33" s="1066"/>
      <c r="AZ33" s="1137" t="s">
        <v>603</v>
      </c>
      <c r="BA33" s="1137"/>
      <c r="BB33" s="1137"/>
      <c r="BC33" s="1137"/>
      <c r="BD33" s="1137"/>
      <c r="BE33" s="1127" t="s">
        <v>411</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412</v>
      </c>
      <c r="C34" s="1133"/>
      <c r="D34" s="1133"/>
      <c r="E34" s="1133"/>
      <c r="F34" s="1133"/>
      <c r="G34" s="1133"/>
      <c r="H34" s="1133"/>
      <c r="I34" s="1133"/>
      <c r="J34" s="1133"/>
      <c r="K34" s="1133"/>
      <c r="L34" s="1133"/>
      <c r="M34" s="1133"/>
      <c r="N34" s="1133"/>
      <c r="O34" s="1133"/>
      <c r="P34" s="1134"/>
      <c r="Q34" s="1138">
        <v>1110</v>
      </c>
      <c r="R34" s="1139"/>
      <c r="S34" s="1139"/>
      <c r="T34" s="1139"/>
      <c r="U34" s="1139"/>
      <c r="V34" s="1139">
        <v>159</v>
      </c>
      <c r="W34" s="1139"/>
      <c r="X34" s="1139"/>
      <c r="Y34" s="1139"/>
      <c r="Z34" s="1139"/>
      <c r="AA34" s="1139">
        <v>951</v>
      </c>
      <c r="AB34" s="1139"/>
      <c r="AC34" s="1139"/>
      <c r="AD34" s="1139"/>
      <c r="AE34" s="1140"/>
      <c r="AF34" s="1114">
        <v>951</v>
      </c>
      <c r="AG34" s="1115"/>
      <c r="AH34" s="1115"/>
      <c r="AI34" s="1115"/>
      <c r="AJ34" s="1116"/>
      <c r="AK34" s="1075">
        <v>593</v>
      </c>
      <c r="AL34" s="1066"/>
      <c r="AM34" s="1066"/>
      <c r="AN34" s="1066"/>
      <c r="AO34" s="1066"/>
      <c r="AP34" s="1066">
        <v>847</v>
      </c>
      <c r="AQ34" s="1066"/>
      <c r="AR34" s="1066"/>
      <c r="AS34" s="1066"/>
      <c r="AT34" s="1066"/>
      <c r="AU34" s="1066">
        <v>579</v>
      </c>
      <c r="AV34" s="1066"/>
      <c r="AW34" s="1066"/>
      <c r="AX34" s="1066"/>
      <c r="AY34" s="1066"/>
      <c r="AZ34" s="1137" t="s">
        <v>603</v>
      </c>
      <c r="BA34" s="1137"/>
      <c r="BB34" s="1137"/>
      <c r="BC34" s="1137"/>
      <c r="BD34" s="1137"/>
      <c r="BE34" s="1127" t="s">
        <v>413</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t="s">
        <v>414</v>
      </c>
      <c r="C35" s="1133"/>
      <c r="D35" s="1133"/>
      <c r="E35" s="1133"/>
      <c r="F35" s="1133"/>
      <c r="G35" s="1133"/>
      <c r="H35" s="1133"/>
      <c r="I35" s="1133"/>
      <c r="J35" s="1133"/>
      <c r="K35" s="1133"/>
      <c r="L35" s="1133"/>
      <c r="M35" s="1133"/>
      <c r="N35" s="1133"/>
      <c r="O35" s="1133"/>
      <c r="P35" s="1134"/>
      <c r="Q35" s="1138">
        <v>12</v>
      </c>
      <c r="R35" s="1139"/>
      <c r="S35" s="1139"/>
      <c r="T35" s="1139"/>
      <c r="U35" s="1139"/>
      <c r="V35" s="1139">
        <v>12</v>
      </c>
      <c r="W35" s="1139"/>
      <c r="X35" s="1139"/>
      <c r="Y35" s="1139"/>
      <c r="Z35" s="1139"/>
      <c r="AA35" s="1139" t="s">
        <v>603</v>
      </c>
      <c r="AB35" s="1139"/>
      <c r="AC35" s="1139"/>
      <c r="AD35" s="1139"/>
      <c r="AE35" s="1140"/>
      <c r="AF35" s="1114" t="s">
        <v>415</v>
      </c>
      <c r="AG35" s="1115"/>
      <c r="AH35" s="1115"/>
      <c r="AI35" s="1115"/>
      <c r="AJ35" s="1116"/>
      <c r="AK35" s="1075">
        <v>10</v>
      </c>
      <c r="AL35" s="1066"/>
      <c r="AM35" s="1066"/>
      <c r="AN35" s="1066"/>
      <c r="AO35" s="1066"/>
      <c r="AP35" s="1066">
        <v>56</v>
      </c>
      <c r="AQ35" s="1066"/>
      <c r="AR35" s="1066"/>
      <c r="AS35" s="1066"/>
      <c r="AT35" s="1066"/>
      <c r="AU35" s="1066">
        <v>56</v>
      </c>
      <c r="AV35" s="1066"/>
      <c r="AW35" s="1066"/>
      <c r="AX35" s="1066"/>
      <c r="AY35" s="1066"/>
      <c r="AZ35" s="1137" t="s">
        <v>603</v>
      </c>
      <c r="BA35" s="1137"/>
      <c r="BB35" s="1137"/>
      <c r="BC35" s="1137"/>
      <c r="BD35" s="1137"/>
      <c r="BE35" s="1127" t="s">
        <v>416</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t="s">
        <v>417</v>
      </c>
      <c r="C36" s="1133"/>
      <c r="D36" s="1133"/>
      <c r="E36" s="1133"/>
      <c r="F36" s="1133"/>
      <c r="G36" s="1133"/>
      <c r="H36" s="1133"/>
      <c r="I36" s="1133"/>
      <c r="J36" s="1133"/>
      <c r="K36" s="1133"/>
      <c r="L36" s="1133"/>
      <c r="M36" s="1133"/>
      <c r="N36" s="1133"/>
      <c r="O36" s="1133"/>
      <c r="P36" s="1134"/>
      <c r="Q36" s="1138">
        <v>14</v>
      </c>
      <c r="R36" s="1139"/>
      <c r="S36" s="1139"/>
      <c r="T36" s="1139"/>
      <c r="U36" s="1139"/>
      <c r="V36" s="1139">
        <v>14</v>
      </c>
      <c r="W36" s="1139"/>
      <c r="X36" s="1139"/>
      <c r="Y36" s="1139"/>
      <c r="Z36" s="1139"/>
      <c r="AA36" s="1139" t="s">
        <v>603</v>
      </c>
      <c r="AB36" s="1139"/>
      <c r="AC36" s="1139"/>
      <c r="AD36" s="1139"/>
      <c r="AE36" s="1140"/>
      <c r="AF36" s="1114" t="s">
        <v>392</v>
      </c>
      <c r="AG36" s="1115"/>
      <c r="AH36" s="1115"/>
      <c r="AI36" s="1115"/>
      <c r="AJ36" s="1116"/>
      <c r="AK36" s="1075">
        <v>14</v>
      </c>
      <c r="AL36" s="1066"/>
      <c r="AM36" s="1066"/>
      <c r="AN36" s="1066"/>
      <c r="AO36" s="1066"/>
      <c r="AP36" s="1066" t="s">
        <v>603</v>
      </c>
      <c r="AQ36" s="1066"/>
      <c r="AR36" s="1066"/>
      <c r="AS36" s="1066"/>
      <c r="AT36" s="1066"/>
      <c r="AU36" s="1066" t="s">
        <v>603</v>
      </c>
      <c r="AV36" s="1066"/>
      <c r="AW36" s="1066"/>
      <c r="AX36" s="1066"/>
      <c r="AY36" s="1066"/>
      <c r="AZ36" s="1137" t="s">
        <v>603</v>
      </c>
      <c r="BA36" s="1137"/>
      <c r="BB36" s="1137"/>
      <c r="BC36" s="1137"/>
      <c r="BD36" s="1137"/>
      <c r="BE36" s="1127" t="s">
        <v>418</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t="s">
        <v>419</v>
      </c>
      <c r="C37" s="1133"/>
      <c r="D37" s="1133"/>
      <c r="E37" s="1133"/>
      <c r="F37" s="1133"/>
      <c r="G37" s="1133"/>
      <c r="H37" s="1133"/>
      <c r="I37" s="1133"/>
      <c r="J37" s="1133"/>
      <c r="K37" s="1133"/>
      <c r="L37" s="1133"/>
      <c r="M37" s="1133"/>
      <c r="N37" s="1133"/>
      <c r="O37" s="1133"/>
      <c r="P37" s="1134"/>
      <c r="Q37" s="1138">
        <v>8</v>
      </c>
      <c r="R37" s="1139"/>
      <c r="S37" s="1139"/>
      <c r="T37" s="1139"/>
      <c r="U37" s="1139"/>
      <c r="V37" s="1139">
        <v>8</v>
      </c>
      <c r="W37" s="1139"/>
      <c r="X37" s="1139"/>
      <c r="Y37" s="1139"/>
      <c r="Z37" s="1139"/>
      <c r="AA37" s="1139">
        <v>60</v>
      </c>
      <c r="AB37" s="1139"/>
      <c r="AC37" s="1139"/>
      <c r="AD37" s="1139"/>
      <c r="AE37" s="1140"/>
      <c r="AF37" s="1114">
        <v>60</v>
      </c>
      <c r="AG37" s="1115"/>
      <c r="AH37" s="1115"/>
      <c r="AI37" s="1115"/>
      <c r="AJ37" s="1116"/>
      <c r="AK37" s="1075" t="s">
        <v>603</v>
      </c>
      <c r="AL37" s="1066"/>
      <c r="AM37" s="1066"/>
      <c r="AN37" s="1066"/>
      <c r="AO37" s="1066"/>
      <c r="AP37" s="1066" t="s">
        <v>603</v>
      </c>
      <c r="AQ37" s="1066"/>
      <c r="AR37" s="1066"/>
      <c r="AS37" s="1066"/>
      <c r="AT37" s="1066"/>
      <c r="AU37" s="1066" t="s">
        <v>603</v>
      </c>
      <c r="AV37" s="1066"/>
      <c r="AW37" s="1066"/>
      <c r="AX37" s="1066"/>
      <c r="AY37" s="1066"/>
      <c r="AZ37" s="1137" t="s">
        <v>603</v>
      </c>
      <c r="BA37" s="1137"/>
      <c r="BB37" s="1137"/>
      <c r="BC37" s="1137"/>
      <c r="BD37" s="1137"/>
      <c r="BE37" s="1127" t="s">
        <v>420</v>
      </c>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t="s">
        <v>421</v>
      </c>
      <c r="C38" s="1133"/>
      <c r="D38" s="1133"/>
      <c r="E38" s="1133"/>
      <c r="F38" s="1133"/>
      <c r="G38" s="1133"/>
      <c r="H38" s="1133"/>
      <c r="I38" s="1133"/>
      <c r="J38" s="1133"/>
      <c r="K38" s="1133"/>
      <c r="L38" s="1133"/>
      <c r="M38" s="1133"/>
      <c r="N38" s="1133"/>
      <c r="O38" s="1133"/>
      <c r="P38" s="1134"/>
      <c r="Q38" s="1138">
        <v>397</v>
      </c>
      <c r="R38" s="1139"/>
      <c r="S38" s="1139"/>
      <c r="T38" s="1139"/>
      <c r="U38" s="1139"/>
      <c r="V38" s="1139">
        <v>397</v>
      </c>
      <c r="W38" s="1139"/>
      <c r="X38" s="1139"/>
      <c r="Y38" s="1139"/>
      <c r="Z38" s="1139"/>
      <c r="AA38" s="1139" t="s">
        <v>603</v>
      </c>
      <c r="AB38" s="1139"/>
      <c r="AC38" s="1139"/>
      <c r="AD38" s="1139"/>
      <c r="AE38" s="1140"/>
      <c r="AF38" s="1114" t="s">
        <v>422</v>
      </c>
      <c r="AG38" s="1115"/>
      <c r="AH38" s="1115"/>
      <c r="AI38" s="1115"/>
      <c r="AJ38" s="1116"/>
      <c r="AK38" s="1075">
        <v>295</v>
      </c>
      <c r="AL38" s="1066"/>
      <c r="AM38" s="1066"/>
      <c r="AN38" s="1066"/>
      <c r="AO38" s="1066"/>
      <c r="AP38" s="1066" t="s">
        <v>603</v>
      </c>
      <c r="AQ38" s="1066"/>
      <c r="AR38" s="1066"/>
      <c r="AS38" s="1066"/>
      <c r="AT38" s="1066"/>
      <c r="AU38" s="1066" t="s">
        <v>603</v>
      </c>
      <c r="AV38" s="1066"/>
      <c r="AW38" s="1066"/>
      <c r="AX38" s="1066"/>
      <c r="AY38" s="1066"/>
      <c r="AZ38" s="1137" t="s">
        <v>603</v>
      </c>
      <c r="BA38" s="1137"/>
      <c r="BB38" s="1137"/>
      <c r="BC38" s="1137"/>
      <c r="BD38" s="1137"/>
      <c r="BE38" s="1127" t="s">
        <v>423</v>
      </c>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424</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390</v>
      </c>
      <c r="B63" s="1039" t="s">
        <v>425</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2457</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426</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427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428</v>
      </c>
      <c r="B66" s="1091"/>
      <c r="C66" s="1091"/>
      <c r="D66" s="1091"/>
      <c r="E66" s="1091"/>
      <c r="F66" s="1091"/>
      <c r="G66" s="1091"/>
      <c r="H66" s="1091"/>
      <c r="I66" s="1091"/>
      <c r="J66" s="1091"/>
      <c r="K66" s="1091"/>
      <c r="L66" s="1091"/>
      <c r="M66" s="1091"/>
      <c r="N66" s="1091"/>
      <c r="O66" s="1091"/>
      <c r="P66" s="1092"/>
      <c r="Q66" s="1096" t="s">
        <v>429</v>
      </c>
      <c r="R66" s="1097"/>
      <c r="S66" s="1097"/>
      <c r="T66" s="1097"/>
      <c r="U66" s="1098"/>
      <c r="V66" s="1096" t="s">
        <v>396</v>
      </c>
      <c r="W66" s="1097"/>
      <c r="X66" s="1097"/>
      <c r="Y66" s="1097"/>
      <c r="Z66" s="1098"/>
      <c r="AA66" s="1096" t="s">
        <v>430</v>
      </c>
      <c r="AB66" s="1097"/>
      <c r="AC66" s="1097"/>
      <c r="AD66" s="1097"/>
      <c r="AE66" s="1098"/>
      <c r="AF66" s="1102" t="s">
        <v>431</v>
      </c>
      <c r="AG66" s="1103"/>
      <c r="AH66" s="1103"/>
      <c r="AI66" s="1103"/>
      <c r="AJ66" s="1104"/>
      <c r="AK66" s="1096" t="s">
        <v>432</v>
      </c>
      <c r="AL66" s="1091"/>
      <c r="AM66" s="1091"/>
      <c r="AN66" s="1091"/>
      <c r="AO66" s="1092"/>
      <c r="AP66" s="1096" t="s">
        <v>433</v>
      </c>
      <c r="AQ66" s="1097"/>
      <c r="AR66" s="1097"/>
      <c r="AS66" s="1097"/>
      <c r="AT66" s="1098"/>
      <c r="AU66" s="1096" t="s">
        <v>434</v>
      </c>
      <c r="AV66" s="1097"/>
      <c r="AW66" s="1097"/>
      <c r="AX66" s="1097"/>
      <c r="AY66" s="1098"/>
      <c r="AZ66" s="1096" t="s">
        <v>378</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600</v>
      </c>
      <c r="C68" s="1081"/>
      <c r="D68" s="1081"/>
      <c r="E68" s="1081"/>
      <c r="F68" s="1081"/>
      <c r="G68" s="1081"/>
      <c r="H68" s="1081"/>
      <c r="I68" s="1081"/>
      <c r="J68" s="1081"/>
      <c r="K68" s="1081"/>
      <c r="L68" s="1081"/>
      <c r="M68" s="1081"/>
      <c r="N68" s="1081"/>
      <c r="O68" s="1081"/>
      <c r="P68" s="1082"/>
      <c r="Q68" s="1083">
        <v>1243</v>
      </c>
      <c r="R68" s="1077"/>
      <c r="S68" s="1077"/>
      <c r="T68" s="1077"/>
      <c r="U68" s="1077"/>
      <c r="V68" s="1077">
        <v>1224</v>
      </c>
      <c r="W68" s="1077"/>
      <c r="X68" s="1077"/>
      <c r="Y68" s="1077"/>
      <c r="Z68" s="1077"/>
      <c r="AA68" s="1077">
        <v>20</v>
      </c>
      <c r="AB68" s="1077"/>
      <c r="AC68" s="1077"/>
      <c r="AD68" s="1077"/>
      <c r="AE68" s="1077"/>
      <c r="AF68" s="1077">
        <v>20</v>
      </c>
      <c r="AG68" s="1077"/>
      <c r="AH68" s="1077"/>
      <c r="AI68" s="1077"/>
      <c r="AJ68" s="1077"/>
      <c r="AK68" s="1077" t="s">
        <v>603</v>
      </c>
      <c r="AL68" s="1077"/>
      <c r="AM68" s="1077"/>
      <c r="AN68" s="1077"/>
      <c r="AO68" s="1077"/>
      <c r="AP68" s="1077">
        <v>1372</v>
      </c>
      <c r="AQ68" s="1077"/>
      <c r="AR68" s="1077"/>
      <c r="AS68" s="1077"/>
      <c r="AT68" s="1077"/>
      <c r="AU68" s="1077">
        <v>770</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601</v>
      </c>
      <c r="C69" s="1070"/>
      <c r="D69" s="1070"/>
      <c r="E69" s="1070"/>
      <c r="F69" s="1070"/>
      <c r="G69" s="1070"/>
      <c r="H69" s="1070"/>
      <c r="I69" s="1070"/>
      <c r="J69" s="1070"/>
      <c r="K69" s="1070"/>
      <c r="L69" s="1070"/>
      <c r="M69" s="1070"/>
      <c r="N69" s="1070"/>
      <c r="O69" s="1070"/>
      <c r="P69" s="1071"/>
      <c r="Q69" s="1072">
        <v>11777</v>
      </c>
      <c r="R69" s="1066"/>
      <c r="S69" s="1066"/>
      <c r="T69" s="1066"/>
      <c r="U69" s="1066"/>
      <c r="V69" s="1066">
        <v>11474</v>
      </c>
      <c r="W69" s="1066"/>
      <c r="X69" s="1066"/>
      <c r="Y69" s="1066"/>
      <c r="Z69" s="1066"/>
      <c r="AA69" s="1066">
        <v>303</v>
      </c>
      <c r="AB69" s="1066"/>
      <c r="AC69" s="1066"/>
      <c r="AD69" s="1066"/>
      <c r="AE69" s="1066"/>
      <c r="AF69" s="1066">
        <v>303</v>
      </c>
      <c r="AG69" s="1066"/>
      <c r="AH69" s="1066"/>
      <c r="AI69" s="1066"/>
      <c r="AJ69" s="1066"/>
      <c r="AK69" s="1066">
        <v>5899</v>
      </c>
      <c r="AL69" s="1066"/>
      <c r="AM69" s="1066"/>
      <c r="AN69" s="1066"/>
      <c r="AO69" s="1066"/>
      <c r="AP69" s="1066" t="s">
        <v>614</v>
      </c>
      <c r="AQ69" s="1066"/>
      <c r="AR69" s="1066"/>
      <c r="AS69" s="1066"/>
      <c r="AT69" s="1066"/>
      <c r="AU69" s="1066" t="s">
        <v>614</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602</v>
      </c>
      <c r="C70" s="1070"/>
      <c r="D70" s="1070"/>
      <c r="E70" s="1070"/>
      <c r="F70" s="1070"/>
      <c r="G70" s="1070"/>
      <c r="H70" s="1070"/>
      <c r="I70" s="1070"/>
      <c r="J70" s="1070"/>
      <c r="K70" s="1070"/>
      <c r="L70" s="1070"/>
      <c r="M70" s="1070"/>
      <c r="N70" s="1070"/>
      <c r="O70" s="1070"/>
      <c r="P70" s="1071"/>
      <c r="Q70" s="1072">
        <v>230111</v>
      </c>
      <c r="R70" s="1066"/>
      <c r="S70" s="1066"/>
      <c r="T70" s="1066"/>
      <c r="U70" s="1066"/>
      <c r="V70" s="1066">
        <v>218100</v>
      </c>
      <c r="W70" s="1066"/>
      <c r="X70" s="1066"/>
      <c r="Y70" s="1066"/>
      <c r="Z70" s="1066"/>
      <c r="AA70" s="1066">
        <v>12011</v>
      </c>
      <c r="AB70" s="1066"/>
      <c r="AC70" s="1066"/>
      <c r="AD70" s="1066"/>
      <c r="AE70" s="1066"/>
      <c r="AF70" s="1066">
        <v>12011</v>
      </c>
      <c r="AG70" s="1066"/>
      <c r="AH70" s="1066"/>
      <c r="AI70" s="1066"/>
      <c r="AJ70" s="1066"/>
      <c r="AK70" s="1066">
        <v>104</v>
      </c>
      <c r="AL70" s="1066"/>
      <c r="AM70" s="1066"/>
      <c r="AN70" s="1066"/>
      <c r="AO70" s="1066"/>
      <c r="AP70" s="1066" t="s">
        <v>614</v>
      </c>
      <c r="AQ70" s="1066"/>
      <c r="AR70" s="1066"/>
      <c r="AS70" s="1066"/>
      <c r="AT70" s="1066"/>
      <c r="AU70" s="1066" t="s">
        <v>614</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c r="C71" s="1070"/>
      <c r="D71" s="1070"/>
      <c r="E71" s="1070"/>
      <c r="F71" s="1070"/>
      <c r="G71" s="1070"/>
      <c r="H71" s="1070"/>
      <c r="I71" s="1070"/>
      <c r="J71" s="1070"/>
      <c r="K71" s="1070"/>
      <c r="L71" s="1070"/>
      <c r="M71" s="1070"/>
      <c r="N71" s="1070"/>
      <c r="O71" s="1070"/>
      <c r="P71" s="1071"/>
      <c r="Q71" s="1072"/>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390</v>
      </c>
      <c r="B88" s="1039" t="s">
        <v>435</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39" t="s">
        <v>436</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437</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438</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440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441</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442</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443</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444</v>
      </c>
      <c r="AB109" s="989"/>
      <c r="AC109" s="989"/>
      <c r="AD109" s="989"/>
      <c r="AE109" s="990"/>
      <c r="AF109" s="991" t="s">
        <v>445</v>
      </c>
      <c r="AG109" s="989"/>
      <c r="AH109" s="989"/>
      <c r="AI109" s="989"/>
      <c r="AJ109" s="990"/>
      <c r="AK109" s="991" t="s">
        <v>306</v>
      </c>
      <c r="AL109" s="989"/>
      <c r="AM109" s="989"/>
      <c r="AN109" s="989"/>
      <c r="AO109" s="990"/>
      <c r="AP109" s="991" t="s">
        <v>446</v>
      </c>
      <c r="AQ109" s="989"/>
      <c r="AR109" s="989"/>
      <c r="AS109" s="989"/>
      <c r="AT109" s="1020"/>
      <c r="AU109" s="988" t="s">
        <v>443</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444</v>
      </c>
      <c r="BR109" s="989"/>
      <c r="BS109" s="989"/>
      <c r="BT109" s="989"/>
      <c r="BU109" s="990"/>
      <c r="BV109" s="991" t="s">
        <v>445</v>
      </c>
      <c r="BW109" s="989"/>
      <c r="BX109" s="989"/>
      <c r="BY109" s="989"/>
      <c r="BZ109" s="990"/>
      <c r="CA109" s="991" t="s">
        <v>306</v>
      </c>
      <c r="CB109" s="989"/>
      <c r="CC109" s="989"/>
      <c r="CD109" s="989"/>
      <c r="CE109" s="990"/>
      <c r="CF109" s="1027" t="s">
        <v>446</v>
      </c>
      <c r="CG109" s="1027"/>
      <c r="CH109" s="1027"/>
      <c r="CI109" s="1027"/>
      <c r="CJ109" s="1027"/>
      <c r="CK109" s="991" t="s">
        <v>447</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444</v>
      </c>
      <c r="DH109" s="989"/>
      <c r="DI109" s="989"/>
      <c r="DJ109" s="989"/>
      <c r="DK109" s="990"/>
      <c r="DL109" s="991" t="s">
        <v>445</v>
      </c>
      <c r="DM109" s="989"/>
      <c r="DN109" s="989"/>
      <c r="DO109" s="989"/>
      <c r="DP109" s="990"/>
      <c r="DQ109" s="991" t="s">
        <v>306</v>
      </c>
      <c r="DR109" s="989"/>
      <c r="DS109" s="989"/>
      <c r="DT109" s="989"/>
      <c r="DU109" s="990"/>
      <c r="DV109" s="991" t="s">
        <v>446</v>
      </c>
      <c r="DW109" s="989"/>
      <c r="DX109" s="989"/>
      <c r="DY109" s="989"/>
      <c r="DZ109" s="1020"/>
    </row>
    <row r="110" spans="1:131" s="248" customFormat="1" ht="26.25" customHeight="1" x14ac:dyDescent="0.15">
      <c r="A110" s="891" t="s">
        <v>448</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3144459</v>
      </c>
      <c r="AB110" s="982"/>
      <c r="AC110" s="982"/>
      <c r="AD110" s="982"/>
      <c r="AE110" s="983"/>
      <c r="AF110" s="984">
        <v>3009374</v>
      </c>
      <c r="AG110" s="982"/>
      <c r="AH110" s="982"/>
      <c r="AI110" s="982"/>
      <c r="AJ110" s="983"/>
      <c r="AK110" s="984">
        <v>2826636</v>
      </c>
      <c r="AL110" s="982"/>
      <c r="AM110" s="982"/>
      <c r="AN110" s="982"/>
      <c r="AO110" s="983"/>
      <c r="AP110" s="985">
        <v>27.9</v>
      </c>
      <c r="AQ110" s="986"/>
      <c r="AR110" s="986"/>
      <c r="AS110" s="986"/>
      <c r="AT110" s="987"/>
      <c r="AU110" s="1021" t="s">
        <v>72</v>
      </c>
      <c r="AV110" s="1022"/>
      <c r="AW110" s="1022"/>
      <c r="AX110" s="1022"/>
      <c r="AY110" s="1022"/>
      <c r="AZ110" s="947" t="s">
        <v>449</v>
      </c>
      <c r="BA110" s="892"/>
      <c r="BB110" s="892"/>
      <c r="BC110" s="892"/>
      <c r="BD110" s="892"/>
      <c r="BE110" s="892"/>
      <c r="BF110" s="892"/>
      <c r="BG110" s="892"/>
      <c r="BH110" s="892"/>
      <c r="BI110" s="892"/>
      <c r="BJ110" s="892"/>
      <c r="BK110" s="892"/>
      <c r="BL110" s="892"/>
      <c r="BM110" s="892"/>
      <c r="BN110" s="892"/>
      <c r="BO110" s="892"/>
      <c r="BP110" s="893"/>
      <c r="BQ110" s="948">
        <v>26733945</v>
      </c>
      <c r="BR110" s="929"/>
      <c r="BS110" s="929"/>
      <c r="BT110" s="929"/>
      <c r="BU110" s="929"/>
      <c r="BV110" s="929">
        <v>26020994</v>
      </c>
      <c r="BW110" s="929"/>
      <c r="BX110" s="929"/>
      <c r="BY110" s="929"/>
      <c r="BZ110" s="929"/>
      <c r="CA110" s="929">
        <v>26851738</v>
      </c>
      <c r="CB110" s="929"/>
      <c r="CC110" s="929"/>
      <c r="CD110" s="929"/>
      <c r="CE110" s="929"/>
      <c r="CF110" s="953">
        <v>265.2</v>
      </c>
      <c r="CG110" s="954"/>
      <c r="CH110" s="954"/>
      <c r="CI110" s="954"/>
      <c r="CJ110" s="954"/>
      <c r="CK110" s="1017" t="s">
        <v>450</v>
      </c>
      <c r="CL110" s="903"/>
      <c r="CM110" s="978" t="s">
        <v>451</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415</v>
      </c>
      <c r="DH110" s="929"/>
      <c r="DI110" s="929"/>
      <c r="DJ110" s="929"/>
      <c r="DK110" s="929"/>
      <c r="DL110" s="929" t="s">
        <v>422</v>
      </c>
      <c r="DM110" s="929"/>
      <c r="DN110" s="929"/>
      <c r="DO110" s="929"/>
      <c r="DP110" s="929"/>
      <c r="DQ110" s="929" t="s">
        <v>452</v>
      </c>
      <c r="DR110" s="929"/>
      <c r="DS110" s="929"/>
      <c r="DT110" s="929"/>
      <c r="DU110" s="929"/>
      <c r="DV110" s="930" t="s">
        <v>452</v>
      </c>
      <c r="DW110" s="930"/>
      <c r="DX110" s="930"/>
      <c r="DY110" s="930"/>
      <c r="DZ110" s="931"/>
    </row>
    <row r="111" spans="1:131" s="248" customFormat="1" ht="26.25" customHeight="1" x14ac:dyDescent="0.15">
      <c r="A111" s="858" t="s">
        <v>453</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454</v>
      </c>
      <c r="AB111" s="1010"/>
      <c r="AC111" s="1010"/>
      <c r="AD111" s="1010"/>
      <c r="AE111" s="1011"/>
      <c r="AF111" s="1012" t="s">
        <v>454</v>
      </c>
      <c r="AG111" s="1010"/>
      <c r="AH111" s="1010"/>
      <c r="AI111" s="1010"/>
      <c r="AJ111" s="1011"/>
      <c r="AK111" s="1012" t="s">
        <v>454</v>
      </c>
      <c r="AL111" s="1010"/>
      <c r="AM111" s="1010"/>
      <c r="AN111" s="1010"/>
      <c r="AO111" s="1011"/>
      <c r="AP111" s="1013" t="s">
        <v>454</v>
      </c>
      <c r="AQ111" s="1014"/>
      <c r="AR111" s="1014"/>
      <c r="AS111" s="1014"/>
      <c r="AT111" s="1015"/>
      <c r="AU111" s="1023"/>
      <c r="AV111" s="1024"/>
      <c r="AW111" s="1024"/>
      <c r="AX111" s="1024"/>
      <c r="AY111" s="1024"/>
      <c r="AZ111" s="899" t="s">
        <v>455</v>
      </c>
      <c r="BA111" s="834"/>
      <c r="BB111" s="834"/>
      <c r="BC111" s="834"/>
      <c r="BD111" s="834"/>
      <c r="BE111" s="834"/>
      <c r="BF111" s="834"/>
      <c r="BG111" s="834"/>
      <c r="BH111" s="834"/>
      <c r="BI111" s="834"/>
      <c r="BJ111" s="834"/>
      <c r="BK111" s="834"/>
      <c r="BL111" s="834"/>
      <c r="BM111" s="834"/>
      <c r="BN111" s="834"/>
      <c r="BO111" s="834"/>
      <c r="BP111" s="835"/>
      <c r="BQ111" s="900" t="s">
        <v>426</v>
      </c>
      <c r="BR111" s="901"/>
      <c r="BS111" s="901"/>
      <c r="BT111" s="901"/>
      <c r="BU111" s="901"/>
      <c r="BV111" s="901" t="s">
        <v>456</v>
      </c>
      <c r="BW111" s="901"/>
      <c r="BX111" s="901"/>
      <c r="BY111" s="901"/>
      <c r="BZ111" s="901"/>
      <c r="CA111" s="901" t="s">
        <v>456</v>
      </c>
      <c r="CB111" s="901"/>
      <c r="CC111" s="901"/>
      <c r="CD111" s="901"/>
      <c r="CE111" s="901"/>
      <c r="CF111" s="962" t="s">
        <v>457</v>
      </c>
      <c r="CG111" s="963"/>
      <c r="CH111" s="963"/>
      <c r="CI111" s="963"/>
      <c r="CJ111" s="963"/>
      <c r="CK111" s="1018"/>
      <c r="CL111" s="905"/>
      <c r="CM111" s="908" t="s">
        <v>458</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456</v>
      </c>
      <c r="DH111" s="901"/>
      <c r="DI111" s="901"/>
      <c r="DJ111" s="901"/>
      <c r="DK111" s="901"/>
      <c r="DL111" s="901" t="s">
        <v>422</v>
      </c>
      <c r="DM111" s="901"/>
      <c r="DN111" s="901"/>
      <c r="DO111" s="901"/>
      <c r="DP111" s="901"/>
      <c r="DQ111" s="901" t="s">
        <v>422</v>
      </c>
      <c r="DR111" s="901"/>
      <c r="DS111" s="901"/>
      <c r="DT111" s="901"/>
      <c r="DU111" s="901"/>
      <c r="DV111" s="878" t="s">
        <v>452</v>
      </c>
      <c r="DW111" s="878"/>
      <c r="DX111" s="878"/>
      <c r="DY111" s="878"/>
      <c r="DZ111" s="879"/>
    </row>
    <row r="112" spans="1:131" s="248" customFormat="1" ht="26.25" customHeight="1" x14ac:dyDescent="0.15">
      <c r="A112" s="1003" t="s">
        <v>459</v>
      </c>
      <c r="B112" s="1004"/>
      <c r="C112" s="834" t="s">
        <v>460</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422</v>
      </c>
      <c r="AB112" s="864"/>
      <c r="AC112" s="864"/>
      <c r="AD112" s="864"/>
      <c r="AE112" s="865"/>
      <c r="AF112" s="866" t="s">
        <v>426</v>
      </c>
      <c r="AG112" s="864"/>
      <c r="AH112" s="864"/>
      <c r="AI112" s="864"/>
      <c r="AJ112" s="865"/>
      <c r="AK112" s="866" t="s">
        <v>454</v>
      </c>
      <c r="AL112" s="864"/>
      <c r="AM112" s="864"/>
      <c r="AN112" s="864"/>
      <c r="AO112" s="865"/>
      <c r="AP112" s="911" t="s">
        <v>422</v>
      </c>
      <c r="AQ112" s="912"/>
      <c r="AR112" s="912"/>
      <c r="AS112" s="912"/>
      <c r="AT112" s="913"/>
      <c r="AU112" s="1023"/>
      <c r="AV112" s="1024"/>
      <c r="AW112" s="1024"/>
      <c r="AX112" s="1024"/>
      <c r="AY112" s="1024"/>
      <c r="AZ112" s="899" t="s">
        <v>461</v>
      </c>
      <c r="BA112" s="834"/>
      <c r="BB112" s="834"/>
      <c r="BC112" s="834"/>
      <c r="BD112" s="834"/>
      <c r="BE112" s="834"/>
      <c r="BF112" s="834"/>
      <c r="BG112" s="834"/>
      <c r="BH112" s="834"/>
      <c r="BI112" s="834"/>
      <c r="BJ112" s="834"/>
      <c r="BK112" s="834"/>
      <c r="BL112" s="834"/>
      <c r="BM112" s="834"/>
      <c r="BN112" s="834"/>
      <c r="BO112" s="834"/>
      <c r="BP112" s="835"/>
      <c r="BQ112" s="900">
        <v>3162331</v>
      </c>
      <c r="BR112" s="901"/>
      <c r="BS112" s="901"/>
      <c r="BT112" s="901"/>
      <c r="BU112" s="901"/>
      <c r="BV112" s="901">
        <v>3048921</v>
      </c>
      <c r="BW112" s="901"/>
      <c r="BX112" s="901"/>
      <c r="BY112" s="901"/>
      <c r="BZ112" s="901"/>
      <c r="CA112" s="901">
        <v>2863931</v>
      </c>
      <c r="CB112" s="901"/>
      <c r="CC112" s="901"/>
      <c r="CD112" s="901"/>
      <c r="CE112" s="901"/>
      <c r="CF112" s="962">
        <v>28.3</v>
      </c>
      <c r="CG112" s="963"/>
      <c r="CH112" s="963"/>
      <c r="CI112" s="963"/>
      <c r="CJ112" s="963"/>
      <c r="CK112" s="1018"/>
      <c r="CL112" s="905"/>
      <c r="CM112" s="908" t="s">
        <v>462</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463</v>
      </c>
      <c r="DH112" s="901"/>
      <c r="DI112" s="901"/>
      <c r="DJ112" s="901"/>
      <c r="DK112" s="901"/>
      <c r="DL112" s="901" t="s">
        <v>464</v>
      </c>
      <c r="DM112" s="901"/>
      <c r="DN112" s="901"/>
      <c r="DO112" s="901"/>
      <c r="DP112" s="901"/>
      <c r="DQ112" s="901" t="s">
        <v>454</v>
      </c>
      <c r="DR112" s="901"/>
      <c r="DS112" s="901"/>
      <c r="DT112" s="901"/>
      <c r="DU112" s="901"/>
      <c r="DV112" s="878" t="s">
        <v>454</v>
      </c>
      <c r="DW112" s="878"/>
      <c r="DX112" s="878"/>
      <c r="DY112" s="878"/>
      <c r="DZ112" s="879"/>
    </row>
    <row r="113" spans="1:130" s="248" customFormat="1" ht="26.25" customHeight="1" x14ac:dyDescent="0.15">
      <c r="A113" s="1005"/>
      <c r="B113" s="1006"/>
      <c r="C113" s="834" t="s">
        <v>465</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321371</v>
      </c>
      <c r="AB113" s="1010"/>
      <c r="AC113" s="1010"/>
      <c r="AD113" s="1010"/>
      <c r="AE113" s="1011"/>
      <c r="AF113" s="1012">
        <v>351048</v>
      </c>
      <c r="AG113" s="1010"/>
      <c r="AH113" s="1010"/>
      <c r="AI113" s="1010"/>
      <c r="AJ113" s="1011"/>
      <c r="AK113" s="1012">
        <v>305773</v>
      </c>
      <c r="AL113" s="1010"/>
      <c r="AM113" s="1010"/>
      <c r="AN113" s="1010"/>
      <c r="AO113" s="1011"/>
      <c r="AP113" s="1013">
        <v>3</v>
      </c>
      <c r="AQ113" s="1014"/>
      <c r="AR113" s="1014"/>
      <c r="AS113" s="1014"/>
      <c r="AT113" s="1015"/>
      <c r="AU113" s="1023"/>
      <c r="AV113" s="1024"/>
      <c r="AW113" s="1024"/>
      <c r="AX113" s="1024"/>
      <c r="AY113" s="1024"/>
      <c r="AZ113" s="899" t="s">
        <v>466</v>
      </c>
      <c r="BA113" s="834"/>
      <c r="BB113" s="834"/>
      <c r="BC113" s="834"/>
      <c r="BD113" s="834"/>
      <c r="BE113" s="834"/>
      <c r="BF113" s="834"/>
      <c r="BG113" s="834"/>
      <c r="BH113" s="834"/>
      <c r="BI113" s="834"/>
      <c r="BJ113" s="834"/>
      <c r="BK113" s="834"/>
      <c r="BL113" s="834"/>
      <c r="BM113" s="834"/>
      <c r="BN113" s="834"/>
      <c r="BO113" s="834"/>
      <c r="BP113" s="835"/>
      <c r="BQ113" s="900">
        <v>816202</v>
      </c>
      <c r="BR113" s="901"/>
      <c r="BS113" s="901"/>
      <c r="BT113" s="901"/>
      <c r="BU113" s="901"/>
      <c r="BV113" s="901">
        <v>770105</v>
      </c>
      <c r="BW113" s="901"/>
      <c r="BX113" s="901"/>
      <c r="BY113" s="901"/>
      <c r="BZ113" s="901"/>
      <c r="CA113" s="901">
        <v>770105</v>
      </c>
      <c r="CB113" s="901"/>
      <c r="CC113" s="901"/>
      <c r="CD113" s="901"/>
      <c r="CE113" s="901"/>
      <c r="CF113" s="962">
        <v>7.6</v>
      </c>
      <c r="CG113" s="963"/>
      <c r="CH113" s="963"/>
      <c r="CI113" s="963"/>
      <c r="CJ113" s="963"/>
      <c r="CK113" s="1018"/>
      <c r="CL113" s="905"/>
      <c r="CM113" s="908" t="s">
        <v>467</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422</v>
      </c>
      <c r="DH113" s="864"/>
      <c r="DI113" s="864"/>
      <c r="DJ113" s="864"/>
      <c r="DK113" s="865"/>
      <c r="DL113" s="866" t="s">
        <v>452</v>
      </c>
      <c r="DM113" s="864"/>
      <c r="DN113" s="864"/>
      <c r="DO113" s="864"/>
      <c r="DP113" s="865"/>
      <c r="DQ113" s="866" t="s">
        <v>464</v>
      </c>
      <c r="DR113" s="864"/>
      <c r="DS113" s="864"/>
      <c r="DT113" s="864"/>
      <c r="DU113" s="865"/>
      <c r="DV113" s="911" t="s">
        <v>468</v>
      </c>
      <c r="DW113" s="912"/>
      <c r="DX113" s="912"/>
      <c r="DY113" s="912"/>
      <c r="DZ113" s="913"/>
    </row>
    <row r="114" spans="1:130" s="248" customFormat="1" ht="26.25" customHeight="1" x14ac:dyDescent="0.15">
      <c r="A114" s="1005"/>
      <c r="B114" s="1006"/>
      <c r="C114" s="834" t="s">
        <v>469</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304520</v>
      </c>
      <c r="AB114" s="864"/>
      <c r="AC114" s="864"/>
      <c r="AD114" s="864"/>
      <c r="AE114" s="865"/>
      <c r="AF114" s="866">
        <v>55192</v>
      </c>
      <c r="AG114" s="864"/>
      <c r="AH114" s="864"/>
      <c r="AI114" s="864"/>
      <c r="AJ114" s="865"/>
      <c r="AK114" s="866">
        <v>683</v>
      </c>
      <c r="AL114" s="864"/>
      <c r="AM114" s="864"/>
      <c r="AN114" s="864"/>
      <c r="AO114" s="865"/>
      <c r="AP114" s="911">
        <v>0</v>
      </c>
      <c r="AQ114" s="912"/>
      <c r="AR114" s="912"/>
      <c r="AS114" s="912"/>
      <c r="AT114" s="913"/>
      <c r="AU114" s="1023"/>
      <c r="AV114" s="1024"/>
      <c r="AW114" s="1024"/>
      <c r="AX114" s="1024"/>
      <c r="AY114" s="1024"/>
      <c r="AZ114" s="899" t="s">
        <v>470</v>
      </c>
      <c r="BA114" s="834"/>
      <c r="BB114" s="834"/>
      <c r="BC114" s="834"/>
      <c r="BD114" s="834"/>
      <c r="BE114" s="834"/>
      <c r="BF114" s="834"/>
      <c r="BG114" s="834"/>
      <c r="BH114" s="834"/>
      <c r="BI114" s="834"/>
      <c r="BJ114" s="834"/>
      <c r="BK114" s="834"/>
      <c r="BL114" s="834"/>
      <c r="BM114" s="834"/>
      <c r="BN114" s="834"/>
      <c r="BO114" s="834"/>
      <c r="BP114" s="835"/>
      <c r="BQ114" s="900">
        <v>3273214</v>
      </c>
      <c r="BR114" s="901"/>
      <c r="BS114" s="901"/>
      <c r="BT114" s="901"/>
      <c r="BU114" s="901"/>
      <c r="BV114" s="901">
        <v>3183731</v>
      </c>
      <c r="BW114" s="901"/>
      <c r="BX114" s="901"/>
      <c r="BY114" s="901"/>
      <c r="BZ114" s="901"/>
      <c r="CA114" s="901">
        <v>3078946</v>
      </c>
      <c r="CB114" s="901"/>
      <c r="CC114" s="901"/>
      <c r="CD114" s="901"/>
      <c r="CE114" s="901"/>
      <c r="CF114" s="962">
        <v>30.4</v>
      </c>
      <c r="CG114" s="963"/>
      <c r="CH114" s="963"/>
      <c r="CI114" s="963"/>
      <c r="CJ114" s="963"/>
      <c r="CK114" s="1018"/>
      <c r="CL114" s="905"/>
      <c r="CM114" s="908" t="s">
        <v>471</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464</v>
      </c>
      <c r="DH114" s="864"/>
      <c r="DI114" s="864"/>
      <c r="DJ114" s="864"/>
      <c r="DK114" s="865"/>
      <c r="DL114" s="866" t="s">
        <v>464</v>
      </c>
      <c r="DM114" s="864"/>
      <c r="DN114" s="864"/>
      <c r="DO114" s="864"/>
      <c r="DP114" s="865"/>
      <c r="DQ114" s="866" t="s">
        <v>454</v>
      </c>
      <c r="DR114" s="864"/>
      <c r="DS114" s="864"/>
      <c r="DT114" s="864"/>
      <c r="DU114" s="865"/>
      <c r="DV114" s="911" t="s">
        <v>463</v>
      </c>
      <c r="DW114" s="912"/>
      <c r="DX114" s="912"/>
      <c r="DY114" s="912"/>
      <c r="DZ114" s="913"/>
    </row>
    <row r="115" spans="1:130" s="248" customFormat="1" ht="26.25" customHeight="1" x14ac:dyDescent="0.15">
      <c r="A115" s="1005"/>
      <c r="B115" s="1006"/>
      <c r="C115" s="834" t="s">
        <v>472</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1441</v>
      </c>
      <c r="AB115" s="1010"/>
      <c r="AC115" s="1010"/>
      <c r="AD115" s="1010"/>
      <c r="AE115" s="1011"/>
      <c r="AF115" s="1012">
        <v>1355</v>
      </c>
      <c r="AG115" s="1010"/>
      <c r="AH115" s="1010"/>
      <c r="AI115" s="1010"/>
      <c r="AJ115" s="1011"/>
      <c r="AK115" s="1012">
        <v>1222</v>
      </c>
      <c r="AL115" s="1010"/>
      <c r="AM115" s="1010"/>
      <c r="AN115" s="1010"/>
      <c r="AO115" s="1011"/>
      <c r="AP115" s="1013">
        <v>0</v>
      </c>
      <c r="AQ115" s="1014"/>
      <c r="AR115" s="1014"/>
      <c r="AS115" s="1014"/>
      <c r="AT115" s="1015"/>
      <c r="AU115" s="1023"/>
      <c r="AV115" s="1024"/>
      <c r="AW115" s="1024"/>
      <c r="AX115" s="1024"/>
      <c r="AY115" s="1024"/>
      <c r="AZ115" s="899" t="s">
        <v>473</v>
      </c>
      <c r="BA115" s="834"/>
      <c r="BB115" s="834"/>
      <c r="BC115" s="834"/>
      <c r="BD115" s="834"/>
      <c r="BE115" s="834"/>
      <c r="BF115" s="834"/>
      <c r="BG115" s="834"/>
      <c r="BH115" s="834"/>
      <c r="BI115" s="834"/>
      <c r="BJ115" s="834"/>
      <c r="BK115" s="834"/>
      <c r="BL115" s="834"/>
      <c r="BM115" s="834"/>
      <c r="BN115" s="834"/>
      <c r="BO115" s="834"/>
      <c r="BP115" s="835"/>
      <c r="BQ115" s="900">
        <v>14402</v>
      </c>
      <c r="BR115" s="901"/>
      <c r="BS115" s="901"/>
      <c r="BT115" s="901"/>
      <c r="BU115" s="901"/>
      <c r="BV115" s="901">
        <v>13170</v>
      </c>
      <c r="BW115" s="901"/>
      <c r="BX115" s="901"/>
      <c r="BY115" s="901"/>
      <c r="BZ115" s="901"/>
      <c r="CA115" s="901">
        <v>12265</v>
      </c>
      <c r="CB115" s="901"/>
      <c r="CC115" s="901"/>
      <c r="CD115" s="901"/>
      <c r="CE115" s="901"/>
      <c r="CF115" s="962">
        <v>0.1</v>
      </c>
      <c r="CG115" s="963"/>
      <c r="CH115" s="963"/>
      <c r="CI115" s="963"/>
      <c r="CJ115" s="963"/>
      <c r="CK115" s="1018"/>
      <c r="CL115" s="905"/>
      <c r="CM115" s="899" t="s">
        <v>474</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454</v>
      </c>
      <c r="DH115" s="864"/>
      <c r="DI115" s="864"/>
      <c r="DJ115" s="864"/>
      <c r="DK115" s="865"/>
      <c r="DL115" s="866" t="s">
        <v>456</v>
      </c>
      <c r="DM115" s="864"/>
      <c r="DN115" s="864"/>
      <c r="DO115" s="864"/>
      <c r="DP115" s="865"/>
      <c r="DQ115" s="866" t="s">
        <v>452</v>
      </c>
      <c r="DR115" s="864"/>
      <c r="DS115" s="864"/>
      <c r="DT115" s="864"/>
      <c r="DU115" s="865"/>
      <c r="DV115" s="911" t="s">
        <v>422</v>
      </c>
      <c r="DW115" s="912"/>
      <c r="DX115" s="912"/>
      <c r="DY115" s="912"/>
      <c r="DZ115" s="913"/>
    </row>
    <row r="116" spans="1:130" s="248" customFormat="1" ht="26.25" customHeight="1" x14ac:dyDescent="0.15">
      <c r="A116" s="1007"/>
      <c r="B116" s="1008"/>
      <c r="C116" s="967" t="s">
        <v>475</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186</v>
      </c>
      <c r="AB116" s="864"/>
      <c r="AC116" s="864"/>
      <c r="AD116" s="864"/>
      <c r="AE116" s="865"/>
      <c r="AF116" s="866">
        <v>35</v>
      </c>
      <c r="AG116" s="864"/>
      <c r="AH116" s="864"/>
      <c r="AI116" s="864"/>
      <c r="AJ116" s="865"/>
      <c r="AK116" s="866">
        <v>41</v>
      </c>
      <c r="AL116" s="864"/>
      <c r="AM116" s="864"/>
      <c r="AN116" s="864"/>
      <c r="AO116" s="865"/>
      <c r="AP116" s="911">
        <v>0</v>
      </c>
      <c r="AQ116" s="912"/>
      <c r="AR116" s="912"/>
      <c r="AS116" s="912"/>
      <c r="AT116" s="913"/>
      <c r="AU116" s="1023"/>
      <c r="AV116" s="1024"/>
      <c r="AW116" s="1024"/>
      <c r="AX116" s="1024"/>
      <c r="AY116" s="1024"/>
      <c r="AZ116" s="950" t="s">
        <v>476</v>
      </c>
      <c r="BA116" s="951"/>
      <c r="BB116" s="951"/>
      <c r="BC116" s="951"/>
      <c r="BD116" s="951"/>
      <c r="BE116" s="951"/>
      <c r="BF116" s="951"/>
      <c r="BG116" s="951"/>
      <c r="BH116" s="951"/>
      <c r="BI116" s="951"/>
      <c r="BJ116" s="951"/>
      <c r="BK116" s="951"/>
      <c r="BL116" s="951"/>
      <c r="BM116" s="951"/>
      <c r="BN116" s="951"/>
      <c r="BO116" s="951"/>
      <c r="BP116" s="952"/>
      <c r="BQ116" s="900" t="s">
        <v>452</v>
      </c>
      <c r="BR116" s="901"/>
      <c r="BS116" s="901"/>
      <c r="BT116" s="901"/>
      <c r="BU116" s="901"/>
      <c r="BV116" s="901" t="s">
        <v>454</v>
      </c>
      <c r="BW116" s="901"/>
      <c r="BX116" s="901"/>
      <c r="BY116" s="901"/>
      <c r="BZ116" s="901"/>
      <c r="CA116" s="901" t="s">
        <v>468</v>
      </c>
      <c r="CB116" s="901"/>
      <c r="CC116" s="901"/>
      <c r="CD116" s="901"/>
      <c r="CE116" s="901"/>
      <c r="CF116" s="962" t="s">
        <v>452</v>
      </c>
      <c r="CG116" s="963"/>
      <c r="CH116" s="963"/>
      <c r="CI116" s="963"/>
      <c r="CJ116" s="963"/>
      <c r="CK116" s="1018"/>
      <c r="CL116" s="905"/>
      <c r="CM116" s="908" t="s">
        <v>477</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456</v>
      </c>
      <c r="DH116" s="864"/>
      <c r="DI116" s="864"/>
      <c r="DJ116" s="864"/>
      <c r="DK116" s="865"/>
      <c r="DL116" s="866" t="s">
        <v>454</v>
      </c>
      <c r="DM116" s="864"/>
      <c r="DN116" s="864"/>
      <c r="DO116" s="864"/>
      <c r="DP116" s="865"/>
      <c r="DQ116" s="866" t="s">
        <v>456</v>
      </c>
      <c r="DR116" s="864"/>
      <c r="DS116" s="864"/>
      <c r="DT116" s="864"/>
      <c r="DU116" s="865"/>
      <c r="DV116" s="911" t="s">
        <v>454</v>
      </c>
      <c r="DW116" s="912"/>
      <c r="DX116" s="912"/>
      <c r="DY116" s="912"/>
      <c r="DZ116" s="913"/>
    </row>
    <row r="117" spans="1:130" s="248" customFormat="1" ht="26.25" customHeight="1" x14ac:dyDescent="0.15">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478</v>
      </c>
      <c r="Z117" s="990"/>
      <c r="AA117" s="995">
        <v>3771977</v>
      </c>
      <c r="AB117" s="996"/>
      <c r="AC117" s="996"/>
      <c r="AD117" s="996"/>
      <c r="AE117" s="997"/>
      <c r="AF117" s="998">
        <v>3417004</v>
      </c>
      <c r="AG117" s="996"/>
      <c r="AH117" s="996"/>
      <c r="AI117" s="996"/>
      <c r="AJ117" s="997"/>
      <c r="AK117" s="998">
        <v>3134355</v>
      </c>
      <c r="AL117" s="996"/>
      <c r="AM117" s="996"/>
      <c r="AN117" s="996"/>
      <c r="AO117" s="997"/>
      <c r="AP117" s="999"/>
      <c r="AQ117" s="1000"/>
      <c r="AR117" s="1000"/>
      <c r="AS117" s="1000"/>
      <c r="AT117" s="1001"/>
      <c r="AU117" s="1023"/>
      <c r="AV117" s="1024"/>
      <c r="AW117" s="1024"/>
      <c r="AX117" s="1024"/>
      <c r="AY117" s="1024"/>
      <c r="AZ117" s="950" t="s">
        <v>479</v>
      </c>
      <c r="BA117" s="951"/>
      <c r="BB117" s="951"/>
      <c r="BC117" s="951"/>
      <c r="BD117" s="951"/>
      <c r="BE117" s="951"/>
      <c r="BF117" s="951"/>
      <c r="BG117" s="951"/>
      <c r="BH117" s="951"/>
      <c r="BI117" s="951"/>
      <c r="BJ117" s="951"/>
      <c r="BK117" s="951"/>
      <c r="BL117" s="951"/>
      <c r="BM117" s="951"/>
      <c r="BN117" s="951"/>
      <c r="BO117" s="951"/>
      <c r="BP117" s="952"/>
      <c r="BQ117" s="900" t="s">
        <v>422</v>
      </c>
      <c r="BR117" s="901"/>
      <c r="BS117" s="901"/>
      <c r="BT117" s="901"/>
      <c r="BU117" s="901"/>
      <c r="BV117" s="901" t="s">
        <v>456</v>
      </c>
      <c r="BW117" s="901"/>
      <c r="BX117" s="901"/>
      <c r="BY117" s="901"/>
      <c r="BZ117" s="901"/>
      <c r="CA117" s="901" t="s">
        <v>422</v>
      </c>
      <c r="CB117" s="901"/>
      <c r="CC117" s="901"/>
      <c r="CD117" s="901"/>
      <c r="CE117" s="901"/>
      <c r="CF117" s="962" t="s">
        <v>452</v>
      </c>
      <c r="CG117" s="963"/>
      <c r="CH117" s="963"/>
      <c r="CI117" s="963"/>
      <c r="CJ117" s="963"/>
      <c r="CK117" s="1018"/>
      <c r="CL117" s="905"/>
      <c r="CM117" s="908" t="s">
        <v>480</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452</v>
      </c>
      <c r="DH117" s="864"/>
      <c r="DI117" s="864"/>
      <c r="DJ117" s="864"/>
      <c r="DK117" s="865"/>
      <c r="DL117" s="866" t="s">
        <v>422</v>
      </c>
      <c r="DM117" s="864"/>
      <c r="DN117" s="864"/>
      <c r="DO117" s="864"/>
      <c r="DP117" s="865"/>
      <c r="DQ117" s="866" t="s">
        <v>464</v>
      </c>
      <c r="DR117" s="864"/>
      <c r="DS117" s="864"/>
      <c r="DT117" s="864"/>
      <c r="DU117" s="865"/>
      <c r="DV117" s="911" t="s">
        <v>452</v>
      </c>
      <c r="DW117" s="912"/>
      <c r="DX117" s="912"/>
      <c r="DY117" s="912"/>
      <c r="DZ117" s="913"/>
    </row>
    <row r="118" spans="1:130" s="248" customFormat="1" ht="26.25" customHeight="1" x14ac:dyDescent="0.15">
      <c r="A118" s="988" t="s">
        <v>447</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444</v>
      </c>
      <c r="AB118" s="989"/>
      <c r="AC118" s="989"/>
      <c r="AD118" s="989"/>
      <c r="AE118" s="990"/>
      <c r="AF118" s="991" t="s">
        <v>445</v>
      </c>
      <c r="AG118" s="989"/>
      <c r="AH118" s="989"/>
      <c r="AI118" s="989"/>
      <c r="AJ118" s="990"/>
      <c r="AK118" s="991" t="s">
        <v>306</v>
      </c>
      <c r="AL118" s="989"/>
      <c r="AM118" s="989"/>
      <c r="AN118" s="989"/>
      <c r="AO118" s="990"/>
      <c r="AP118" s="992" t="s">
        <v>446</v>
      </c>
      <c r="AQ118" s="993"/>
      <c r="AR118" s="993"/>
      <c r="AS118" s="993"/>
      <c r="AT118" s="994"/>
      <c r="AU118" s="1023"/>
      <c r="AV118" s="1024"/>
      <c r="AW118" s="1024"/>
      <c r="AX118" s="1024"/>
      <c r="AY118" s="1024"/>
      <c r="AZ118" s="966" t="s">
        <v>481</v>
      </c>
      <c r="BA118" s="967"/>
      <c r="BB118" s="967"/>
      <c r="BC118" s="967"/>
      <c r="BD118" s="967"/>
      <c r="BE118" s="967"/>
      <c r="BF118" s="967"/>
      <c r="BG118" s="967"/>
      <c r="BH118" s="967"/>
      <c r="BI118" s="967"/>
      <c r="BJ118" s="967"/>
      <c r="BK118" s="967"/>
      <c r="BL118" s="967"/>
      <c r="BM118" s="967"/>
      <c r="BN118" s="967"/>
      <c r="BO118" s="967"/>
      <c r="BP118" s="968"/>
      <c r="BQ118" s="969" t="s">
        <v>456</v>
      </c>
      <c r="BR118" s="932"/>
      <c r="BS118" s="932"/>
      <c r="BT118" s="932"/>
      <c r="BU118" s="932"/>
      <c r="BV118" s="932" t="s">
        <v>452</v>
      </c>
      <c r="BW118" s="932"/>
      <c r="BX118" s="932"/>
      <c r="BY118" s="932"/>
      <c r="BZ118" s="932"/>
      <c r="CA118" s="932" t="s">
        <v>456</v>
      </c>
      <c r="CB118" s="932"/>
      <c r="CC118" s="932"/>
      <c r="CD118" s="932"/>
      <c r="CE118" s="932"/>
      <c r="CF118" s="962" t="s">
        <v>452</v>
      </c>
      <c r="CG118" s="963"/>
      <c r="CH118" s="963"/>
      <c r="CI118" s="963"/>
      <c r="CJ118" s="963"/>
      <c r="CK118" s="1018"/>
      <c r="CL118" s="905"/>
      <c r="CM118" s="908" t="s">
        <v>482</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456</v>
      </c>
      <c r="DH118" s="864"/>
      <c r="DI118" s="864"/>
      <c r="DJ118" s="864"/>
      <c r="DK118" s="865"/>
      <c r="DL118" s="866" t="s">
        <v>456</v>
      </c>
      <c r="DM118" s="864"/>
      <c r="DN118" s="864"/>
      <c r="DO118" s="864"/>
      <c r="DP118" s="865"/>
      <c r="DQ118" s="866" t="s">
        <v>415</v>
      </c>
      <c r="DR118" s="864"/>
      <c r="DS118" s="864"/>
      <c r="DT118" s="864"/>
      <c r="DU118" s="865"/>
      <c r="DV118" s="911" t="s">
        <v>452</v>
      </c>
      <c r="DW118" s="912"/>
      <c r="DX118" s="912"/>
      <c r="DY118" s="912"/>
      <c r="DZ118" s="913"/>
    </row>
    <row r="119" spans="1:130" s="248" customFormat="1" ht="26.25" customHeight="1" x14ac:dyDescent="0.15">
      <c r="A119" s="902" t="s">
        <v>450</v>
      </c>
      <c r="B119" s="903"/>
      <c r="C119" s="978" t="s">
        <v>451</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422</v>
      </c>
      <c r="AB119" s="982"/>
      <c r="AC119" s="982"/>
      <c r="AD119" s="982"/>
      <c r="AE119" s="983"/>
      <c r="AF119" s="984" t="s">
        <v>422</v>
      </c>
      <c r="AG119" s="982"/>
      <c r="AH119" s="982"/>
      <c r="AI119" s="982"/>
      <c r="AJ119" s="983"/>
      <c r="AK119" s="984" t="s">
        <v>456</v>
      </c>
      <c r="AL119" s="982"/>
      <c r="AM119" s="982"/>
      <c r="AN119" s="982"/>
      <c r="AO119" s="983"/>
      <c r="AP119" s="985" t="s">
        <v>456</v>
      </c>
      <c r="AQ119" s="986"/>
      <c r="AR119" s="986"/>
      <c r="AS119" s="986"/>
      <c r="AT119" s="987"/>
      <c r="AU119" s="1025"/>
      <c r="AV119" s="1026"/>
      <c r="AW119" s="1026"/>
      <c r="AX119" s="1026"/>
      <c r="AY119" s="1026"/>
      <c r="AZ119" s="279" t="s">
        <v>187</v>
      </c>
      <c r="BA119" s="279"/>
      <c r="BB119" s="279"/>
      <c r="BC119" s="279"/>
      <c r="BD119" s="279"/>
      <c r="BE119" s="279"/>
      <c r="BF119" s="279"/>
      <c r="BG119" s="279"/>
      <c r="BH119" s="279"/>
      <c r="BI119" s="279"/>
      <c r="BJ119" s="279"/>
      <c r="BK119" s="279"/>
      <c r="BL119" s="279"/>
      <c r="BM119" s="279"/>
      <c r="BN119" s="279"/>
      <c r="BO119" s="964" t="s">
        <v>483</v>
      </c>
      <c r="BP119" s="965"/>
      <c r="BQ119" s="969">
        <v>34000094</v>
      </c>
      <c r="BR119" s="932"/>
      <c r="BS119" s="932"/>
      <c r="BT119" s="932"/>
      <c r="BU119" s="932"/>
      <c r="BV119" s="932">
        <v>33036921</v>
      </c>
      <c r="BW119" s="932"/>
      <c r="BX119" s="932"/>
      <c r="BY119" s="932"/>
      <c r="BZ119" s="932"/>
      <c r="CA119" s="932">
        <v>33576985</v>
      </c>
      <c r="CB119" s="932"/>
      <c r="CC119" s="932"/>
      <c r="CD119" s="932"/>
      <c r="CE119" s="932"/>
      <c r="CF119" s="830"/>
      <c r="CG119" s="831"/>
      <c r="CH119" s="831"/>
      <c r="CI119" s="831"/>
      <c r="CJ119" s="921"/>
      <c r="CK119" s="1019"/>
      <c r="CL119" s="907"/>
      <c r="CM119" s="925" t="s">
        <v>484</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456</v>
      </c>
      <c r="DH119" s="847"/>
      <c r="DI119" s="847"/>
      <c r="DJ119" s="847"/>
      <c r="DK119" s="848"/>
      <c r="DL119" s="849" t="s">
        <v>452</v>
      </c>
      <c r="DM119" s="847"/>
      <c r="DN119" s="847"/>
      <c r="DO119" s="847"/>
      <c r="DP119" s="848"/>
      <c r="DQ119" s="849" t="s">
        <v>422</v>
      </c>
      <c r="DR119" s="847"/>
      <c r="DS119" s="847"/>
      <c r="DT119" s="847"/>
      <c r="DU119" s="848"/>
      <c r="DV119" s="935" t="s">
        <v>452</v>
      </c>
      <c r="DW119" s="936"/>
      <c r="DX119" s="936"/>
      <c r="DY119" s="936"/>
      <c r="DZ119" s="937"/>
    </row>
    <row r="120" spans="1:130" s="248" customFormat="1" ht="26.25" customHeight="1" x14ac:dyDescent="0.15">
      <c r="A120" s="904"/>
      <c r="B120" s="905"/>
      <c r="C120" s="908" t="s">
        <v>458</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422</v>
      </c>
      <c r="AB120" s="864"/>
      <c r="AC120" s="864"/>
      <c r="AD120" s="864"/>
      <c r="AE120" s="865"/>
      <c r="AF120" s="866" t="s">
        <v>452</v>
      </c>
      <c r="AG120" s="864"/>
      <c r="AH120" s="864"/>
      <c r="AI120" s="864"/>
      <c r="AJ120" s="865"/>
      <c r="AK120" s="866" t="s">
        <v>452</v>
      </c>
      <c r="AL120" s="864"/>
      <c r="AM120" s="864"/>
      <c r="AN120" s="864"/>
      <c r="AO120" s="865"/>
      <c r="AP120" s="911" t="s">
        <v>452</v>
      </c>
      <c r="AQ120" s="912"/>
      <c r="AR120" s="912"/>
      <c r="AS120" s="912"/>
      <c r="AT120" s="913"/>
      <c r="AU120" s="970" t="s">
        <v>485</v>
      </c>
      <c r="AV120" s="971"/>
      <c r="AW120" s="971"/>
      <c r="AX120" s="971"/>
      <c r="AY120" s="972"/>
      <c r="AZ120" s="947" t="s">
        <v>486</v>
      </c>
      <c r="BA120" s="892"/>
      <c r="BB120" s="892"/>
      <c r="BC120" s="892"/>
      <c r="BD120" s="892"/>
      <c r="BE120" s="892"/>
      <c r="BF120" s="892"/>
      <c r="BG120" s="892"/>
      <c r="BH120" s="892"/>
      <c r="BI120" s="892"/>
      <c r="BJ120" s="892"/>
      <c r="BK120" s="892"/>
      <c r="BL120" s="892"/>
      <c r="BM120" s="892"/>
      <c r="BN120" s="892"/>
      <c r="BO120" s="892"/>
      <c r="BP120" s="893"/>
      <c r="BQ120" s="948">
        <v>13141213</v>
      </c>
      <c r="BR120" s="929"/>
      <c r="BS120" s="929"/>
      <c r="BT120" s="929"/>
      <c r="BU120" s="929"/>
      <c r="BV120" s="929">
        <v>12555020</v>
      </c>
      <c r="BW120" s="929"/>
      <c r="BX120" s="929"/>
      <c r="BY120" s="929"/>
      <c r="BZ120" s="929"/>
      <c r="CA120" s="929">
        <v>12844083</v>
      </c>
      <c r="CB120" s="929"/>
      <c r="CC120" s="929"/>
      <c r="CD120" s="929"/>
      <c r="CE120" s="929"/>
      <c r="CF120" s="953">
        <v>126.9</v>
      </c>
      <c r="CG120" s="954"/>
      <c r="CH120" s="954"/>
      <c r="CI120" s="954"/>
      <c r="CJ120" s="954"/>
      <c r="CK120" s="955" t="s">
        <v>487</v>
      </c>
      <c r="CL120" s="939"/>
      <c r="CM120" s="939"/>
      <c r="CN120" s="939"/>
      <c r="CO120" s="940"/>
      <c r="CP120" s="959" t="s">
        <v>488</v>
      </c>
      <c r="CQ120" s="960"/>
      <c r="CR120" s="960"/>
      <c r="CS120" s="960"/>
      <c r="CT120" s="960"/>
      <c r="CU120" s="960"/>
      <c r="CV120" s="960"/>
      <c r="CW120" s="960"/>
      <c r="CX120" s="960"/>
      <c r="CY120" s="960"/>
      <c r="CZ120" s="960"/>
      <c r="DA120" s="960"/>
      <c r="DB120" s="960"/>
      <c r="DC120" s="960"/>
      <c r="DD120" s="960"/>
      <c r="DE120" s="960"/>
      <c r="DF120" s="961"/>
      <c r="DG120" s="948">
        <v>2316686</v>
      </c>
      <c r="DH120" s="929"/>
      <c r="DI120" s="929"/>
      <c r="DJ120" s="929"/>
      <c r="DK120" s="929"/>
      <c r="DL120" s="929">
        <v>2280294</v>
      </c>
      <c r="DM120" s="929"/>
      <c r="DN120" s="929"/>
      <c r="DO120" s="929"/>
      <c r="DP120" s="929"/>
      <c r="DQ120" s="929">
        <v>2214105</v>
      </c>
      <c r="DR120" s="929"/>
      <c r="DS120" s="929"/>
      <c r="DT120" s="929"/>
      <c r="DU120" s="929"/>
      <c r="DV120" s="930">
        <v>21.9</v>
      </c>
      <c r="DW120" s="930"/>
      <c r="DX120" s="930"/>
      <c r="DY120" s="930"/>
      <c r="DZ120" s="931"/>
    </row>
    <row r="121" spans="1:130" s="248" customFormat="1" ht="26.25" customHeight="1" x14ac:dyDescent="0.15">
      <c r="A121" s="904"/>
      <c r="B121" s="905"/>
      <c r="C121" s="950" t="s">
        <v>489</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422</v>
      </c>
      <c r="AB121" s="864"/>
      <c r="AC121" s="864"/>
      <c r="AD121" s="864"/>
      <c r="AE121" s="865"/>
      <c r="AF121" s="866" t="s">
        <v>415</v>
      </c>
      <c r="AG121" s="864"/>
      <c r="AH121" s="864"/>
      <c r="AI121" s="864"/>
      <c r="AJ121" s="865"/>
      <c r="AK121" s="866" t="s">
        <v>426</v>
      </c>
      <c r="AL121" s="864"/>
      <c r="AM121" s="864"/>
      <c r="AN121" s="864"/>
      <c r="AO121" s="865"/>
      <c r="AP121" s="911" t="s">
        <v>452</v>
      </c>
      <c r="AQ121" s="912"/>
      <c r="AR121" s="912"/>
      <c r="AS121" s="912"/>
      <c r="AT121" s="913"/>
      <c r="AU121" s="973"/>
      <c r="AV121" s="974"/>
      <c r="AW121" s="974"/>
      <c r="AX121" s="974"/>
      <c r="AY121" s="975"/>
      <c r="AZ121" s="899" t="s">
        <v>490</v>
      </c>
      <c r="BA121" s="834"/>
      <c r="BB121" s="834"/>
      <c r="BC121" s="834"/>
      <c r="BD121" s="834"/>
      <c r="BE121" s="834"/>
      <c r="BF121" s="834"/>
      <c r="BG121" s="834"/>
      <c r="BH121" s="834"/>
      <c r="BI121" s="834"/>
      <c r="BJ121" s="834"/>
      <c r="BK121" s="834"/>
      <c r="BL121" s="834"/>
      <c r="BM121" s="834"/>
      <c r="BN121" s="834"/>
      <c r="BO121" s="834"/>
      <c r="BP121" s="835"/>
      <c r="BQ121" s="900">
        <v>705823</v>
      </c>
      <c r="BR121" s="901"/>
      <c r="BS121" s="901"/>
      <c r="BT121" s="901"/>
      <c r="BU121" s="901"/>
      <c r="BV121" s="901">
        <v>702929</v>
      </c>
      <c r="BW121" s="901"/>
      <c r="BX121" s="901"/>
      <c r="BY121" s="901"/>
      <c r="BZ121" s="901"/>
      <c r="CA121" s="901">
        <v>724658</v>
      </c>
      <c r="CB121" s="901"/>
      <c r="CC121" s="901"/>
      <c r="CD121" s="901"/>
      <c r="CE121" s="901"/>
      <c r="CF121" s="962">
        <v>7.2</v>
      </c>
      <c r="CG121" s="963"/>
      <c r="CH121" s="963"/>
      <c r="CI121" s="963"/>
      <c r="CJ121" s="963"/>
      <c r="CK121" s="956"/>
      <c r="CL121" s="942"/>
      <c r="CM121" s="942"/>
      <c r="CN121" s="942"/>
      <c r="CO121" s="943"/>
      <c r="CP121" s="922" t="s">
        <v>491</v>
      </c>
      <c r="CQ121" s="923"/>
      <c r="CR121" s="923"/>
      <c r="CS121" s="923"/>
      <c r="CT121" s="923"/>
      <c r="CU121" s="923"/>
      <c r="CV121" s="923"/>
      <c r="CW121" s="923"/>
      <c r="CX121" s="923"/>
      <c r="CY121" s="923"/>
      <c r="CZ121" s="923"/>
      <c r="DA121" s="923"/>
      <c r="DB121" s="923"/>
      <c r="DC121" s="923"/>
      <c r="DD121" s="923"/>
      <c r="DE121" s="923"/>
      <c r="DF121" s="924"/>
      <c r="DG121" s="900">
        <v>678980</v>
      </c>
      <c r="DH121" s="901"/>
      <c r="DI121" s="901"/>
      <c r="DJ121" s="901"/>
      <c r="DK121" s="901"/>
      <c r="DL121" s="901">
        <v>625904</v>
      </c>
      <c r="DM121" s="901"/>
      <c r="DN121" s="901"/>
      <c r="DO121" s="901"/>
      <c r="DP121" s="901"/>
      <c r="DQ121" s="901">
        <v>579070</v>
      </c>
      <c r="DR121" s="901"/>
      <c r="DS121" s="901"/>
      <c r="DT121" s="901"/>
      <c r="DU121" s="901"/>
      <c r="DV121" s="878">
        <v>5.7</v>
      </c>
      <c r="DW121" s="878"/>
      <c r="DX121" s="878"/>
      <c r="DY121" s="878"/>
      <c r="DZ121" s="879"/>
    </row>
    <row r="122" spans="1:130" s="248" customFormat="1" ht="26.25" customHeight="1" x14ac:dyDescent="0.15">
      <c r="A122" s="904"/>
      <c r="B122" s="905"/>
      <c r="C122" s="908" t="s">
        <v>471</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452</v>
      </c>
      <c r="AB122" s="864"/>
      <c r="AC122" s="864"/>
      <c r="AD122" s="864"/>
      <c r="AE122" s="865"/>
      <c r="AF122" s="866" t="s">
        <v>452</v>
      </c>
      <c r="AG122" s="864"/>
      <c r="AH122" s="864"/>
      <c r="AI122" s="864"/>
      <c r="AJ122" s="865"/>
      <c r="AK122" s="866" t="s">
        <v>452</v>
      </c>
      <c r="AL122" s="864"/>
      <c r="AM122" s="864"/>
      <c r="AN122" s="864"/>
      <c r="AO122" s="865"/>
      <c r="AP122" s="911" t="s">
        <v>452</v>
      </c>
      <c r="AQ122" s="912"/>
      <c r="AR122" s="912"/>
      <c r="AS122" s="912"/>
      <c r="AT122" s="913"/>
      <c r="AU122" s="973"/>
      <c r="AV122" s="974"/>
      <c r="AW122" s="974"/>
      <c r="AX122" s="974"/>
      <c r="AY122" s="975"/>
      <c r="AZ122" s="966" t="s">
        <v>492</v>
      </c>
      <c r="BA122" s="967"/>
      <c r="BB122" s="967"/>
      <c r="BC122" s="967"/>
      <c r="BD122" s="967"/>
      <c r="BE122" s="967"/>
      <c r="BF122" s="967"/>
      <c r="BG122" s="967"/>
      <c r="BH122" s="967"/>
      <c r="BI122" s="967"/>
      <c r="BJ122" s="967"/>
      <c r="BK122" s="967"/>
      <c r="BL122" s="967"/>
      <c r="BM122" s="967"/>
      <c r="BN122" s="967"/>
      <c r="BO122" s="967"/>
      <c r="BP122" s="968"/>
      <c r="BQ122" s="969">
        <v>24368188</v>
      </c>
      <c r="BR122" s="932"/>
      <c r="BS122" s="932"/>
      <c r="BT122" s="932"/>
      <c r="BU122" s="932"/>
      <c r="BV122" s="932">
        <v>23497155</v>
      </c>
      <c r="BW122" s="932"/>
      <c r="BX122" s="932"/>
      <c r="BY122" s="932"/>
      <c r="BZ122" s="932"/>
      <c r="CA122" s="932">
        <v>23806257</v>
      </c>
      <c r="CB122" s="932"/>
      <c r="CC122" s="932"/>
      <c r="CD122" s="932"/>
      <c r="CE122" s="932"/>
      <c r="CF122" s="933">
        <v>235.1</v>
      </c>
      <c r="CG122" s="934"/>
      <c r="CH122" s="934"/>
      <c r="CI122" s="934"/>
      <c r="CJ122" s="934"/>
      <c r="CK122" s="956"/>
      <c r="CL122" s="942"/>
      <c r="CM122" s="942"/>
      <c r="CN122" s="942"/>
      <c r="CO122" s="943"/>
      <c r="CP122" s="922" t="s">
        <v>493</v>
      </c>
      <c r="CQ122" s="923"/>
      <c r="CR122" s="923"/>
      <c r="CS122" s="923"/>
      <c r="CT122" s="923"/>
      <c r="CU122" s="923"/>
      <c r="CV122" s="923"/>
      <c r="CW122" s="923"/>
      <c r="CX122" s="923"/>
      <c r="CY122" s="923"/>
      <c r="CZ122" s="923"/>
      <c r="DA122" s="923"/>
      <c r="DB122" s="923"/>
      <c r="DC122" s="923"/>
      <c r="DD122" s="923"/>
      <c r="DE122" s="923"/>
      <c r="DF122" s="924"/>
      <c r="DG122" s="900">
        <v>68018</v>
      </c>
      <c r="DH122" s="901"/>
      <c r="DI122" s="901"/>
      <c r="DJ122" s="901"/>
      <c r="DK122" s="901"/>
      <c r="DL122" s="901">
        <v>62025</v>
      </c>
      <c r="DM122" s="901"/>
      <c r="DN122" s="901"/>
      <c r="DO122" s="901"/>
      <c r="DP122" s="901"/>
      <c r="DQ122" s="901">
        <v>55919</v>
      </c>
      <c r="DR122" s="901"/>
      <c r="DS122" s="901"/>
      <c r="DT122" s="901"/>
      <c r="DU122" s="901"/>
      <c r="DV122" s="878">
        <v>0.6</v>
      </c>
      <c r="DW122" s="878"/>
      <c r="DX122" s="878"/>
      <c r="DY122" s="878"/>
      <c r="DZ122" s="879"/>
    </row>
    <row r="123" spans="1:130" s="248" customFormat="1" ht="26.25" customHeight="1" x14ac:dyDescent="0.15">
      <c r="A123" s="904"/>
      <c r="B123" s="905"/>
      <c r="C123" s="908" t="s">
        <v>477</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426</v>
      </c>
      <c r="AB123" s="864"/>
      <c r="AC123" s="864"/>
      <c r="AD123" s="864"/>
      <c r="AE123" s="865"/>
      <c r="AF123" s="866" t="s">
        <v>452</v>
      </c>
      <c r="AG123" s="864"/>
      <c r="AH123" s="864"/>
      <c r="AI123" s="864"/>
      <c r="AJ123" s="865"/>
      <c r="AK123" s="866" t="s">
        <v>426</v>
      </c>
      <c r="AL123" s="864"/>
      <c r="AM123" s="864"/>
      <c r="AN123" s="864"/>
      <c r="AO123" s="865"/>
      <c r="AP123" s="911" t="s">
        <v>426</v>
      </c>
      <c r="AQ123" s="912"/>
      <c r="AR123" s="912"/>
      <c r="AS123" s="912"/>
      <c r="AT123" s="913"/>
      <c r="AU123" s="976"/>
      <c r="AV123" s="977"/>
      <c r="AW123" s="977"/>
      <c r="AX123" s="977"/>
      <c r="AY123" s="977"/>
      <c r="AZ123" s="279" t="s">
        <v>187</v>
      </c>
      <c r="BA123" s="279"/>
      <c r="BB123" s="279"/>
      <c r="BC123" s="279"/>
      <c r="BD123" s="279"/>
      <c r="BE123" s="279"/>
      <c r="BF123" s="279"/>
      <c r="BG123" s="279"/>
      <c r="BH123" s="279"/>
      <c r="BI123" s="279"/>
      <c r="BJ123" s="279"/>
      <c r="BK123" s="279"/>
      <c r="BL123" s="279"/>
      <c r="BM123" s="279"/>
      <c r="BN123" s="279"/>
      <c r="BO123" s="964" t="s">
        <v>494</v>
      </c>
      <c r="BP123" s="965"/>
      <c r="BQ123" s="919">
        <v>38215224</v>
      </c>
      <c r="BR123" s="920"/>
      <c r="BS123" s="920"/>
      <c r="BT123" s="920"/>
      <c r="BU123" s="920"/>
      <c r="BV123" s="920">
        <v>36755104</v>
      </c>
      <c r="BW123" s="920"/>
      <c r="BX123" s="920"/>
      <c r="BY123" s="920"/>
      <c r="BZ123" s="920"/>
      <c r="CA123" s="920">
        <v>37374998</v>
      </c>
      <c r="CB123" s="920"/>
      <c r="CC123" s="920"/>
      <c r="CD123" s="920"/>
      <c r="CE123" s="920"/>
      <c r="CF123" s="830"/>
      <c r="CG123" s="831"/>
      <c r="CH123" s="831"/>
      <c r="CI123" s="831"/>
      <c r="CJ123" s="921"/>
      <c r="CK123" s="956"/>
      <c r="CL123" s="942"/>
      <c r="CM123" s="942"/>
      <c r="CN123" s="942"/>
      <c r="CO123" s="943"/>
      <c r="CP123" s="922" t="s">
        <v>495</v>
      </c>
      <c r="CQ123" s="923"/>
      <c r="CR123" s="923"/>
      <c r="CS123" s="923"/>
      <c r="CT123" s="923"/>
      <c r="CU123" s="923"/>
      <c r="CV123" s="923"/>
      <c r="CW123" s="923"/>
      <c r="CX123" s="923"/>
      <c r="CY123" s="923"/>
      <c r="CZ123" s="923"/>
      <c r="DA123" s="923"/>
      <c r="DB123" s="923"/>
      <c r="DC123" s="923"/>
      <c r="DD123" s="923"/>
      <c r="DE123" s="923"/>
      <c r="DF123" s="924"/>
      <c r="DG123" s="863">
        <v>6417</v>
      </c>
      <c r="DH123" s="864"/>
      <c r="DI123" s="864"/>
      <c r="DJ123" s="864"/>
      <c r="DK123" s="865"/>
      <c r="DL123" s="866">
        <v>7343</v>
      </c>
      <c r="DM123" s="864"/>
      <c r="DN123" s="864"/>
      <c r="DO123" s="864"/>
      <c r="DP123" s="865"/>
      <c r="DQ123" s="866">
        <v>14837</v>
      </c>
      <c r="DR123" s="864"/>
      <c r="DS123" s="864"/>
      <c r="DT123" s="864"/>
      <c r="DU123" s="865"/>
      <c r="DV123" s="911">
        <v>0.1</v>
      </c>
      <c r="DW123" s="912"/>
      <c r="DX123" s="912"/>
      <c r="DY123" s="912"/>
      <c r="DZ123" s="913"/>
    </row>
    <row r="124" spans="1:130" s="248" customFormat="1" ht="26.25" customHeight="1" thickBot="1" x14ac:dyDescent="0.2">
      <c r="A124" s="904"/>
      <c r="B124" s="905"/>
      <c r="C124" s="908" t="s">
        <v>480</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422</v>
      </c>
      <c r="AB124" s="864"/>
      <c r="AC124" s="864"/>
      <c r="AD124" s="864"/>
      <c r="AE124" s="865"/>
      <c r="AF124" s="866" t="s">
        <v>422</v>
      </c>
      <c r="AG124" s="864"/>
      <c r="AH124" s="864"/>
      <c r="AI124" s="864"/>
      <c r="AJ124" s="865"/>
      <c r="AK124" s="866" t="s">
        <v>422</v>
      </c>
      <c r="AL124" s="864"/>
      <c r="AM124" s="864"/>
      <c r="AN124" s="864"/>
      <c r="AO124" s="865"/>
      <c r="AP124" s="911" t="s">
        <v>422</v>
      </c>
      <c r="AQ124" s="912"/>
      <c r="AR124" s="912"/>
      <c r="AS124" s="912"/>
      <c r="AT124" s="913"/>
      <c r="AU124" s="914" t="s">
        <v>496</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456</v>
      </c>
      <c r="BR124" s="918"/>
      <c r="BS124" s="918"/>
      <c r="BT124" s="918"/>
      <c r="BU124" s="918"/>
      <c r="BV124" s="918" t="s">
        <v>422</v>
      </c>
      <c r="BW124" s="918"/>
      <c r="BX124" s="918"/>
      <c r="BY124" s="918"/>
      <c r="BZ124" s="918"/>
      <c r="CA124" s="918" t="s">
        <v>422</v>
      </c>
      <c r="CB124" s="918"/>
      <c r="CC124" s="918"/>
      <c r="CD124" s="918"/>
      <c r="CE124" s="918"/>
      <c r="CF124" s="808"/>
      <c r="CG124" s="809"/>
      <c r="CH124" s="809"/>
      <c r="CI124" s="809"/>
      <c r="CJ124" s="949"/>
      <c r="CK124" s="957"/>
      <c r="CL124" s="957"/>
      <c r="CM124" s="957"/>
      <c r="CN124" s="957"/>
      <c r="CO124" s="958"/>
      <c r="CP124" s="922" t="s">
        <v>497</v>
      </c>
      <c r="CQ124" s="923"/>
      <c r="CR124" s="923"/>
      <c r="CS124" s="923"/>
      <c r="CT124" s="923"/>
      <c r="CU124" s="923"/>
      <c r="CV124" s="923"/>
      <c r="CW124" s="923"/>
      <c r="CX124" s="923"/>
      <c r="CY124" s="923"/>
      <c r="CZ124" s="923"/>
      <c r="DA124" s="923"/>
      <c r="DB124" s="923"/>
      <c r="DC124" s="923"/>
      <c r="DD124" s="923"/>
      <c r="DE124" s="923"/>
      <c r="DF124" s="924"/>
      <c r="DG124" s="846">
        <v>92230</v>
      </c>
      <c r="DH124" s="847"/>
      <c r="DI124" s="847"/>
      <c r="DJ124" s="847"/>
      <c r="DK124" s="848"/>
      <c r="DL124" s="849">
        <v>73355</v>
      </c>
      <c r="DM124" s="847"/>
      <c r="DN124" s="847"/>
      <c r="DO124" s="847"/>
      <c r="DP124" s="848"/>
      <c r="DQ124" s="849" t="s">
        <v>392</v>
      </c>
      <c r="DR124" s="847"/>
      <c r="DS124" s="847"/>
      <c r="DT124" s="847"/>
      <c r="DU124" s="848"/>
      <c r="DV124" s="935" t="s">
        <v>498</v>
      </c>
      <c r="DW124" s="936"/>
      <c r="DX124" s="936"/>
      <c r="DY124" s="936"/>
      <c r="DZ124" s="937"/>
    </row>
    <row r="125" spans="1:130" s="248" customFormat="1" ht="26.25" customHeight="1" x14ac:dyDescent="0.15">
      <c r="A125" s="904"/>
      <c r="B125" s="905"/>
      <c r="C125" s="908" t="s">
        <v>482</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415</v>
      </c>
      <c r="AB125" s="864"/>
      <c r="AC125" s="864"/>
      <c r="AD125" s="864"/>
      <c r="AE125" s="865"/>
      <c r="AF125" s="866" t="s">
        <v>499</v>
      </c>
      <c r="AG125" s="864"/>
      <c r="AH125" s="864"/>
      <c r="AI125" s="864"/>
      <c r="AJ125" s="865"/>
      <c r="AK125" s="866" t="s">
        <v>392</v>
      </c>
      <c r="AL125" s="864"/>
      <c r="AM125" s="864"/>
      <c r="AN125" s="864"/>
      <c r="AO125" s="865"/>
      <c r="AP125" s="911" t="s">
        <v>498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500</v>
      </c>
      <c r="CL125" s="939"/>
      <c r="CM125" s="939"/>
      <c r="CN125" s="939"/>
      <c r="CO125" s="940"/>
      <c r="CP125" s="947" t="s">
        <v>501</v>
      </c>
      <c r="CQ125" s="892"/>
      <c r="CR125" s="892"/>
      <c r="CS125" s="892"/>
      <c r="CT125" s="892"/>
      <c r="CU125" s="892"/>
      <c r="CV125" s="892"/>
      <c r="CW125" s="892"/>
      <c r="CX125" s="892"/>
      <c r="CY125" s="892"/>
      <c r="CZ125" s="892"/>
      <c r="DA125" s="892"/>
      <c r="DB125" s="892"/>
      <c r="DC125" s="892"/>
      <c r="DD125" s="892"/>
      <c r="DE125" s="892"/>
      <c r="DF125" s="893"/>
      <c r="DG125" s="948" t="s">
        <v>392</v>
      </c>
      <c r="DH125" s="929"/>
      <c r="DI125" s="929"/>
      <c r="DJ125" s="929"/>
      <c r="DK125" s="929"/>
      <c r="DL125" s="929" t="s">
        <v>392</v>
      </c>
      <c r="DM125" s="929"/>
      <c r="DN125" s="929"/>
      <c r="DO125" s="929"/>
      <c r="DP125" s="929"/>
      <c r="DQ125" s="929" t="s">
        <v>415</v>
      </c>
      <c r="DR125" s="929"/>
      <c r="DS125" s="929"/>
      <c r="DT125" s="929"/>
      <c r="DU125" s="929"/>
      <c r="DV125" s="930" t="s">
        <v>415</v>
      </c>
      <c r="DW125" s="930"/>
      <c r="DX125" s="930"/>
      <c r="DY125" s="930"/>
      <c r="DZ125" s="931"/>
    </row>
    <row r="126" spans="1:130" s="248" customFormat="1" ht="26.25" customHeight="1" thickBot="1" x14ac:dyDescent="0.2">
      <c r="A126" s="904"/>
      <c r="B126" s="905"/>
      <c r="C126" s="908" t="s">
        <v>484</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499</v>
      </c>
      <c r="AB126" s="864"/>
      <c r="AC126" s="864"/>
      <c r="AD126" s="864"/>
      <c r="AE126" s="865"/>
      <c r="AF126" s="866" t="s">
        <v>498</v>
      </c>
      <c r="AG126" s="864"/>
      <c r="AH126" s="864"/>
      <c r="AI126" s="864"/>
      <c r="AJ126" s="865"/>
      <c r="AK126" s="866" t="s">
        <v>498</v>
      </c>
      <c r="AL126" s="864"/>
      <c r="AM126" s="864"/>
      <c r="AN126" s="864"/>
      <c r="AO126" s="865"/>
      <c r="AP126" s="911" t="s">
        <v>502</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503</v>
      </c>
      <c r="CQ126" s="834"/>
      <c r="CR126" s="834"/>
      <c r="CS126" s="834"/>
      <c r="CT126" s="834"/>
      <c r="CU126" s="834"/>
      <c r="CV126" s="834"/>
      <c r="CW126" s="834"/>
      <c r="CX126" s="834"/>
      <c r="CY126" s="834"/>
      <c r="CZ126" s="834"/>
      <c r="DA126" s="834"/>
      <c r="DB126" s="834"/>
      <c r="DC126" s="834"/>
      <c r="DD126" s="834"/>
      <c r="DE126" s="834"/>
      <c r="DF126" s="835"/>
      <c r="DG126" s="900" t="s">
        <v>392</v>
      </c>
      <c r="DH126" s="901"/>
      <c r="DI126" s="901"/>
      <c r="DJ126" s="901"/>
      <c r="DK126" s="901"/>
      <c r="DL126" s="901" t="s">
        <v>504</v>
      </c>
      <c r="DM126" s="901"/>
      <c r="DN126" s="901"/>
      <c r="DO126" s="901"/>
      <c r="DP126" s="901"/>
      <c r="DQ126" s="901" t="s">
        <v>422</v>
      </c>
      <c r="DR126" s="901"/>
      <c r="DS126" s="901"/>
      <c r="DT126" s="901"/>
      <c r="DU126" s="901"/>
      <c r="DV126" s="878" t="s">
        <v>505</v>
      </c>
      <c r="DW126" s="878"/>
      <c r="DX126" s="878"/>
      <c r="DY126" s="878"/>
      <c r="DZ126" s="879"/>
    </row>
    <row r="127" spans="1:130" s="248" customFormat="1" ht="26.25" customHeight="1" x14ac:dyDescent="0.15">
      <c r="A127" s="906"/>
      <c r="B127" s="907"/>
      <c r="C127" s="925" t="s">
        <v>506</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1441</v>
      </c>
      <c r="AB127" s="864"/>
      <c r="AC127" s="864"/>
      <c r="AD127" s="864"/>
      <c r="AE127" s="865"/>
      <c r="AF127" s="866">
        <v>1355</v>
      </c>
      <c r="AG127" s="864"/>
      <c r="AH127" s="864"/>
      <c r="AI127" s="864"/>
      <c r="AJ127" s="865"/>
      <c r="AK127" s="866">
        <v>1222</v>
      </c>
      <c r="AL127" s="864"/>
      <c r="AM127" s="864"/>
      <c r="AN127" s="864"/>
      <c r="AO127" s="865"/>
      <c r="AP127" s="911">
        <v>0</v>
      </c>
      <c r="AQ127" s="912"/>
      <c r="AR127" s="912"/>
      <c r="AS127" s="912"/>
      <c r="AT127" s="913"/>
      <c r="AU127" s="284"/>
      <c r="AV127" s="284"/>
      <c r="AW127" s="284"/>
      <c r="AX127" s="928" t="s">
        <v>507</v>
      </c>
      <c r="AY127" s="896"/>
      <c r="AZ127" s="896"/>
      <c r="BA127" s="896"/>
      <c r="BB127" s="896"/>
      <c r="BC127" s="896"/>
      <c r="BD127" s="896"/>
      <c r="BE127" s="897"/>
      <c r="BF127" s="895" t="s">
        <v>508</v>
      </c>
      <c r="BG127" s="896"/>
      <c r="BH127" s="896"/>
      <c r="BI127" s="896"/>
      <c r="BJ127" s="896"/>
      <c r="BK127" s="896"/>
      <c r="BL127" s="897"/>
      <c r="BM127" s="895" t="s">
        <v>509</v>
      </c>
      <c r="BN127" s="896"/>
      <c r="BO127" s="896"/>
      <c r="BP127" s="896"/>
      <c r="BQ127" s="896"/>
      <c r="BR127" s="896"/>
      <c r="BS127" s="897"/>
      <c r="BT127" s="895" t="s">
        <v>510</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511</v>
      </c>
      <c r="CQ127" s="834"/>
      <c r="CR127" s="834"/>
      <c r="CS127" s="834"/>
      <c r="CT127" s="834"/>
      <c r="CU127" s="834"/>
      <c r="CV127" s="834"/>
      <c r="CW127" s="834"/>
      <c r="CX127" s="834"/>
      <c r="CY127" s="834"/>
      <c r="CZ127" s="834"/>
      <c r="DA127" s="834"/>
      <c r="DB127" s="834"/>
      <c r="DC127" s="834"/>
      <c r="DD127" s="834"/>
      <c r="DE127" s="834"/>
      <c r="DF127" s="835"/>
      <c r="DG127" s="900" t="s">
        <v>415</v>
      </c>
      <c r="DH127" s="901"/>
      <c r="DI127" s="901"/>
      <c r="DJ127" s="901"/>
      <c r="DK127" s="901"/>
      <c r="DL127" s="901" t="s">
        <v>392</v>
      </c>
      <c r="DM127" s="901"/>
      <c r="DN127" s="901"/>
      <c r="DO127" s="901"/>
      <c r="DP127" s="901"/>
      <c r="DQ127" s="901" t="s">
        <v>498</v>
      </c>
      <c r="DR127" s="901"/>
      <c r="DS127" s="901"/>
      <c r="DT127" s="901"/>
      <c r="DU127" s="901"/>
      <c r="DV127" s="878" t="s">
        <v>415</v>
      </c>
      <c r="DW127" s="878"/>
      <c r="DX127" s="878"/>
      <c r="DY127" s="878"/>
      <c r="DZ127" s="879"/>
    </row>
    <row r="128" spans="1:130" s="248" customFormat="1" ht="26.25" customHeight="1" thickBot="1" x14ac:dyDescent="0.2">
      <c r="A128" s="880" t="s">
        <v>512</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513</v>
      </c>
      <c r="X128" s="882"/>
      <c r="Y128" s="882"/>
      <c r="Z128" s="883"/>
      <c r="AA128" s="884">
        <v>94236</v>
      </c>
      <c r="AB128" s="885"/>
      <c r="AC128" s="885"/>
      <c r="AD128" s="885"/>
      <c r="AE128" s="886"/>
      <c r="AF128" s="887">
        <v>92028</v>
      </c>
      <c r="AG128" s="885"/>
      <c r="AH128" s="885"/>
      <c r="AI128" s="885"/>
      <c r="AJ128" s="886"/>
      <c r="AK128" s="887">
        <v>87393</v>
      </c>
      <c r="AL128" s="885"/>
      <c r="AM128" s="885"/>
      <c r="AN128" s="885"/>
      <c r="AO128" s="886"/>
      <c r="AP128" s="888"/>
      <c r="AQ128" s="889"/>
      <c r="AR128" s="889"/>
      <c r="AS128" s="889"/>
      <c r="AT128" s="890"/>
      <c r="AU128" s="284"/>
      <c r="AV128" s="284"/>
      <c r="AW128" s="284"/>
      <c r="AX128" s="891" t="s">
        <v>514</v>
      </c>
      <c r="AY128" s="892"/>
      <c r="AZ128" s="892"/>
      <c r="BA128" s="892"/>
      <c r="BB128" s="892"/>
      <c r="BC128" s="892"/>
      <c r="BD128" s="892"/>
      <c r="BE128" s="893"/>
      <c r="BF128" s="870" t="s">
        <v>415</v>
      </c>
      <c r="BG128" s="871"/>
      <c r="BH128" s="871"/>
      <c r="BI128" s="871"/>
      <c r="BJ128" s="871"/>
      <c r="BK128" s="871"/>
      <c r="BL128" s="894"/>
      <c r="BM128" s="870">
        <v>12.94</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515</v>
      </c>
      <c r="CQ128" s="812"/>
      <c r="CR128" s="812"/>
      <c r="CS128" s="812"/>
      <c r="CT128" s="812"/>
      <c r="CU128" s="812"/>
      <c r="CV128" s="812"/>
      <c r="CW128" s="812"/>
      <c r="CX128" s="812"/>
      <c r="CY128" s="812"/>
      <c r="CZ128" s="812"/>
      <c r="DA128" s="812"/>
      <c r="DB128" s="812"/>
      <c r="DC128" s="812"/>
      <c r="DD128" s="812"/>
      <c r="DE128" s="812"/>
      <c r="DF128" s="813"/>
      <c r="DG128" s="874">
        <v>14402</v>
      </c>
      <c r="DH128" s="875"/>
      <c r="DI128" s="875"/>
      <c r="DJ128" s="875"/>
      <c r="DK128" s="875"/>
      <c r="DL128" s="875">
        <v>13170</v>
      </c>
      <c r="DM128" s="875"/>
      <c r="DN128" s="875"/>
      <c r="DO128" s="875"/>
      <c r="DP128" s="875"/>
      <c r="DQ128" s="875">
        <v>12265</v>
      </c>
      <c r="DR128" s="875"/>
      <c r="DS128" s="875"/>
      <c r="DT128" s="875"/>
      <c r="DU128" s="875"/>
      <c r="DV128" s="876">
        <v>0.1</v>
      </c>
      <c r="DW128" s="876"/>
      <c r="DX128" s="876"/>
      <c r="DY128" s="876"/>
      <c r="DZ128" s="877"/>
    </row>
    <row r="129" spans="1:131" s="248" customFormat="1" ht="26.25" customHeight="1" x14ac:dyDescent="0.15">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516</v>
      </c>
      <c r="X129" s="861"/>
      <c r="Y129" s="861"/>
      <c r="Z129" s="862"/>
      <c r="AA129" s="863">
        <v>13308065</v>
      </c>
      <c r="AB129" s="864"/>
      <c r="AC129" s="864"/>
      <c r="AD129" s="864"/>
      <c r="AE129" s="865"/>
      <c r="AF129" s="866">
        <v>13001916</v>
      </c>
      <c r="AG129" s="864"/>
      <c r="AH129" s="864"/>
      <c r="AI129" s="864"/>
      <c r="AJ129" s="865"/>
      <c r="AK129" s="866">
        <v>13102154</v>
      </c>
      <c r="AL129" s="864"/>
      <c r="AM129" s="864"/>
      <c r="AN129" s="864"/>
      <c r="AO129" s="865"/>
      <c r="AP129" s="867"/>
      <c r="AQ129" s="868"/>
      <c r="AR129" s="868"/>
      <c r="AS129" s="868"/>
      <c r="AT129" s="869"/>
      <c r="AU129" s="286"/>
      <c r="AV129" s="286"/>
      <c r="AW129" s="286"/>
      <c r="AX129" s="833" t="s">
        <v>517</v>
      </c>
      <c r="AY129" s="834"/>
      <c r="AZ129" s="834"/>
      <c r="BA129" s="834"/>
      <c r="BB129" s="834"/>
      <c r="BC129" s="834"/>
      <c r="BD129" s="834"/>
      <c r="BE129" s="835"/>
      <c r="BF129" s="853" t="s">
        <v>392</v>
      </c>
      <c r="BG129" s="854"/>
      <c r="BH129" s="854"/>
      <c r="BI129" s="854"/>
      <c r="BJ129" s="854"/>
      <c r="BK129" s="854"/>
      <c r="BL129" s="855"/>
      <c r="BM129" s="853">
        <v>17.940000000000001</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518</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519</v>
      </c>
      <c r="X130" s="861"/>
      <c r="Y130" s="861"/>
      <c r="Z130" s="862"/>
      <c r="AA130" s="863">
        <v>3118833</v>
      </c>
      <c r="AB130" s="864"/>
      <c r="AC130" s="864"/>
      <c r="AD130" s="864"/>
      <c r="AE130" s="865"/>
      <c r="AF130" s="866">
        <v>3027502</v>
      </c>
      <c r="AG130" s="864"/>
      <c r="AH130" s="864"/>
      <c r="AI130" s="864"/>
      <c r="AJ130" s="865"/>
      <c r="AK130" s="866">
        <v>2978106</v>
      </c>
      <c r="AL130" s="864"/>
      <c r="AM130" s="864"/>
      <c r="AN130" s="864"/>
      <c r="AO130" s="865"/>
      <c r="AP130" s="867"/>
      <c r="AQ130" s="868"/>
      <c r="AR130" s="868"/>
      <c r="AS130" s="868"/>
      <c r="AT130" s="869"/>
      <c r="AU130" s="286"/>
      <c r="AV130" s="286"/>
      <c r="AW130" s="286"/>
      <c r="AX130" s="833" t="s">
        <v>520</v>
      </c>
      <c r="AY130" s="834"/>
      <c r="AZ130" s="834"/>
      <c r="BA130" s="834"/>
      <c r="BB130" s="834"/>
      <c r="BC130" s="834"/>
      <c r="BD130" s="834"/>
      <c r="BE130" s="835"/>
      <c r="BF130" s="836">
        <v>3</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521</v>
      </c>
      <c r="X131" s="844"/>
      <c r="Y131" s="844"/>
      <c r="Z131" s="845"/>
      <c r="AA131" s="846">
        <v>10189232</v>
      </c>
      <c r="AB131" s="847"/>
      <c r="AC131" s="847"/>
      <c r="AD131" s="847"/>
      <c r="AE131" s="848"/>
      <c r="AF131" s="849">
        <v>9974414</v>
      </c>
      <c r="AG131" s="847"/>
      <c r="AH131" s="847"/>
      <c r="AI131" s="847"/>
      <c r="AJ131" s="848"/>
      <c r="AK131" s="849">
        <v>10124048</v>
      </c>
      <c r="AL131" s="847"/>
      <c r="AM131" s="847"/>
      <c r="AN131" s="847"/>
      <c r="AO131" s="848"/>
      <c r="AP131" s="850"/>
      <c r="AQ131" s="851"/>
      <c r="AR131" s="851"/>
      <c r="AS131" s="851"/>
      <c r="AT131" s="852"/>
      <c r="AU131" s="286"/>
      <c r="AV131" s="286"/>
      <c r="AW131" s="286"/>
      <c r="AX131" s="811" t="s">
        <v>522</v>
      </c>
      <c r="AY131" s="812"/>
      <c r="AZ131" s="812"/>
      <c r="BA131" s="812"/>
      <c r="BB131" s="812"/>
      <c r="BC131" s="812"/>
      <c r="BD131" s="812"/>
      <c r="BE131" s="813"/>
      <c r="BF131" s="814" t="s">
        <v>505</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523</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524</v>
      </c>
      <c r="W132" s="824"/>
      <c r="X132" s="824"/>
      <c r="Y132" s="824"/>
      <c r="Z132" s="825"/>
      <c r="AA132" s="826">
        <v>5.4852809320000002</v>
      </c>
      <c r="AB132" s="827"/>
      <c r="AC132" s="827"/>
      <c r="AD132" s="827"/>
      <c r="AE132" s="828"/>
      <c r="AF132" s="829">
        <v>2.9823706940000001</v>
      </c>
      <c r="AG132" s="827"/>
      <c r="AH132" s="827"/>
      <c r="AI132" s="827"/>
      <c r="AJ132" s="828"/>
      <c r="AK132" s="829">
        <v>0.68012320800000003</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525</v>
      </c>
      <c r="W133" s="803"/>
      <c r="X133" s="803"/>
      <c r="Y133" s="803"/>
      <c r="Z133" s="804"/>
      <c r="AA133" s="805">
        <v>5.7</v>
      </c>
      <c r="AB133" s="806"/>
      <c r="AC133" s="806"/>
      <c r="AD133" s="806"/>
      <c r="AE133" s="807"/>
      <c r="AF133" s="805">
        <v>4.7</v>
      </c>
      <c r="AG133" s="806"/>
      <c r="AH133" s="806"/>
      <c r="AI133" s="806"/>
      <c r="AJ133" s="807"/>
      <c r="AK133" s="805">
        <v>3</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uuxbgo9U3RU9uVQLqSpj0zS3zwcSFYPFEkC1IDyL3Tj8qvDUOpfmtf6ul3ki7/KakOeTV4ekdrEqwt/YoTZOmw==" saltValue="wQIptIZ3enRl9RgYswfBz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80" zoomScaleNormal="85" zoomScaleSheetLayoutView="80" workbookViewId="0">
      <selection activeCell="AP74" sqref="AP74"/>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526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sq5ZoxBe/lwe2u78h578J0Y0Bz1GKC6Zz2WzyFYl/ot1ip6Y4+TfSUFmViokMIWGJsskKy0pKL6gRmFeRwEgcg==" saltValue="+WPF+AeZz6lhaLolbWW5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C34" zoomScale="70" zoomScaleNormal="70" zoomScaleSheetLayoutView="55" workbookViewId="0">
      <selection activeCell="AP74" sqref="AP74"/>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L+TP/HPKcvr2eDOk4PuZNlLkFIFnzHHoV/EcEcHHyW7cSPI02H6bwnjmzQgvLrnIxq+Rzro0exOtZVHP5QBmA==" saltValue="lOCXfQl5rcANA0SxLZdvw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P74" sqref="AP74"/>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529</v>
      </c>
      <c r="AP7" s="305"/>
      <c r="AQ7" s="306" t="s">
        <v>530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531</v>
      </c>
      <c r="AQ8" s="312" t="s">
        <v>532</v>
      </c>
      <c r="AR8" s="313" t="s">
        <v>533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534</v>
      </c>
      <c r="AL9" s="1228"/>
      <c r="AM9" s="1228"/>
      <c r="AN9" s="1229"/>
      <c r="AO9" s="314">
        <v>3612646</v>
      </c>
      <c r="AP9" s="314">
        <v>119367</v>
      </c>
      <c r="AQ9" s="315">
        <v>100177</v>
      </c>
      <c r="AR9" s="316">
        <v>19.2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535</v>
      </c>
      <c r="AL10" s="1228"/>
      <c r="AM10" s="1228"/>
      <c r="AN10" s="1229"/>
      <c r="AO10" s="317">
        <v>51858</v>
      </c>
      <c r="AP10" s="317">
        <v>1713</v>
      </c>
      <c r="AQ10" s="318">
        <v>9943</v>
      </c>
      <c r="AR10" s="319">
        <v>-82.8</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536</v>
      </c>
      <c r="AL11" s="1228"/>
      <c r="AM11" s="1228"/>
      <c r="AN11" s="1229"/>
      <c r="AO11" s="317">
        <v>57342</v>
      </c>
      <c r="AP11" s="317">
        <v>1895</v>
      </c>
      <c r="AQ11" s="318">
        <v>1487</v>
      </c>
      <c r="AR11" s="319">
        <v>27.4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537</v>
      </c>
      <c r="AL12" s="1228"/>
      <c r="AM12" s="1228"/>
      <c r="AN12" s="1229"/>
      <c r="AO12" s="317" t="s">
        <v>538</v>
      </c>
      <c r="AP12" s="317" t="s">
        <v>538</v>
      </c>
      <c r="AQ12" s="318">
        <v>23</v>
      </c>
      <c r="AR12" s="319" t="s">
        <v>538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539</v>
      </c>
      <c r="AL13" s="1228"/>
      <c r="AM13" s="1228"/>
      <c r="AN13" s="1229"/>
      <c r="AO13" s="317">
        <v>101384</v>
      </c>
      <c r="AP13" s="317">
        <v>3350</v>
      </c>
      <c r="AQ13" s="318">
        <v>4025</v>
      </c>
      <c r="AR13" s="319">
        <v>-16.8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540</v>
      </c>
      <c r="AL14" s="1228"/>
      <c r="AM14" s="1228"/>
      <c r="AN14" s="1229"/>
      <c r="AO14" s="317">
        <v>79510</v>
      </c>
      <c r="AP14" s="317">
        <v>2627</v>
      </c>
      <c r="AQ14" s="318">
        <v>2366</v>
      </c>
      <c r="AR14" s="319">
        <v>11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541</v>
      </c>
      <c r="AL15" s="1231"/>
      <c r="AM15" s="1231"/>
      <c r="AN15" s="1232"/>
      <c r="AO15" s="317">
        <v>-298911</v>
      </c>
      <c r="AP15" s="317">
        <v>-9876</v>
      </c>
      <c r="AQ15" s="318">
        <v>-7732</v>
      </c>
      <c r="AR15" s="319">
        <v>27.7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187</v>
      </c>
      <c r="AL16" s="1231"/>
      <c r="AM16" s="1231"/>
      <c r="AN16" s="1232"/>
      <c r="AO16" s="317">
        <v>3603829</v>
      </c>
      <c r="AP16" s="317">
        <v>119076</v>
      </c>
      <c r="AQ16" s="318">
        <v>110288</v>
      </c>
      <c r="AR16" s="319">
        <v>8</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542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543</v>
      </c>
      <c r="AP20" s="326" t="s">
        <v>544</v>
      </c>
      <c r="AQ20" s="327" t="s">
        <v>545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546</v>
      </c>
      <c r="AL21" s="1234"/>
      <c r="AM21" s="1234"/>
      <c r="AN21" s="1235"/>
      <c r="AO21" s="330">
        <v>12.36</v>
      </c>
      <c r="AP21" s="331">
        <v>10.26</v>
      </c>
      <c r="AQ21" s="332">
        <v>2.1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547</v>
      </c>
      <c r="AL22" s="1234"/>
      <c r="AM22" s="1234"/>
      <c r="AN22" s="1235"/>
      <c r="AO22" s="335">
        <v>96.7</v>
      </c>
      <c r="AP22" s="336">
        <v>97.6</v>
      </c>
      <c r="AQ22" s="337">
        <v>-0.9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550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529</v>
      </c>
      <c r="AP30" s="305"/>
      <c r="AQ30" s="306" t="s">
        <v>530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531</v>
      </c>
      <c r="AQ31" s="312" t="s">
        <v>532</v>
      </c>
      <c r="AR31" s="313" t="s">
        <v>533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551</v>
      </c>
      <c r="AL32" s="1217"/>
      <c r="AM32" s="1217"/>
      <c r="AN32" s="1218"/>
      <c r="AO32" s="345">
        <v>2826636</v>
      </c>
      <c r="AP32" s="345">
        <v>93396</v>
      </c>
      <c r="AQ32" s="346">
        <v>68741</v>
      </c>
      <c r="AR32" s="347">
        <v>35.9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552</v>
      </c>
      <c r="AL33" s="1217"/>
      <c r="AM33" s="1217"/>
      <c r="AN33" s="1218"/>
      <c r="AO33" s="345" t="s">
        <v>538</v>
      </c>
      <c r="AP33" s="345" t="s">
        <v>538</v>
      </c>
      <c r="AQ33" s="346" t="s">
        <v>538</v>
      </c>
      <c r="AR33" s="347" t="s">
        <v>538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553</v>
      </c>
      <c r="AL34" s="1217"/>
      <c r="AM34" s="1217"/>
      <c r="AN34" s="1218"/>
      <c r="AO34" s="345" t="s">
        <v>538</v>
      </c>
      <c r="AP34" s="345" t="s">
        <v>538</v>
      </c>
      <c r="AQ34" s="346">
        <v>1</v>
      </c>
      <c r="AR34" s="347" t="s">
        <v>538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554</v>
      </c>
      <c r="AL35" s="1217"/>
      <c r="AM35" s="1217"/>
      <c r="AN35" s="1218"/>
      <c r="AO35" s="345">
        <v>305773</v>
      </c>
      <c r="AP35" s="345">
        <v>10103</v>
      </c>
      <c r="AQ35" s="346">
        <v>17075</v>
      </c>
      <c r="AR35" s="347">
        <v>-40.799999999999997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555</v>
      </c>
      <c r="AL36" s="1217"/>
      <c r="AM36" s="1217"/>
      <c r="AN36" s="1218"/>
      <c r="AO36" s="345">
        <v>683</v>
      </c>
      <c r="AP36" s="345">
        <v>23</v>
      </c>
      <c r="AQ36" s="346">
        <v>2445</v>
      </c>
      <c r="AR36" s="347">
        <v>-99.1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556</v>
      </c>
      <c r="AL37" s="1217"/>
      <c r="AM37" s="1217"/>
      <c r="AN37" s="1218"/>
      <c r="AO37" s="345">
        <v>1222</v>
      </c>
      <c r="AP37" s="345">
        <v>40</v>
      </c>
      <c r="AQ37" s="346">
        <v>621</v>
      </c>
      <c r="AR37" s="347">
        <v>-93.6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557</v>
      </c>
      <c r="AL38" s="1214"/>
      <c r="AM38" s="1214"/>
      <c r="AN38" s="1215"/>
      <c r="AO38" s="348">
        <v>41</v>
      </c>
      <c r="AP38" s="348">
        <v>1</v>
      </c>
      <c r="AQ38" s="349">
        <v>4</v>
      </c>
      <c r="AR38" s="337">
        <v>-75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558</v>
      </c>
      <c r="AL39" s="1214"/>
      <c r="AM39" s="1214"/>
      <c r="AN39" s="1215"/>
      <c r="AO39" s="345">
        <v>-87393</v>
      </c>
      <c r="AP39" s="345">
        <v>-2888</v>
      </c>
      <c r="AQ39" s="346">
        <v>-4161</v>
      </c>
      <c r="AR39" s="347">
        <v>-30.6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559</v>
      </c>
      <c r="AL40" s="1217"/>
      <c r="AM40" s="1217"/>
      <c r="AN40" s="1218"/>
      <c r="AO40" s="345">
        <v>-2978106</v>
      </c>
      <c r="AP40" s="345">
        <v>-98401</v>
      </c>
      <c r="AQ40" s="346">
        <v>-59663</v>
      </c>
      <c r="AR40" s="347">
        <v>64.900000000000006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298</v>
      </c>
      <c r="AL41" s="1220"/>
      <c r="AM41" s="1220"/>
      <c r="AN41" s="1221"/>
      <c r="AO41" s="345">
        <v>68856</v>
      </c>
      <c r="AP41" s="345">
        <v>2275</v>
      </c>
      <c r="AQ41" s="346">
        <v>25063</v>
      </c>
      <c r="AR41" s="347">
        <v>-90.9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560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561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562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529</v>
      </c>
      <c r="AN49" s="1224" t="s">
        <v>563</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564</v>
      </c>
      <c r="AO50" s="362" t="s">
        <v>565</v>
      </c>
      <c r="AP50" s="363" t="s">
        <v>566</v>
      </c>
      <c r="AQ50" s="364" t="s">
        <v>567</v>
      </c>
      <c r="AR50" s="365" t="s">
        <v>568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569</v>
      </c>
      <c r="AL51" s="358"/>
      <c r="AM51" s="366">
        <v>4290597</v>
      </c>
      <c r="AN51" s="367">
        <v>131456</v>
      </c>
      <c r="AO51" s="368">
        <v>-5.2</v>
      </c>
      <c r="AP51" s="369">
        <v>83280</v>
      </c>
      <c r="AQ51" s="370">
        <v>-2.5</v>
      </c>
      <c r="AR51" s="371">
        <v>-2.7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570</v>
      </c>
      <c r="AM52" s="374">
        <v>2374141</v>
      </c>
      <c r="AN52" s="375">
        <v>72739</v>
      </c>
      <c r="AO52" s="376">
        <v>47.7</v>
      </c>
      <c r="AP52" s="377">
        <v>43123</v>
      </c>
      <c r="AQ52" s="378">
        <v>-2.8</v>
      </c>
      <c r="AR52" s="379">
        <v>50.5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571</v>
      </c>
      <c r="AL53" s="358"/>
      <c r="AM53" s="366">
        <v>4711317</v>
      </c>
      <c r="AN53" s="367">
        <v>146697</v>
      </c>
      <c r="AO53" s="368">
        <v>11.6</v>
      </c>
      <c r="AP53" s="369">
        <v>88968</v>
      </c>
      <c r="AQ53" s="370">
        <v>6.8</v>
      </c>
      <c r="AR53" s="371">
        <v>4.8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570</v>
      </c>
      <c r="AM54" s="374">
        <v>2599859</v>
      </c>
      <c r="AN54" s="375">
        <v>80952</v>
      </c>
      <c r="AO54" s="376">
        <v>11.3</v>
      </c>
      <c r="AP54" s="377">
        <v>45482</v>
      </c>
      <c r="AQ54" s="378">
        <v>5.5</v>
      </c>
      <c r="AR54" s="379">
        <v>5.8</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572</v>
      </c>
      <c r="AL55" s="358"/>
      <c r="AM55" s="366">
        <v>3024835</v>
      </c>
      <c r="AN55" s="367">
        <v>95935</v>
      </c>
      <c r="AO55" s="368">
        <v>-34.6</v>
      </c>
      <c r="AP55" s="369">
        <v>85173</v>
      </c>
      <c r="AQ55" s="370">
        <v>-4.3</v>
      </c>
      <c r="AR55" s="371">
        <v>-30.3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570</v>
      </c>
      <c r="AM56" s="374">
        <v>1567524</v>
      </c>
      <c r="AN56" s="375">
        <v>49715</v>
      </c>
      <c r="AO56" s="376">
        <v>-38.6</v>
      </c>
      <c r="AP56" s="377">
        <v>43913</v>
      </c>
      <c r="AQ56" s="378">
        <v>-3.4</v>
      </c>
      <c r="AR56" s="379">
        <v>-35.200000000000003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573</v>
      </c>
      <c r="AL57" s="358"/>
      <c r="AM57" s="366">
        <v>3934902</v>
      </c>
      <c r="AN57" s="367">
        <v>127339</v>
      </c>
      <c r="AO57" s="368">
        <v>32.700000000000003</v>
      </c>
      <c r="AP57" s="369">
        <v>94081</v>
      </c>
      <c r="AQ57" s="370">
        <v>10.5</v>
      </c>
      <c r="AR57" s="371">
        <v>22.2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570</v>
      </c>
      <c r="AM58" s="374">
        <v>2485913</v>
      </c>
      <c r="AN58" s="375">
        <v>80448</v>
      </c>
      <c r="AO58" s="376">
        <v>61.8</v>
      </c>
      <c r="AP58" s="377">
        <v>48949</v>
      </c>
      <c r="AQ58" s="378">
        <v>11.5</v>
      </c>
      <c r="AR58" s="379">
        <v>50.3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574</v>
      </c>
      <c r="AL59" s="358"/>
      <c r="AM59" s="366">
        <v>4433521</v>
      </c>
      <c r="AN59" s="367">
        <v>146490</v>
      </c>
      <c r="AO59" s="368">
        <v>15</v>
      </c>
      <c r="AP59" s="369">
        <v>92632</v>
      </c>
      <c r="AQ59" s="370">
        <v>-1.5</v>
      </c>
      <c r="AR59" s="371">
        <v>16.5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570</v>
      </c>
      <c r="AM60" s="374">
        <v>2275242</v>
      </c>
      <c r="AN60" s="375">
        <v>75177</v>
      </c>
      <c r="AO60" s="376">
        <v>-6.6</v>
      </c>
      <c r="AP60" s="377">
        <v>47978</v>
      </c>
      <c r="AQ60" s="378">
        <v>-2</v>
      </c>
      <c r="AR60" s="379">
        <v>-4.5999999999999996</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575</v>
      </c>
      <c r="AL61" s="380"/>
      <c r="AM61" s="381">
        <v>4079034</v>
      </c>
      <c r="AN61" s="382">
        <v>129583</v>
      </c>
      <c r="AO61" s="383">
        <v>3.9</v>
      </c>
      <c r="AP61" s="384">
        <v>88827</v>
      </c>
      <c r="AQ61" s="385">
        <v>1.8</v>
      </c>
      <c r="AR61" s="371">
        <v>2.1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570</v>
      </c>
      <c r="AM62" s="374">
        <v>2260536</v>
      </c>
      <c r="AN62" s="375">
        <v>71806</v>
      </c>
      <c r="AO62" s="376">
        <v>15.1</v>
      </c>
      <c r="AP62" s="377">
        <v>45889</v>
      </c>
      <c r="AQ62" s="378">
        <v>1.8</v>
      </c>
      <c r="AR62" s="379">
        <v>13.3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KwIuT1eXI3RgpasgX4FoeGPLOjrFV90GQpYkxVBPNb8O388VupO8+pwb4jdNbW5P9fk4dzsv09xSjCi0tleeDw==" saltValue="7uSX7aqg8YlvyOvE5mcy3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N91" zoomScale="90" zoomScaleNormal="90" zoomScaleSheetLayoutView="55" workbookViewId="0">
      <selection activeCell="AP74" sqref="AP74"/>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577</v>
      </c>
    </row>
    <row r="121" spans="125:125" ht="13.5" hidden="1" customHeight="1" x14ac:dyDescent="0.15">
      <c r="DU121" s="292"/>
    </row>
  </sheetData>
  <sheetProtection algorithmName="SHA-512" hashValue="i2oUo4tEWYk5nu1DN75fUCltW8jJ4dwCnS7XY0y9hIZIu6YQ/fNSqJooIjrtrpc87+9sHolh8p+LTSSAmNLvEA==" saltValue="VJ36Y9jto8Mt21omHZo0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K103" zoomScale="80" zoomScaleNormal="80" zoomScaleSheetLayoutView="55" workbookViewId="0">
      <selection activeCell="AP74" sqref="AP74"/>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578</v>
      </c>
    </row>
  </sheetData>
  <sheetProtection algorithmName="SHA-512" hashValue="K50Qv57GibA8ImjE0eh7bGXlUgX+KEjuzqHNgpe98d6pL7EAiKsPgg1b1psDRBXSCCgo/ASdrcn1rbyrult7ig==" saltValue="6K3gkUIO5NV/pxm0fKI2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60" zoomScaleNormal="60" zoomScaleSheetLayoutView="100" workbookViewId="0">
      <selection activeCell="AP74" sqref="AP7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579</v>
      </c>
      <c r="G46" s="8" t="s">
        <v>580</v>
      </c>
      <c r="H46" s="8" t="s">
        <v>581</v>
      </c>
      <c r="I46" s="8" t="s">
        <v>582</v>
      </c>
      <c r="J46" s="9" t="s">
        <v>583</v>
      </c>
    </row>
    <row r="47" spans="2:10" ht="57.75" customHeight="1" x14ac:dyDescent="0.15">
      <c r="B47" s="10"/>
      <c r="C47" s="1238" t="s">
        <v>3</v>
      </c>
      <c r="D47" s="1238"/>
      <c r="E47" s="1239"/>
      <c r="F47" s="11">
        <v>20.53</v>
      </c>
      <c r="G47" s="12">
        <v>20.82</v>
      </c>
      <c r="H47" s="12">
        <v>21.11</v>
      </c>
      <c r="I47" s="12">
        <v>21.64</v>
      </c>
      <c r="J47" s="13">
        <v>21.51</v>
      </c>
    </row>
    <row r="48" spans="2:10" ht="57.75" customHeight="1" x14ac:dyDescent="0.15">
      <c r="B48" s="14"/>
      <c r="C48" s="1240" t="s">
        <v>4</v>
      </c>
      <c r="D48" s="1240"/>
      <c r="E48" s="1241"/>
      <c r="F48" s="15">
        <v>2.86</v>
      </c>
      <c r="G48" s="16">
        <v>2.91</v>
      </c>
      <c r="H48" s="16">
        <v>2.12</v>
      </c>
      <c r="I48" s="16">
        <v>2.2799999999999998</v>
      </c>
      <c r="J48" s="17">
        <v>1</v>
      </c>
    </row>
    <row r="49" spans="2:10" ht="57.75" customHeight="1" thickBot="1" x14ac:dyDescent="0.2">
      <c r="B49" s="18"/>
      <c r="C49" s="1242" t="s">
        <v>5</v>
      </c>
      <c r="D49" s="1242"/>
      <c r="E49" s="1243"/>
      <c r="F49" s="19">
        <v>6.61</v>
      </c>
      <c r="G49" s="20">
        <v>5.3</v>
      </c>
      <c r="H49" s="20">
        <v>5.29</v>
      </c>
      <c r="I49" s="20">
        <v>7.09</v>
      </c>
      <c r="J49" s="21">
        <v>5.58</v>
      </c>
    </row>
    <row r="50" spans="2:10" ht="13.5" customHeight="1" x14ac:dyDescent="0.15"/>
  </sheetData>
  <sheetProtection algorithmName="SHA-512" hashValue="lGP+LMqFmazsVzftlBTjq97qw0BUUYkuQPc+hZJedm4nB1KAMDI/6CB8UpLMfy37bVbQc/e2ryt6annO/rIRpg==" saltValue="KROjetaaLe7js8Sf0LdB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2022-03-17T00:19:37Z</cp:lastPrinted>
  <dcterms:created xsi:type="dcterms:W3CDTF">2022-02-02T07:13:31Z</dcterms:created>
  <dcterms:modified xsi:type="dcterms:W3CDTF">2022-11-30T01:46:46Z</dcterms:modified>
  <cp:category/>
</cp:coreProperties>
</file>