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FF73AA4D-245E-4099-AD6D-C54F00C49E5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<sst xmlns="http://schemas.openxmlformats.org/spreadsheetml/2006/main" count="1121" uniqueCount="636">
  <si>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</si>
  <si>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</si>
  <si>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</si>
  <si>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</si>
  <si>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</si>
  <si>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</si>
  <si>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</si>
  <si>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</si>
  <si>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</si>
  <si>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</si>
  <si>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</si>
  <si>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</si>
  <si>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</si>
  <si>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</si>
  <si>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</si>
  <si>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</si>
  <si>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</si>
  <si>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</si>
  <si>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</si>
  <si>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</si>
  <si>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</si>
  <si>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</si>
  <si>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</si>
  <si>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</si>
  <si>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</si>
  <si>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</si>
  <si>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</si>
  <si>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</si>
  <si>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</si>
  <si>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</si>
  <si>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</si>
  <si>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</si>
  <si>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</si>
  <si>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</si>
  <si>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</si>
  <si>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</si>
  <si>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</si>
  <si>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</si>
  <si>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</si>
  <si>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</si>
  <si>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</si>
  <si>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</si>
  <si>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</si>
  <si>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</si>
  <si>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</si>
  <si>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</si>
  <si>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</si>
  <si>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</si>
  <si>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</si>
  <si>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</si>
  <si>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</si>
  <si>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</si>
  <si>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</si>
  <si>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</si>
  <si>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</si>
  <si>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</si>
  <si>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</si>
  <si>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</si>
  <si>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</si>
  <si>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</si>
  <si>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</si>
  <si>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</si>
  <si>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</si>
  <si>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</si>
  <si>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</si>
  <si>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</si>
  <si>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</si>
  <si>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</si>
  <si>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</si>
  <si>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</si>
  <si>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</si>
  <si>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</si>
  <si>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</si>
  <si>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</si>
  <si>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</si>
  <si>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</si>
  <si>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</si>
  <si>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</si>
  <si>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</si>
  <si>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</si>
  <si>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</si>
  <si>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</si>
  <si>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</si>
  <si>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</si>
  <si>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</si>
  <si>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</si>
  <si>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</si>
  <si>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</si>
  <si>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</si>
  <si>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</si>
  <si>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</si>
  <si>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</si>
  <si>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</si>
  <si>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</si>
  <si>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</si>
  <si>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</si>
  <si>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</si>
  <si>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</si>
  <si>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</si>
  <si>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</si>
  <si>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</si>
  <si>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</si>
  <si>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</si>
  <si>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</si>
  <si>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</si>
  <si>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</si>
  <si>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</si>
  <si>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</si>
  <si>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</si>
  <si>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</si>
  <si>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</si>
  <si>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</si>
  <si>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</si>
  <si>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</si>
  <si>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</si>
  <si>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</si>
  <si>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</si>
  <si>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</si>
  <si>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</si>
  <si>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</si>
  <si>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</si>
  <si>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</si>
  <si>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</si>
  <si>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</si>
  <si>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</si>
  <si>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</si>
  <si>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</si>
  <si>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</si>
  <si>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</si>
  <si>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</si>
  <si>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</si>
  <si>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</si>
  <si>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</si>
  <si>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</si>
  <si>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</si>
  <si>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</si>
  <si>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</si>
  <si>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</si>
  <si>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</si>
  <si>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</si>
  <si>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</si>
  <si>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</si>
  <si>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</si>
  <si>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</si>
  <si>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</si>
  <si>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</si>
  <si>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</si>
  <si>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</si>
  <si>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</si>
  <si>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</si>
  <si>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</si>
  <si>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</si>
  <si>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</si>
  <si>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</si>
  <si>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</si>
  <si>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</si>
  <si>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</si>
  <si>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</si>
  <si>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</si>
  <si>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</si>
  <si>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</si>
  <si>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</si>
  <si>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</si>
  <si>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</si>
  <si>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</si>
  <si>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</si>
  <si>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</si>
  <si>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</si>
  <si>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</si>
  <si>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</si>
  <si>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</si>
  <si>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</si>
  <si>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</si>
  <si>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</si>
  <si>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</si>
  <si>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</si>
  <si>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</si>
  <si>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</si>
  <si>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</si>
  <si>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</si>
  <si>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</si>
  <si>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</si>
  <si>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</si>
  <si>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</si>
  <si>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</si>
  <si>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</si>
  <si>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</si>
  <si>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</si>
  <si>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</si>
  <si>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</si>
  <si>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</si>
  <si>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</si>
  <si>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</si>
  <si>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</si>
  <si>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</si>
  <si>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</si>
  <si>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</si>
  <si>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</si>
  <si>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</si>
  <si>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</si>
  <si>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</si>
  <si>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</si>
  <si>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</si>
  <si>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</si>
  <si>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</si>
  <si>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</si>
  <si>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</si>
  <si>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</si>
  <si>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</si>
  <si>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</si>
  <si>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</si>
  <si>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</si>
  <si>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</si>
  <si>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長崎県対馬市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</si>
  <si>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</si>
  <si>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</si>
  <si>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</si>
  <si>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</si>
  <si>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</si>
  <si>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</si>
  <si>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</si>
  <si>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</si>
  <si>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</si>
  <si>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</si>
  <si>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</si>
  <si>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</si>
  <si>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</si>
  <si>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</si>
  <si>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</si>
  <si>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</si>
  <si>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</si>
  <si>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</si>
  <si>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</si>
  <si>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</si>
  <si>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</si>
  <si>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</si>
  <si>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</si>
  <si>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</si>
  <si>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</si>
  <si>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</si>
  <si>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</si>
  <si>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</si>
  <si>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</si>
  <si>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</si>
  <si>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</si>
  <si>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</si>
  <si>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</si>
  <si>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</si>
  <si>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</si>
  <si>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</si>
  <si>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</si>
  <si>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</si>
  <si>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</si>
  <si>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</si>
  <si>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</si>
  <si>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</si>
  <si>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</si>
  <si>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</si>
  <si>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</si>
  <si>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</si>
  <si>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</si>
  <si>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</si>
  <si>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</si>
  <si>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</si>
  <si>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</si>
  <si>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</si>
  <si>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</si>
  <si>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</si>
  <si>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</si>
  <si>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</si>
  <si>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</si>
  <si>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</si>
  <si>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</si>
  <si>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</si>
  <si>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</si>
  <si>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</si>
  <si>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</si>
  <si>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</si>
  <si>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</si>
  <si>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</si>
  <si>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</si>
  <si>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</si>
  <si>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</si>
  <si>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</si>
  <si>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</si>
  <si>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</si>
  <si>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</si>
  <si>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</si>
  <si>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</si>
  <si>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</si>
  <si>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</si>
  <si>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</si>
  <si>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</si>
  <si>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</si>
  <si>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</si>
  <si>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</si>
  <si>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</si>
  <si>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</si>
  <si>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</si>
  <si>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</si>
  <si>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</si>
  <si>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</si>
  <si>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</si>
  <si>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</si>
  <si>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</si>
  <si>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</si>
  <si>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</si>
  <si>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</si>
  <si>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</si>
  <si>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</si>
  <si>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</si>
  <si>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</si>
  <si>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</si>
  <si>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</si>
  <si>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</si>
  <si>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</si>
  <si>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</si>
  <si>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</si>
  <si>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</si>
  <si>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</si>
  <si>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</si>
  <si>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</si>
  <si>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</si>
  <si>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</si>
  <si>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</si>
  <si>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</si>
  <si>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</si>
  <si>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</si>
  <si>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</si>
  <si>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</si>
  <si>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</si>
  <si>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</si>
  <si>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</si>
  <si>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</si>
  <si>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</si>
  <si>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</si>
  <si>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</si>
  <si>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</si>
  <si>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</si>
  <si>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</si>
  <si>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</si>
  <si>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</si>
  <si>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</si>
  <si>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</si>
  <si>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</si>
  <si>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</si>
  <si>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</si>
  <si>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</si>
  <si>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</si>
  <si>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</si>
  <si>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</si>
  <si>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</si>
  <si>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</si>
  <si>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</si>
  <si>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</si>
  <si>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</si>
  <si>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</si>
  <si>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</si>
  <si>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</si>
  <si>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</si>
  <si>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</si>
  <si>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</si>
  <si>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</si>
  <si>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</si>
  <si>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</si>
  <si>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</si>
  <si>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</si>
  <si>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</si>
  <si>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長崎県対馬市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</si>
  <si>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</si>
  <si>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</si>
  <si>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</si>
  <si>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</si>
  <si>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</si>
  <si>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</si>
  <si>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</si>
  <si>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</si>
  <si>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</si>
  <si>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</si>
  <si>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</si>
  <si>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</si>
  <si>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</si>
  <si>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</si>
  <si>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</si>
  <si>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</si>
  <si>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</si>
  <si>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</si>
  <si>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</si>
  <si>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</si>
  <si>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</si>
  <si>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</si>
  <si>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</si>
  <si>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</si>
  <si>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</si>
  <si>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</si>
  <si>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</si>
  <si>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</si>
  <si>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</si>
  <si>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</si>
  <si>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</si>
  <si>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</si>
  <si>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</si>
  <si>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</si>
  <si>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</si>
  <si>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</si>
  <si>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</si>
  <si>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</si>
  <si>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</si>
  <si>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</si>
  <si>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</si>
  <si>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</si>
  <si>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</si>
  <si>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</si>
  <si>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</si>
  <si>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</si>
  <si>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</si>
  <si>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</si>
  <si>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</si>
  <si>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</si>
  <si>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</si>
  <si>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</si>
  <si>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</si>
  <si>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</si>
  <si>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</si>
  <si>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</si>
  <si>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</si>
  <si>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</si>
  <si>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</si>
  <si>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</si>
  <si>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</si>
  <si>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</si>
  <si>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</si>
  <si>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</si>
  <si>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</si>
  <si>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</si>
  <si>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</si>
  <si>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</si>
  <si>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</si>
  <si>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</si>
  <si>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</si>
  <si>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</si>
  <si>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</si>
  <si>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</si>
  <si>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</si>
  <si>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</si>
  <si>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</si>
  <si>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</si>
  <si>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</si>
  <si>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</si>
  <si>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</si>
  <si>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</si>
  <si>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</si>
  <si>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</si>
  <si>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</si>
  <si>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</si>
  <si>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</si>
  <si>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</si>
  <si>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</si>
  <si>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</si>
  <si>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</si>
  <si>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</si>
  <si>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</si>
  <si>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</si>
  <si>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</si>
  <si>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</si>
  <si>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</si>
  <si>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</si>
  <si>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</si>
  <si>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</si>
  <si>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</si>
  <si>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</si>
  <si>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</si>
  <si>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</si>
  <si>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</si>
  <si>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</si>
  <si>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</si>
  <si>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</si>
  <si>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</si>
  <si>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</si>
  <si>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</si>
  <si>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</si>
  <si>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</si>
  <si>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旅客定期航路事業特別会計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</si>
  <si>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</si>
  <si>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</si>
  <si>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</si>
  <si>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</si>
  <si>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</si>
  <si>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</si>
  <si>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</si>
  <si>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</si>
  <si>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</si>
  <si>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</si>
  <si>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</si>
  <si>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</si>
  <si>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</si>
  <si>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</si>
  <si>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</si>
  <si>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</si>
  <si>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</si>
  <si>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</si>
  <si>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</si>
  <si>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</si>
  <si>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</si>
  <si>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</si>
  <si>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</si>
  <si>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</si>
  <si>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</si>
  <si>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</si>
  <si>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</si>
  <si>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</si>
  <si>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</si>
  <si>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</si>
  <si>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</si>
  <si>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</si>
  <si>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</si>
  <si>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</si>
  <si>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</si>
  <si>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</si>
  <si>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</si>
  <si>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</si>
  <si>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</si>
  <si>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</si>
  <si>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</si>
  <si>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</si>
  <si>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</si>
  <si>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</si>
  <si>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</si>
  <si>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</si>
  <si>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</si>
  <si>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</si>
  <si>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</si>
  <si>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</si>
  <si>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</si>
  <si>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</si>
  <si>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</si>
  <si>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</si>
  <si>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</si>
  <si>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</si>
  <si>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</si>
  <si>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</si>
  <si>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</si>
  <si>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</si>
  <si>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</si>
  <si>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</si>
  <si>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</si>
  <si>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</si>
  <si>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</si>
  <si>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</si>
  <si>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</si>
  <si>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</si>
  <si>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</si>
  <si>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</si>
  <si>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</si>
  <si>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</si>
  <si>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</si>
  <si>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</si>
  <si>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</si>
  <si>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</si>
  <si>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</si>
  <si>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</si>
  <si>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</si>
  <si>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</si>
  <si>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</si>
  <si>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</si>
  <si>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</si>
  <si>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</si>
  <si>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</si>
  <si>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</si>
  <si>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2.82</t>
  </si>
  <si>
    <t>▲ 0.43</t>
  </si>
  <si>
    <t>▲ 0.15</t>
  </si>
  <si>
    <t>水道事業会計</t>
  </si>
  <si>
    <t>一般会計</t>
  </si>
  <si>
    <t>介護保険特別会計</t>
  </si>
  <si>
    <t>国民健康保険特別会計</t>
  </si>
  <si>
    <t>診療所特別会計</t>
  </si>
  <si>
    <t>後期高齢者医療特別会計</t>
  </si>
  <si>
    <t>旅客定期航路事業特別会計</t>
  </si>
  <si>
    <t>集落排水処理施設特別会計</t>
  </si>
  <si>
    <t>その他会計（赤字）</t>
  </si>
  <si>
    <t>▲ 0.13</t>
  </si>
  <si>
    <t>その他会計（黒字）</t>
  </si>
  <si>
    <t>（百万円）</t>
    <phoneticPr fontId="5"/>
  </si>
  <si>
    <t>H27末</t>
    <phoneticPr fontId="5"/>
  </si>
  <si>
    <t>H28末</t>
    <phoneticPr fontId="5"/>
  </si>
  <si>
    <t>H29末</t>
    <phoneticPr fontId="5"/>
  </si>
  <si>
    <t>H30末</t>
    <phoneticPr fontId="5"/>
  </si>
  <si>
    <t>R01末</t>
    <phoneticPr fontId="5"/>
  </si>
  <si>
    <t>長崎県病院企業団（対馬市関係分）</t>
    <rPh sb="0" eb="3">
      <t>ナガサキケン</t>
    </rPh>
    <rPh sb="3" eb="5">
      <t>ビョウイン</t>
    </rPh>
    <rPh sb="5" eb="8">
      <t>キギョウダン</t>
    </rPh>
    <rPh sb="9" eb="12">
      <t>ツシマシ</t>
    </rPh>
    <rPh sb="12" eb="14">
      <t>カンケイ</t>
    </rPh>
    <rPh sb="14" eb="15">
      <t>ブン</t>
    </rPh>
    <phoneticPr fontId="29"/>
  </si>
  <si>
    <t>　うち対馬病院</t>
    <rPh sb="3" eb="5">
      <t>ツシマ</t>
    </rPh>
    <rPh sb="5" eb="7">
      <t>ビョウイン</t>
    </rPh>
    <phoneticPr fontId="29"/>
  </si>
  <si>
    <t>　うち上対馬病院</t>
    <rPh sb="3" eb="6">
      <t>カミツシマ</t>
    </rPh>
    <rPh sb="6" eb="8">
      <t>ビョウイン</t>
    </rPh>
    <phoneticPr fontId="29"/>
  </si>
  <si>
    <t>長崎県市町村総合事務組合</t>
    <rPh sb="0" eb="3">
      <t>ナガサキケン</t>
    </rPh>
    <rPh sb="3" eb="6">
      <t>シチョウソン</t>
    </rPh>
    <rPh sb="6" eb="8">
      <t>ソウゴウ</t>
    </rPh>
    <rPh sb="8" eb="10">
      <t>ジム</t>
    </rPh>
    <rPh sb="10" eb="12">
      <t>クミアイ</t>
    </rPh>
    <phoneticPr fontId="29"/>
  </si>
  <si>
    <t>　うち一般会計</t>
    <rPh sb="3" eb="5">
      <t>イッパン</t>
    </rPh>
    <rPh sb="5" eb="7">
      <t>カイケイ</t>
    </rPh>
    <phoneticPr fontId="29"/>
  </si>
  <si>
    <t>　うちその他の会計</t>
    <rPh sb="5" eb="6">
      <t>タ</t>
    </rPh>
    <rPh sb="7" eb="9">
      <t>カイケイ</t>
    </rPh>
    <phoneticPr fontId="29"/>
  </si>
  <si>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9"/>
  </si>
  <si>
    <t>-</t>
    <phoneticPr fontId="2"/>
  </si>
  <si>
    <t>　うち普通会計</t>
    <rPh sb="3" eb="5">
      <t>フツウ</t>
    </rPh>
    <rPh sb="5" eb="7">
      <t>カイケイ</t>
    </rPh>
    <phoneticPr fontId="29"/>
  </si>
  <si>
    <t>　うち事業会計</t>
    <rPh sb="3" eb="5">
      <t>ジギョウ</t>
    </rPh>
    <rPh sb="5" eb="7">
      <t>カイケイ</t>
    </rPh>
    <phoneticPr fontId="29"/>
  </si>
  <si>
    <t>-</t>
    <phoneticPr fontId="2"/>
  </si>
  <si>
    <t>（一財）対馬市農業振興公社</t>
    <rPh sb="1" eb="2">
      <t>イッ</t>
    </rPh>
    <rPh sb="2" eb="3">
      <t>ザイ</t>
    </rPh>
    <rPh sb="4" eb="7">
      <t>ツシマシ</t>
    </rPh>
    <rPh sb="7" eb="9">
      <t>ノウギョウ</t>
    </rPh>
    <rPh sb="9" eb="11">
      <t>シンコウ</t>
    </rPh>
    <rPh sb="11" eb="13">
      <t>コウシャ</t>
    </rPh>
    <phoneticPr fontId="28"/>
  </si>
  <si>
    <t>（一財）対馬地域商社</t>
    <rPh sb="1" eb="2">
      <t>イッ</t>
    </rPh>
    <rPh sb="2" eb="3">
      <t>ザイ</t>
    </rPh>
    <rPh sb="4" eb="6">
      <t>ツシマ</t>
    </rPh>
    <rPh sb="6" eb="8">
      <t>チイキ</t>
    </rPh>
    <rPh sb="8" eb="10">
      <t>ショウシャ</t>
    </rPh>
    <phoneticPr fontId="28"/>
  </si>
  <si>
    <t>（株）まちづくり厳原</t>
    <rPh sb="1" eb="2">
      <t>カブ</t>
    </rPh>
    <rPh sb="8" eb="10">
      <t>イヅハラ</t>
    </rPh>
    <phoneticPr fontId="28"/>
  </si>
  <si>
    <t>（一財）対馬市国際交流協会</t>
    <rPh sb="1" eb="2">
      <t>イチ</t>
    </rPh>
    <rPh sb="4" eb="7">
      <t>ツシマシ</t>
    </rPh>
    <rPh sb="7" eb="9">
      <t>コクサイ</t>
    </rPh>
    <rPh sb="9" eb="11">
      <t>コウリュウ</t>
    </rPh>
    <rPh sb="11" eb="13">
      <t>キョウカイ</t>
    </rPh>
    <phoneticPr fontId="28"/>
  </si>
  <si>
    <t>（公財）厳原愛育会</t>
    <rPh sb="1" eb="2">
      <t>コウ</t>
    </rPh>
    <rPh sb="2" eb="3">
      <t>ザイ</t>
    </rPh>
    <rPh sb="4" eb="6">
      <t>イズハラ</t>
    </rPh>
    <rPh sb="6" eb="8">
      <t>アイイク</t>
    </rPh>
    <rPh sb="8" eb="9">
      <t>カイ</t>
    </rPh>
    <phoneticPr fontId="28"/>
  </si>
  <si>
    <t>（公財）対馬栽培漁業振興公社</t>
    <rPh sb="1" eb="2">
      <t>コウ</t>
    </rPh>
    <rPh sb="2" eb="3">
      <t>ザイ</t>
    </rPh>
    <rPh sb="4" eb="6">
      <t>ツシマ</t>
    </rPh>
    <rPh sb="6" eb="8">
      <t>サイバイ</t>
    </rPh>
    <rPh sb="8" eb="10">
      <t>ギョギョウ</t>
    </rPh>
    <rPh sb="10" eb="12">
      <t>シンコウ</t>
    </rPh>
    <rPh sb="12" eb="14">
      <t>コウシャ</t>
    </rPh>
    <phoneticPr fontId="28"/>
  </si>
  <si>
    <t>（公社）長崎県林業公社</t>
    <rPh sb="1" eb="2">
      <t>コウ</t>
    </rPh>
    <rPh sb="2" eb="3">
      <t>シャ</t>
    </rPh>
    <rPh sb="4" eb="6">
      <t>ナガサキ</t>
    </rPh>
    <rPh sb="6" eb="7">
      <t>ケン</t>
    </rPh>
    <rPh sb="7" eb="9">
      <t>リンギョウ</t>
    </rPh>
    <rPh sb="9" eb="11">
      <t>コウシャ</t>
    </rPh>
    <phoneticPr fontId="28"/>
  </si>
  <si>
    <t>一般会計</t>
    <phoneticPr fontId="5"/>
  </si>
  <si>
    <t>診療所特別会計</t>
    <phoneticPr fontId="5"/>
  </si>
  <si>
    <t>合併振興基金</t>
    <rPh sb="0" eb="2">
      <t>ガッペイ</t>
    </rPh>
    <rPh sb="2" eb="4">
      <t>シンコウ</t>
    </rPh>
    <rPh sb="4" eb="6">
      <t>キキン</t>
    </rPh>
    <phoneticPr fontId="5"/>
  </si>
  <si>
    <t>振興基金</t>
    <rPh sb="0" eb="2">
      <t>シンコウ</t>
    </rPh>
    <rPh sb="2" eb="4">
      <t>キキン</t>
    </rPh>
    <phoneticPr fontId="2"/>
  </si>
  <si>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</si>
  <si>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まちづくり基金</t>
    <rPh sb="5" eb="7">
      <t>キキン</t>
    </rPh>
    <phoneticPr fontId="2"/>
  </si>
  <si>
    <t>教育施設整備基金</t>
    <rPh sb="0" eb="2">
      <t>キョウイク</t>
    </rPh>
    <rPh sb="2" eb="4">
      <t>シセツ</t>
    </rPh>
    <rPh sb="4" eb="6">
      <t>セイビ</t>
    </rPh>
    <rPh sb="6" eb="8">
      <t>キキン</t>
    </rPh>
    <phoneticPr fontId="2"/>
  </si>
  <si>
    <t>-</t>
    <phoneticPr fontId="2"/>
  </si>
  <si>
    <t>-</t>
    <phoneticPr fontId="2"/>
  </si>
  <si>
    <t>-</t>
    <phoneticPr fontId="2"/>
  </si>
  <si>
    <t>-</t>
    <phoneticPr fontId="2"/>
  </si>
  <si>
    <t>-</t>
    <phoneticPr fontId="2"/>
  </si>
  <si>
    <t>-</t>
    <phoneticPr fontId="2"/>
  </si>
  <si>
    <t>-</t>
    <phoneticPr fontId="2"/>
  </si>
  <si>
    <t>－</t>
  </si>
  <si>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</si>
  <si>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</si>
  <si>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</si>
  <si>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</si>
  <si>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</si>
  <si>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</si>
  <si>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</si>
  <si>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実質公債費比率については、これまで交付税措置率の低い残債を中心に繰上償還を実施してきたこと等により、低い水準を保っている。
　将来負担比率については、普通交付税の合併算定替終了による分母の減等により令和元年度は前年度よりも上昇したが、本年度は特定財源の増加により減少した。
　いずれも類似団体内平均値より低い水準にあるが、今後施設等の老朽化に伴う改修によって将来負担比率及び実質公債費比率ともに数値が悪化することが懸念されることから、積極的な繰上償還や起債の抑制により、財政の健全化に努める必要がある。</t>
    <rPh sb="51" eb="52">
      <t>ヒク</t>
    </rPh>
    <rPh sb="53" eb="55">
      <t>スイジュン</t>
    </rPh>
    <rPh sb="56" eb="57">
      <t>タモ</t>
    </rPh>
    <rPh sb="100" eb="102">
      <t>レイワ</t>
    </rPh>
    <rPh sb="102" eb="105">
      <t>ガンネンド</t>
    </rPh>
    <rPh sb="118" eb="121">
      <t>ホンネンド</t>
    </rPh>
    <rPh sb="122" eb="124">
      <t>トクテイ</t>
    </rPh>
    <rPh sb="124" eb="126">
      <t>ザイゲン</t>
    </rPh>
    <rPh sb="127" eb="129">
      <t>ゾウカ</t>
    </rPh>
    <rPh sb="132" eb="134">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</si>
  <si>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</si>
  <si>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</si>
  <si>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</si>
  <si>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将来負担比率及び有形固定資産減価償却率については、類似団体内平均値を下回っている。
　しかし、老朽化に伴う施設の改修等による地方債の増加等が財政を圧迫する可能性があることから、各施設の特性に応じて計画的に更新・維持保全し、事業費の平準化に努める必要がある。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</si>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</sst>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D56715-F760-4A0A-B161-F62435BB6E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8248-471A-8260-1AF3E67892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179730</c:v>
                </c:pt>
                <c:pt idx="1">
                  <c:v>216484</c:v>
                </c:pt>
                <c:pt idx="2">
                  <c:v>228057</c:v>
                </c:pt>
                <c:pt idx="3">
                  <c:v>247637</c:v>
                </c:pt>
                <c:pt idx="4">
                  <c:v>194244</c:v>
                </c:pt>
              </c:numCache>
            </c:numRef>
          </c:val>
          <c:smooth val="0"/>
          <c:extLst>
            <c:ext xmlns:c16="http://schemas.microsoft.com/office/drawing/2014/chart" uri="{C3380CC4-5D6E-409C-BE32-E72D297353CC}">
              <c16:uniqueId val="{00000001-8248-471A-8260-1AF3E67892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1.46</c:v>
                </c:pt>
                <c:pt idx="1">
                  <c:v>2.68</c:v>
                </c:pt>
                <c:pt idx="2">
                  <c:v>4.08</c:v>
                </c:pt>
                <c:pt idx="3">
                  <c:v>4.1500000000000004</c:v>
                </c:pt>
                <c:pt idx="4">
                  <c:v>3.74</c:v>
                </c:pt>
              </c:numCache>
            </c:numRef>
          </c:val>
          <c:extLst>
            <c:ext xmlns:c16="http://schemas.microsoft.com/office/drawing/2014/chart" uri="{C3380CC4-5D6E-409C-BE32-E72D297353CC}">
              <c16:uniqueId val="{00000000-5122-4DBF-BA09-FEA9BA7375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16.54</c:v>
                </c:pt>
                <c:pt idx="1">
                  <c:v>13.15</c:v>
                </c:pt>
                <c:pt idx="2">
                  <c:v>13.19</c:v>
                </c:pt>
                <c:pt idx="3">
                  <c:v>14.31</c:v>
                </c:pt>
                <c:pt idx="4">
                  <c:v>16.29</c:v>
                </c:pt>
              </c:numCache>
            </c:numRef>
          </c:val>
          <c:extLst>
            <c:ext xmlns:c16="http://schemas.microsoft.com/office/drawing/2014/chart" uri="{C3380CC4-5D6E-409C-BE32-E72D297353CC}">
              <c16:uniqueId val="{00000001-5122-4DBF-BA09-FEA9BA7375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1.06</c:v>
                </c:pt>
                <c:pt idx="1">
                  <c:v>-2.82</c:v>
                </c:pt>
                <c:pt idx="2">
                  <c:v>-0.43</c:v>
                </c:pt>
                <c:pt idx="3">
                  <c:v>1.03</c:v>
                </c:pt>
                <c:pt idx="4">
                  <c:v>-0.15</c:v>
                </c:pt>
              </c:numCache>
            </c:numRef>
          </c:val>
          <c:smooth val="0"/>
          <c:extLst>
            <c:ext xmlns:c16="http://schemas.microsoft.com/office/drawing/2014/chart" uri="{C3380CC4-5D6E-409C-BE32-E72D297353CC}">
              <c16:uniqueId val="{00000002-5122-4DBF-BA09-FEA9BA7375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0.17</c:v>
                </c:pt>
                <c:pt idx="4">
                  <c:v>#N/A</c:v>
                </c:pt>
                <c:pt idx="5">
                  <c:v>0</c:v>
                </c:pt>
                <c:pt idx="6">
                  <c:v>0</c:v>
                </c:pt>
                <c:pt idx="7">
                  <c:v>0</c:v>
                </c:pt>
                <c:pt idx="8">
                  <c:v>0</c:v>
                </c:pt>
                <c:pt idx="9">
                  <c:v>0</c:v>
                </c:pt>
              </c:numCache>
            </c:numRef>
          </c:val>
          <c:extLst>
            <c:ext xmlns:c16="http://schemas.microsoft.com/office/drawing/2014/chart" uri="{C3380CC4-5D6E-409C-BE32-E72D297353CC}">
              <c16:uniqueId val="{00000000-3B87-49E6-B2D4-026034F68F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0.13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87-49E6-B2D4-026034F68FDA}"/>
            </c:ext>
          </c:extLst>
        </c:ser>
        <c:ser>
          <c:idx val="2"/>
          <c:order val="2"/>
          <c:tx>
            <c:strRef>
              <c:f>データシート!$A$29</c:f>
              <c:strCache>
                <c:ptCount val="1"/>
                <c:pt idx="0">
                  <c:v>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B87-49E6-B2D4-026034F68FDA}"/>
            </c:ext>
          </c:extLst>
        </c:ser>
        <c:ser>
          <c:idx val="3"/>
          <c:order val="3"/>
          <c:tx>
            <c:strRef>
              <c:f>データシート!$A$30</c:f>
              <c:strCache>
                <c:ptCount val="1"/>
                <c:pt idx="0">
                  <c:v>旅客定期航路事業特別会計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B87-49E6-B2D4-026034F68F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3B87-49E6-B2D4-026034F68FDA}"/>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B87-49E6-B2D4-026034F68FD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c:v>
                </c:pt>
                <c:pt idx="2">
                  <c:v>#N/A</c:v>
                </c:pt>
                <c:pt idx="3">
                  <c:v>0.48</c:v>
                </c:pt>
                <c:pt idx="4">
                  <c:v>#N/A</c:v>
                </c:pt>
                <c:pt idx="5">
                  <c:v>0.62</c:v>
                </c:pt>
                <c:pt idx="6">
                  <c:v>#N/A</c:v>
                </c:pt>
                <c:pt idx="7">
                  <c:v>0.06</c:v>
                </c:pt>
                <c:pt idx="8">
                  <c:v>#N/A</c:v>
                </c:pt>
                <c:pt idx="9">
                  <c:v>0.15</c:v>
                </c:pt>
              </c:numCache>
            </c:numRef>
          </c:val>
          <c:extLst>
            <c:ext xmlns:c16="http://schemas.microsoft.com/office/drawing/2014/chart" uri="{C3380CC4-5D6E-409C-BE32-E72D297353CC}">
              <c16:uniqueId val="{00000006-3B87-49E6-B2D4-026034F68FD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0.46</c:v>
                </c:pt>
                <c:pt idx="2">
                  <c:v>#N/A</c:v>
                </c:pt>
                <c:pt idx="3">
                  <c:v>0.01</c:v>
                </c:pt>
                <c:pt idx="4">
                  <c:v>#N/A</c:v>
                </c:pt>
                <c:pt idx="5">
                  <c:v>0.87</c:v>
                </c:pt>
                <c:pt idx="6">
                  <c:v>#N/A</c:v>
                </c:pt>
                <c:pt idx="7">
                  <c:v>0.54</c:v>
                </c:pt>
                <c:pt idx="8">
                  <c:v>#N/A</c:v>
                </c:pt>
                <c:pt idx="9">
                  <c:v>0.49</c:v>
                </c:pt>
              </c:numCache>
            </c:numRef>
          </c:val>
          <c:extLst>
            <c:ext xmlns:c16="http://schemas.microsoft.com/office/drawing/2014/chart" uri="{C3380CC4-5D6E-409C-BE32-E72D297353CC}">
              <c16:uniqueId val="{00000007-3B87-49E6-B2D4-026034F68F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1.45</c:v>
                </c:pt>
                <c:pt idx="2">
                  <c:v>#N/A</c:v>
                </c:pt>
                <c:pt idx="3">
                  <c:v>2.67</c:v>
                </c:pt>
                <c:pt idx="4">
                  <c:v>#N/A</c:v>
                </c:pt>
                <c:pt idx="5">
                  <c:v>4.07</c:v>
                </c:pt>
                <c:pt idx="6">
                  <c:v>#N/A</c:v>
                </c:pt>
                <c:pt idx="7">
                  <c:v>4.13</c:v>
                </c:pt>
                <c:pt idx="8">
                  <c:v>#N/A</c:v>
                </c:pt>
                <c:pt idx="9">
                  <c:v>3.72</c:v>
                </c:pt>
              </c:numCache>
            </c:numRef>
          </c:val>
          <c:extLst>
            <c:ext xmlns:c16="http://schemas.microsoft.com/office/drawing/2014/chart" uri="{C3380CC4-5D6E-409C-BE32-E72D297353CC}">
              <c16:uniqueId val="{00000008-3B87-49E6-B2D4-026034F68FD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3.38</c:v>
                </c:pt>
                <c:pt idx="2">
                  <c:v>#N/A</c:v>
                </c:pt>
                <c:pt idx="3">
                  <c:v>4.3</c:v>
                </c:pt>
                <c:pt idx="4">
                  <c:v>#N/A</c:v>
                </c:pt>
                <c:pt idx="5">
                  <c:v>4.67</c:v>
                </c:pt>
                <c:pt idx="6">
                  <c:v>#N/A</c:v>
                </c:pt>
                <c:pt idx="7">
                  <c:v>4.6900000000000004</c:v>
                </c:pt>
                <c:pt idx="8">
                  <c:v>#N/A</c:v>
                </c:pt>
                <c:pt idx="9">
                  <c:v>5.17</c:v>
                </c:pt>
              </c:numCache>
            </c:numRef>
          </c:val>
          <c:extLst>
            <c:ext xmlns:c16="http://schemas.microsoft.com/office/drawing/2014/chart" uri="{C3380CC4-5D6E-409C-BE32-E72D297353CC}">
              <c16:uniqueId val="{00000009-3B87-49E6-B2D4-026034F68F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4129</c:v>
                </c:pt>
                <c:pt idx="5">
                  <c:v>4105</c:v>
                </c:pt>
                <c:pt idx="8">
                  <c:v>3992</c:v>
                </c:pt>
                <c:pt idx="11">
                  <c:v>4072</c:v>
                </c:pt>
                <c:pt idx="14">
                  <c:v>4021</c:v>
                </c:pt>
              </c:numCache>
            </c:numRef>
          </c:val>
          <c:extLst>
            <c:ext xmlns:c16="http://schemas.microsoft.com/office/drawing/2014/chart" uri="{C3380CC4-5D6E-409C-BE32-E72D297353CC}">
              <c16:uniqueId val="{00000000-D31C-4808-A3A8-CFBA643E45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4</c:v>
                </c:pt>
                <c:pt idx="3">
                  <c:v>4</c:v>
                </c:pt>
                <c:pt idx="6">
                  <c:v>1</c:v>
                </c:pt>
                <c:pt idx="9">
                  <c:v>1</c:v>
                </c:pt>
                <c:pt idx="12">
                  <c:v>1</c:v>
                </c:pt>
              </c:numCache>
            </c:numRef>
          </c:val>
          <c:extLst>
            <c:ext xmlns:c16="http://schemas.microsoft.com/office/drawing/2014/chart" uri="{C3380CC4-5D6E-409C-BE32-E72D297353CC}">
              <c16:uniqueId val="{00000001-D31C-4808-A3A8-CFBA643E45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1C-4808-A3A8-CFBA643E45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84</c:v>
                </c:pt>
                <c:pt idx="6">
                  <c:v>83</c:v>
                </c:pt>
                <c:pt idx="9">
                  <c:v>73</c:v>
                </c:pt>
                <c:pt idx="12">
                  <c:v>69</c:v>
                </c:pt>
              </c:numCache>
            </c:numRef>
          </c:val>
          <c:extLst>
            <c:ext xmlns:c16="http://schemas.microsoft.com/office/drawing/2014/chart" uri="{C3380CC4-5D6E-409C-BE32-E72D297353CC}">
              <c16:uniqueId val="{00000003-D31C-4808-A3A8-CFBA643E45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280</c:v>
                </c:pt>
                <c:pt idx="3">
                  <c:v>246</c:v>
                </c:pt>
                <c:pt idx="6">
                  <c:v>266</c:v>
                </c:pt>
                <c:pt idx="9">
                  <c:v>248</c:v>
                </c:pt>
                <c:pt idx="12">
                  <c:v>250</c:v>
                </c:pt>
              </c:numCache>
            </c:numRef>
          </c:val>
          <c:extLst>
            <c:ext xmlns:c16="http://schemas.microsoft.com/office/drawing/2014/chart" uri="{C3380CC4-5D6E-409C-BE32-E72D297353CC}">
              <c16:uniqueId val="{00000004-D31C-4808-A3A8-CFBA643E45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1C-4808-A3A8-CFBA643E45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1C-4808-A3A8-CFBA643E45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4989</c:v>
                </c:pt>
                <c:pt idx="3">
                  <c:v>4529</c:v>
                </c:pt>
                <c:pt idx="6">
                  <c:v>4402</c:v>
                </c:pt>
                <c:pt idx="9">
                  <c:v>4544</c:v>
                </c:pt>
                <c:pt idx="12">
                  <c:v>4528</c:v>
                </c:pt>
              </c:numCache>
            </c:numRef>
          </c:val>
          <c:extLst>
            <c:ext xmlns:c16="http://schemas.microsoft.com/office/drawing/2014/chart" uri="{C3380CC4-5D6E-409C-BE32-E72D297353CC}">
              <c16:uniqueId val="{00000007-D31C-4808-A3A8-CFBA643E45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1222</c:v>
                </c:pt>
                <c:pt idx="2">
                  <c:v>#N/A</c:v>
                </c:pt>
                <c:pt idx="3">
                  <c:v>#N/A</c:v>
                </c:pt>
                <c:pt idx="4">
                  <c:v>758</c:v>
                </c:pt>
                <c:pt idx="5">
                  <c:v>#N/A</c:v>
                </c:pt>
                <c:pt idx="6">
                  <c:v>#N/A</c:v>
                </c:pt>
                <c:pt idx="7">
                  <c:v>760</c:v>
                </c:pt>
                <c:pt idx="8">
                  <c:v>#N/A</c:v>
                </c:pt>
                <c:pt idx="9">
                  <c:v>#N/A</c:v>
                </c:pt>
                <c:pt idx="10">
                  <c:v>794</c:v>
                </c:pt>
                <c:pt idx="11">
                  <c:v>#N/A</c:v>
                </c:pt>
                <c:pt idx="12">
                  <c:v>#N/A</c:v>
                </c:pt>
                <c:pt idx="13">
                  <c:v>827</c:v>
                </c:pt>
                <c:pt idx="14">
                  <c:v>#N/A</c:v>
                </c:pt>
              </c:numCache>
            </c:numRef>
          </c:val>
          <c:smooth val="0"/>
          <c:extLst>
            <c:ext xmlns:c16="http://schemas.microsoft.com/office/drawing/2014/chart" uri="{C3380CC4-5D6E-409C-BE32-E72D297353CC}">
              <c16:uniqueId val="{00000008-D31C-4808-A3A8-CFBA643E45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36605</c:v>
                </c:pt>
                <c:pt idx="5">
                  <c:v>35055</c:v>
                </c:pt>
                <c:pt idx="8">
                  <c:v>35329</c:v>
                </c:pt>
                <c:pt idx="11">
                  <c:v>35113</c:v>
                </c:pt>
                <c:pt idx="14">
                  <c:v>33626</c:v>
                </c:pt>
              </c:numCache>
            </c:numRef>
          </c:val>
          <c:extLst>
            <c:ext xmlns:c16="http://schemas.microsoft.com/office/drawing/2014/chart" uri="{C3380CC4-5D6E-409C-BE32-E72D297353CC}">
              <c16:uniqueId val="{00000000-4FBD-467C-9376-2285AF226B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1169</c:v>
                </c:pt>
                <c:pt idx="5">
                  <c:v>1182</c:v>
                </c:pt>
                <c:pt idx="8">
                  <c:v>1143</c:v>
                </c:pt>
                <c:pt idx="11">
                  <c:v>1074</c:v>
                </c:pt>
                <c:pt idx="14">
                  <c:v>1978</c:v>
                </c:pt>
              </c:numCache>
            </c:numRef>
          </c:val>
          <c:extLst>
            <c:ext xmlns:c16="http://schemas.microsoft.com/office/drawing/2014/chart" uri="{C3380CC4-5D6E-409C-BE32-E72D297353CC}">
              <c16:uniqueId val="{00000001-4FBD-467C-9376-2285AF226B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10935</c:v>
                </c:pt>
                <c:pt idx="5">
                  <c:v>11226</c:v>
                </c:pt>
                <c:pt idx="8">
                  <c:v>11243</c:v>
                </c:pt>
                <c:pt idx="11">
                  <c:v>11689</c:v>
                </c:pt>
                <c:pt idx="14">
                  <c:v>12530</c:v>
                </c:pt>
              </c:numCache>
            </c:numRef>
          </c:val>
          <c:extLst>
            <c:ext xmlns:c16="http://schemas.microsoft.com/office/drawing/2014/chart" uri="{C3380CC4-5D6E-409C-BE32-E72D297353CC}">
              <c16:uniqueId val="{00000002-4FBD-467C-9376-2285AF226B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BD-467C-9376-2285AF226B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BD-467C-9376-2285AF226B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130</c:v>
                </c:pt>
                <c:pt idx="3">
                  <c:v>121</c:v>
                </c:pt>
                <c:pt idx="6">
                  <c:v>112</c:v>
                </c:pt>
                <c:pt idx="9">
                  <c:v>106</c:v>
                </c:pt>
                <c:pt idx="12">
                  <c:v>99</c:v>
                </c:pt>
              </c:numCache>
            </c:numRef>
          </c:val>
          <c:extLst>
            <c:ext xmlns:c16="http://schemas.microsoft.com/office/drawing/2014/chart" uri="{C3380CC4-5D6E-409C-BE32-E72D297353CC}">
              <c16:uniqueId val="{00000005-4FBD-467C-9376-2285AF226B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1838</c:v>
                </c:pt>
                <c:pt idx="3">
                  <c:v>1932</c:v>
                </c:pt>
                <c:pt idx="6">
                  <c:v>2058</c:v>
                </c:pt>
                <c:pt idx="9">
                  <c:v>2085</c:v>
                </c:pt>
                <c:pt idx="12">
                  <c:v>2235</c:v>
                </c:pt>
              </c:numCache>
            </c:numRef>
          </c:val>
          <c:extLst>
            <c:ext xmlns:c16="http://schemas.microsoft.com/office/drawing/2014/chart" uri="{C3380CC4-5D6E-409C-BE32-E72D297353CC}">
              <c16:uniqueId val="{00000006-4FBD-467C-9376-2285AF226B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1220</c:v>
                </c:pt>
                <c:pt idx="3">
                  <c:v>1139</c:v>
                </c:pt>
                <c:pt idx="6">
                  <c:v>1084</c:v>
                </c:pt>
                <c:pt idx="9">
                  <c:v>1093</c:v>
                </c:pt>
                <c:pt idx="12">
                  <c:v>1048</c:v>
                </c:pt>
              </c:numCache>
            </c:numRef>
          </c:val>
          <c:extLst>
            <c:ext xmlns:c16="http://schemas.microsoft.com/office/drawing/2014/chart" uri="{C3380CC4-5D6E-409C-BE32-E72D297353CC}">
              <c16:uniqueId val="{00000007-4FBD-467C-9376-2285AF226B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2651</c:v>
                </c:pt>
                <c:pt idx="3">
                  <c:v>2586</c:v>
                </c:pt>
                <c:pt idx="6">
                  <c:v>2480</c:v>
                </c:pt>
                <c:pt idx="9">
                  <c:v>2376</c:v>
                </c:pt>
                <c:pt idx="12">
                  <c:v>2278</c:v>
                </c:pt>
              </c:numCache>
            </c:numRef>
          </c:val>
          <c:extLst>
            <c:ext xmlns:c16="http://schemas.microsoft.com/office/drawing/2014/chart" uri="{C3380CC4-5D6E-409C-BE32-E72D297353CC}">
              <c16:uniqueId val="{00000008-4FBD-467C-9376-2285AF226B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170</c:v>
                </c:pt>
                <c:pt idx="3">
                  <c:v>159</c:v>
                </c:pt>
                <c:pt idx="6">
                  <c:v>148</c:v>
                </c:pt>
                <c:pt idx="9">
                  <c:v>137</c:v>
                </c:pt>
                <c:pt idx="12">
                  <c:v>126</c:v>
                </c:pt>
              </c:numCache>
            </c:numRef>
          </c:val>
          <c:extLst>
            <c:ext xmlns:c16="http://schemas.microsoft.com/office/drawing/2014/chart" uri="{C3380CC4-5D6E-409C-BE32-E72D297353CC}">
              <c16:uniqueId val="{00000009-4FBD-467C-9376-2285AF226B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44629</c:v>
                </c:pt>
                <c:pt idx="3">
                  <c:v>43923</c:v>
                </c:pt>
                <c:pt idx="6">
                  <c:v>44196</c:v>
                </c:pt>
                <c:pt idx="9">
                  <c:v>44442</c:v>
                </c:pt>
                <c:pt idx="12">
                  <c:v>43761</c:v>
                </c:pt>
              </c:numCache>
            </c:numRef>
          </c:val>
          <c:extLst>
            <c:ext xmlns:c16="http://schemas.microsoft.com/office/drawing/2014/chart" uri="{C3380CC4-5D6E-409C-BE32-E72D297353CC}">
              <c16:uniqueId val="{0000000A-4FBD-467C-9376-2285AF226B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1929</c:v>
                </c:pt>
                <c:pt idx="2">
                  <c:v>#N/A</c:v>
                </c:pt>
                <c:pt idx="3">
                  <c:v>#N/A</c:v>
                </c:pt>
                <c:pt idx="4">
                  <c:v>2397</c:v>
                </c:pt>
                <c:pt idx="5">
                  <c:v>#N/A</c:v>
                </c:pt>
                <c:pt idx="6">
                  <c:v>#N/A</c:v>
                </c:pt>
                <c:pt idx="7">
                  <c:v>2363</c:v>
                </c:pt>
                <c:pt idx="8">
                  <c:v>#N/A</c:v>
                </c:pt>
                <c:pt idx="9">
                  <c:v>#N/A</c:v>
                </c:pt>
                <c:pt idx="10">
                  <c:v>2362</c:v>
                </c:pt>
                <c:pt idx="11">
                  <c:v>#N/A</c:v>
                </c:pt>
                <c:pt idx="12">
                  <c:v>#N/A</c:v>
                </c:pt>
                <c:pt idx="13">
                  <c:v>1414</c:v>
                </c:pt>
                <c:pt idx="14">
                  <c:v>#N/A</c:v>
                </c:pt>
              </c:numCache>
            </c:numRef>
          </c:val>
          <c:smooth val="0"/>
          <c:extLst>
            <c:ext xmlns:c16="http://schemas.microsoft.com/office/drawing/2014/chart" uri="{C3380CC4-5D6E-409C-BE32-E72D297353CC}">
              <c16:uniqueId val="{0000000B-4FBD-467C-9376-2285AF226B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2247</c:v>
                </c:pt>
                <c:pt idx="1">
                  <c:v>2417</c:v>
                </c:pt>
                <c:pt idx="2">
                  <c:v>2807</c:v>
                </c:pt>
              </c:numCache>
            </c:numRef>
          </c:val>
          <c:extLst>
            <c:ext xmlns:c16="http://schemas.microsoft.com/office/drawing/2014/chart" uri="{C3380CC4-5D6E-409C-BE32-E72D297353CC}">
              <c16:uniqueId val="{00000000-89CF-4503-94CE-18F1886425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4349</c:v>
                </c:pt>
                <c:pt idx="1">
                  <c:v>4509</c:v>
                </c:pt>
                <c:pt idx="2">
                  <c:v>4510</c:v>
                </c:pt>
              </c:numCache>
            </c:numRef>
          </c:val>
          <c:extLst>
            <c:ext xmlns:c16="http://schemas.microsoft.com/office/drawing/2014/chart" uri="{C3380CC4-5D6E-409C-BE32-E72D297353CC}">
              <c16:uniqueId val="{00000001-89CF-4503-94CE-18F1886425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8471</c:v>
                </c:pt>
                <c:pt idx="1">
                  <c:v>8365</c:v>
                </c:pt>
                <c:pt idx="2">
                  <c:v>8717</c:v>
                </c:pt>
              </c:numCache>
            </c:numRef>
          </c:val>
          <c:extLst>
            <c:ext xmlns:c16="http://schemas.microsoft.com/office/drawing/2014/chart" uri="{C3380CC4-5D6E-409C-BE32-E72D297353CC}">
              <c16:uniqueId val="{00000002-89CF-4503-94CE-18F1886425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{C7B89822-4261-481F-A533-D5B5A1BE30EF}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69-41F6-9083-07760D6658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{32FC4AB6-1ABF-46A7-A7DB-6550533C1338}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69-41F6-9083-07760D6658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{F8967AB0-CB66-496A-BC6F-F7F539542D31}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69-41F6-9083-07760D6658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{D2A797D6-5E8F-4A1F-A887-8F4D69C8E5C7}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69-41F6-9083-07760D6658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{9E301A69-02A1-484C-A5E2-C66C7F46DB6C}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69-41F6-9083-07760D66587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{9A842198-77D6-44A3-ADEE-3DE907D92CB9}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69-41F6-9083-07760D66587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{7BA6523A-2536-4DFF-8F85-C8A3A0C90985}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69-41F6-9083-07760D66587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{A71778D0-C288-47F4-AF11-5F1F51081AC6}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69-41F6-9083-07760D66587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{97198A51-FFF2-438F-97D9-7848916160E1}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69-41F6-9083-07760D6658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52.7</c:v>
                </c:pt>
                <c:pt idx="16">
                  <c:v>50.5</c:v>
                </c:pt>
                <c:pt idx="24">
                  <c:v>51.5</c:v>
                </c:pt>
                <c:pt idx="32">
                  <c:v>53.6</c:v>
                </c:pt>
              </c:numCache>
            </c:numRef>
          </c:xVal>
          <c:yVal>
            <c:numRef>
              <c:f>公会計指標分析・財政指標組合せ分析表!$BP$51:$DC$51</c:f>
              <c:numCache>
                <c:formatCode>#,##0.0;"▲ "#,##0.0</c:formatCode>
                <c:ptCount val="40"/>
                <c:pt idx="0">
                  <c:v>13.6</c:v>
                </c:pt>
                <c:pt idx="8">
                  <c:v>17.600000000000001</c:v>
                </c:pt>
                <c:pt idx="16">
                  <c:v>17.899999999999999</c:v>
                </c:pt>
                <c:pt idx="24">
                  <c:v>18.100000000000001</c:v>
                </c:pt>
                <c:pt idx="32">
                  <c:v>10.5</c:v>
                </c:pt>
              </c:numCache>
            </c:numRef>
          </c:yVal>
          <c:smooth val="0"/>
          <c:extLst>
            <c:ext xmlns:c16="http://schemas.microsoft.com/office/drawing/2014/chart" uri="{C3380CC4-5D6E-409C-BE32-E72D297353CC}">
              <c16:uniqueId val="{00000009-5D69-41F6-9083-07760D6658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{C348C395-DF75-4F80-83AC-B4AB363E751B}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69-41F6-9083-07760D6658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{B3CDF774-D6AB-432B-BD95-1879E6544E05}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69-41F6-9083-07760D6658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{BC60DE89-E309-41C3-8955-2F0478DBEEA3}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69-41F6-9083-07760D6658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{4FA3BD80-25E2-43F3-BED9-A6321A0AC6FD}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69-41F6-9083-07760D6658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{08730C54-B15B-43EF-BEDD-55D84671A82A}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69-41F6-9083-07760D66587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{A5708E74-EC4E-4276-B0EF-A283A220DFBC}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69-41F6-9083-07760D665875}"/>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{5C879645-2474-4466-8BC0-245C8580C7F0}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69-41F6-9083-07760D665875}"/>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{0041BA58-5714-4D7B-95C0-FF9DB5F3C0A7}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69-41F6-9083-07760D66587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{C392F9AC-F461-478A-A3DF-6CF04979F796}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69-41F6-9083-07760D6658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5D69-41F6-9083-07760D66587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{BAE8E915-85B1-48DE-AC7F-A622C85C2226}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790-4A9E-ABE6-FCE340D0B7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{B8BF9EBE-B76C-4974-9F00-CF4D2212BE64}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90-4A9E-ABE6-FCE340D0B7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{913E040B-ED31-4B96-8FCE-4B640EAAEDB9}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90-4A9E-ABE6-FCE340D0B7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{56FB3E73-2163-4DCF-92D9-D7B00E12CDDF}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90-4A9E-ABE6-FCE340D0B7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{71793382-25D2-4024-8D6D-27281E3C3571}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90-4A9E-ABE6-FCE340D0B70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{C9039951-8B9D-4A80-ACD1-6DE9F1A0E8C9}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790-4A9E-ABE6-FCE340D0B70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{ED591C0A-C691-42B5-B74E-E907751510F2}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790-4A9E-ABE6-FCE340D0B70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{32CD24B0-2B7E-4371-B7DB-C48E584BCF1C}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790-4A9E-ABE6-FCE340D0B70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{1305CD50-E409-46DE-B167-529C8266E7A4}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790-4A9E-ABE6-FCE340D0B7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7.8</c:v>
                </c:pt>
                <c:pt idx="16">
                  <c:v>6.6</c:v>
                </c:pt>
                <c:pt idx="24">
                  <c:v>5.8</c:v>
                </c:pt>
                <c:pt idx="32">
                  <c:v>6</c:v>
                </c:pt>
              </c:numCache>
            </c:numRef>
          </c:xVal>
          <c:yVal>
            <c:numRef>
              <c:f>公会計指標分析・財政指標組合せ分析表!$BP$73:$DC$73</c:f>
              <c:numCache>
                <c:formatCode>#,##0.0;"▲ "#,##0.0</c:formatCode>
                <c:ptCount val="40"/>
                <c:pt idx="0">
                  <c:v>13.6</c:v>
                </c:pt>
                <c:pt idx="8">
                  <c:v>17.600000000000001</c:v>
                </c:pt>
                <c:pt idx="16">
                  <c:v>17.899999999999999</c:v>
                </c:pt>
                <c:pt idx="24">
                  <c:v>18.100000000000001</c:v>
                </c:pt>
                <c:pt idx="32">
                  <c:v>10.5</c:v>
                </c:pt>
              </c:numCache>
            </c:numRef>
          </c:yVal>
          <c:smooth val="0"/>
          <c:extLst>
            <c:ext xmlns:c16="http://schemas.microsoft.com/office/drawing/2014/chart" uri="{C3380CC4-5D6E-409C-BE32-E72D297353CC}">
              <c16:uniqueId val="{00000009-3790-4A9E-ABE6-FCE340D0B7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{304F4F5A-0290-4E89-9B41-4AA48BDC5BB2}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790-4A9E-ABE6-FCE340D0B7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{29192447-6909-4907-93E6-31BBFE0CDFCD}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90-4A9E-ABE6-FCE340D0B7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{86F52D91-535F-4BAD-A742-6EF78ECECE02}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90-4A9E-ABE6-FCE340D0B7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{032F4B7F-59F6-4991-B061-4007F6257EAC}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90-4A9E-ABE6-FCE340D0B7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{ADFA60D7-7814-43B6-94D2-FC9517AB2231}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90-4A9E-ABE6-FCE340D0B70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{F87347AD-B735-46B0-99A0-7C392B6EC69D}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790-4A9E-ABE6-FCE340D0B70F}"/>
                </c:ext>
              </c:extLst>
            </c:dLbl>
            <c:dLbl>
              <c:idx val="16"/>
              <c:layout>
                <c:manualLayout>
                  <c:x val="-3.80337705272057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{214A5353-066D-48F6-942C-983413579584}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790-4A9E-ABE6-FCE340D0B70F}"/>
                </c:ext>
              </c:extLst>
            </c:dLbl>
            <c:dLbl>
              <c:idx val="24"/>
              <c:layout>
                <c:manualLayout>
                  <c:x val="-2.523456381698049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{1D2D8E6C-BFC5-46D0-ACB2-2900E2FE41F2}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790-4A9E-ABE6-FCE340D0B70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{B18B4942-5D6D-4D7A-840B-20033FFE31AE}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790-4A9E-ABE6-FCE340D0B7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790-4A9E-ABE6-FCE340D0B70F}"/>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年度までは元利償還金が縮小していたが、令和元年度以降は、近年の大型事業（対馬</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博物館建設事業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等）に係る地方債の元金償還開始や、合併特例債の終了による交付税措置率の低い地方債発行の増等により実質公債費比率の分子の増加していくことが見込まれる。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の大型事業（対馬博物館建設事業等）により地方債残高は増加しており、今後も普通交付税の減額による分母の減少、合併特例債の終了や基金残高の減少等による分子の増加により将来負担比率の上昇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今後増額する見込みである公債費の財源確保のための減債基金への積み立て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百万、ふるさと納税の増によるがんばれ国境の島対馬ふるさと応援基金への積み立て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及び子ども夢づくり基金への積み立て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を実施し、普通交付税の減等により合併振興基金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万円等を取り崩したため、基金全体としては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過疎地域自立支援促進特別事業基金：過疎地域における住民福祉の向上、雇用の増大、地域格差の是正及び美しく風格ある地域の形成を計画的かつ円滑に促進する。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百万円を積み立てたが、庁舎建設基金積立金、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厳原港国内ターミナル整備事業等の財源とし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消防署移転事業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百万円を限度に取り崩していく見込みである。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公有財産売払収入の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ことから前年度と比較して増加となった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令和元年度中の取崩しが不要であり、預金利子収入を積み立てたことから前年度と比較して増加となった。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近年の大型事業（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対馬博物館建設事業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C27B77-5309-4525-A566-70BE252B0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8CDDB46-F295-4CE3-B71F-0FD7909A3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6C23AD3-4E62-4B0F-8327-E56FD6A8873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79938E6-BF30-43FF-9928-7B0CA4DCB3F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0FAB69-EEC4-47C8-8D1B-4D55EEFCFB7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9A1A4A1-D1FD-486C-B454-F54B081C133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95B8718-44DD-4867-AD9F-C120600D5AD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6C2603E-F35A-430A-825E-34B2F32FC00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A836EA6-5C6C-437F-9DCA-3A3E052BEEC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252F68F-2F89-438C-A7C3-B8D4AA20AC0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BBEF0E-4F50-47A5-A808-DD6E8CF15B0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7A42000-5818-40AA-B4BC-43CDA27097E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13AA4EE-8EF5-4622-B6BF-E67868CFBED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BF1BF66-407D-48D6-A78B-41B34AF8932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97F55C9-C90F-44B8-8DED-0B77133DBF6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96968E3-11BE-49E9-92FA-21961F1A693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55E0A21-2624-4D82-9506-39335B01A2D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B667D13-F85C-416F-A9A5-C9C0537B6AF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4C3CF76-65BC-4AB3-ACA7-DD0B23CF197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0C42D36-1B82-486B-85C5-D370DA6803C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4ACC46C-C7BE-487B-8E9F-A8C82280BB3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2C7E644-A05E-4B11-8205-C53E9B194CB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724BC6B-311D-4FDA-99B2-45DA3A74FA8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528FDAF-A77C-4E70-8E2D-B20348318FF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58F909-39EC-4BE8-937F-9E5D940A5F3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068B6CA-10CA-4272-94F6-44B2662DB98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88DB022-9566-4699-8D47-7243F909CC1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487C1-D912-4B14-9A8B-97EFBF0D1E1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46EABFF-4E1C-4D83-8DC6-39F8B521C26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F85EC0-E5B5-40F9-88E3-05F12728E53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6F6F50E-3FB8-4C5F-8687-C780FB74DCE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D36CA39-6501-4569-B51D-791300BD2F2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C02D15B-A8A0-44A4-BB98-BCB5C29238C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85FF4F5-0B18-435C-9762-9E6C11264C0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2F2FAF-9BBA-443E-8F42-D138FCB486C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946A7AB-5C6F-4122-974E-E96D271D391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7814C92-E364-4C00-AE71-478C881689A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10A56C4-EFD0-4059-AB40-C42A53568AC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6401496-C534-48AC-B742-FF181700BF8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CC0AB58-057A-420D-A4C5-63DAACFF17D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B7513DC-2AA9-4CB6-8F4A-0DB9F606FE5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91F45C6-C45E-48B6-8430-E65F8E90C4B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76AB5F7-B725-41CE-A8FA-25D123D6568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482A037-2CA7-40CE-A9C7-FD6B5932392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3FCB4AA-EB3F-4773-94BE-DC467C010EB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283590-F22C-410A-8155-7189F34152C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F0CB5EB-B4AD-4B03-8BC2-E1ACC7A2AD0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D0FD894-9A9C-4FCF-A554-17F226D1972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EC3553-B768-45A9-B8D0-BC51AF419EE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834B171-EB0B-4BF4-80FF-8FE49EDF6BD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BF68114-13F7-451B-997E-7A5655DF200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AC00EF1D-F8BE-4C14-9A71-987E4E4A075F}"/>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F71410C-5EE5-4F4F-B74B-BBB87BA1A9CC}"/>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124B1B4-1C61-495C-881D-BC62688946FC}"/>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1EA4167-02FF-43E3-A56F-E3178F250BBC}"/>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390B7BE-5F63-4ADE-8264-15ADA704B03D}"/>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11B8889-EAD5-4E1C-B7C8-97A8A86E12FA}"/>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BF33CEA-8075-451F-A7EC-3788EBB42C94}"/>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477B822-7453-4683-817B-1AEA6043775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D68BE5E-B428-4040-ABE6-16ACE435715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23E33DE-DDFA-461B-9E2F-F872DBA6C0B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E6D89E49-C813-4AFA-AD44-0182F96D58CF}"/>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446B5DFB-8475-4FA8-807A-1C8419D93572}"/>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30365213-92EB-4706-BB59-8057BAF885F6}"/>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358FF0-9452-4BC3-9526-B7FFE8894F5C}"/>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5296B2B7-8AFB-4838-B70F-EF45B443B282}"/>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E620352E-B3C4-40BF-B62D-8F8CC8DD2BF8}"/>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ADD985C-2F06-477B-B491-B262E1982766}"/>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91B396B5-1E7B-4D81-BB9B-8DE9B39B29D3}"/>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B462987E-C62D-4393-BD3C-60457A90BC0F}"/>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6139E7E0-8784-40A8-9168-2E78FC19B8B2}"/>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2DFFE93D-6A81-4B24-827A-8B346DE97F38}"/>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DEE6EA6-104D-4DB5-ABF7-487A9FB6329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59F0C87-3B09-4C00-A937-625323E9F1F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270AE80-0766-4F2F-9482-0F48708C2EF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ACA609D-8C5B-400E-A42E-F7308FE0E9B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DE2CAB-E2B2-46CA-A115-B1BB8E94D2E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79" name="楕円 78">
          <a:extLst>
            <a:ext uri="{FF2B5EF4-FFF2-40B4-BE49-F238E27FC236}">
              <a16:creationId xmlns:a16="http://schemas.microsoft.com/office/drawing/2014/main" id="{1AA56F23-E9C7-4E21-9504-0DABA68776F3}"/>
            </a:ext>
          </a:extLst>
        </xdr:cNvPr>
        <xdr:cNvSpPr/>
      </xdr:nvSpPr>
      <xdr:spPr>
        <a:xfrm>
          <a:off x="4711700" y="48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78376</xdr:rowOff>
    </xdr:from>
    <xdr:ext cx="405111" cy="259045"/>
    <xdr:sp macro="" textlink="">
      <xdr:nvSpPr>
        <xdr:cNvPr id="80" name="有形固定資産減価償却率該当値テキスト">
          <a:extLst>
            <a:ext uri="{FF2B5EF4-FFF2-40B4-BE49-F238E27FC236}">
              <a16:creationId xmlns:a16="http://schemas.microsoft.com/office/drawing/2014/main" id="{4B244DFA-E87F-4C49-B34E-A8AF95327726}"/>
            </a:ext>
          </a:extLst>
        </xdr:cNvPr>
        <xdr:cNvSpPr txBox="1"/>
      </xdr:nvSpPr>
      <xdr:spPr>
        <a:xfrm>
          <a:off x="4813300" y="470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10160</xdr:rowOff>
    </xdr:from>
    <xdr:to>
      <xdr:col>19</xdr:col>
      <xdr:colOff>187325</xdr:colOff>
      <xdr:row>28</xdr:row>
      <xdr:rowOff>111760</xdr:rowOff>
    </xdr:to>
    <xdr:sp macro="" textlink="">
      <xdr:nvSpPr>
        <xdr:cNvPr id="81" name="楕円 80">
          <a:extLst>
            <a:ext uri="{FF2B5EF4-FFF2-40B4-BE49-F238E27FC236}">
              <a16:creationId xmlns:a16="http://schemas.microsoft.com/office/drawing/2014/main" id="{D43F039F-AAB0-45C0-8C15-80553082E3AE}"/>
            </a:ext>
          </a:extLst>
        </xdr:cNvPr>
        <xdr:cNvSpPr/>
      </xdr:nvSpPr>
      <xdr:spPr>
        <a:xfrm>
          <a:off x="4000500" y="48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60960</xdr:rowOff>
    </xdr:from>
    <xdr:to>
      <xdr:col>23</xdr:col>
      <xdr:colOff>85725</xdr:colOff>
      <xdr:row>28</xdr:row>
      <xdr:rowOff>106299</xdr:rowOff>
    </xdr:to>
    <xdr:cxnSp macro="">
      <xdr:nvCxnSpPr>
        <xdr:cNvPr id="82" name="直線コネクタ 81">
          <a:extLst>
            <a:ext uri="{FF2B5EF4-FFF2-40B4-BE49-F238E27FC236}">
              <a16:creationId xmlns:a16="http://schemas.microsoft.com/office/drawing/2014/main" id="{497C4BA6-F11A-4C05-85BE-D9979BFA9D3D}"/>
            </a:ext>
          </a:extLst>
        </xdr:cNvPr>
        <xdr:cNvCxnSpPr/>
      </xdr:nvCxnSpPr>
      <xdr:spPr>
        <a:xfrm>
          <a:off x="4051300" y="4861560"/>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160020</xdr:rowOff>
    </xdr:from>
    <xdr:to>
      <xdr:col>15</xdr:col>
      <xdr:colOff>187325</xdr:colOff>
      <xdr:row>28</xdr:row>
      <xdr:rowOff>90170</xdr:rowOff>
    </xdr:to>
    <xdr:sp macro="" textlink="">
      <xdr:nvSpPr>
        <xdr:cNvPr id="83" name="楕円 82">
          <a:extLst>
            <a:ext uri="{FF2B5EF4-FFF2-40B4-BE49-F238E27FC236}">
              <a16:creationId xmlns:a16="http://schemas.microsoft.com/office/drawing/2014/main" id="{7CDA8472-4E77-4F0D-8CC4-6B0BA5AB6B3C}"/>
            </a:ext>
          </a:extLst>
        </xdr:cNvPr>
        <xdr:cNvSpPr/>
      </xdr:nvSpPr>
      <xdr:spPr>
        <a:xfrm>
          <a:off x="3238500" y="47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60960</xdr:rowOff>
    </xdr:to>
    <xdr:cxnSp macro="">
      <xdr:nvCxnSpPr>
        <xdr:cNvPr id="84" name="直線コネクタ 83">
          <a:extLst>
            <a:ext uri="{FF2B5EF4-FFF2-40B4-BE49-F238E27FC236}">
              <a16:creationId xmlns:a16="http://schemas.microsoft.com/office/drawing/2014/main" id="{98457B64-A896-441E-8135-26B2A610592F}"/>
            </a:ext>
          </a:extLst>
        </xdr:cNvPr>
        <xdr:cNvCxnSpPr/>
      </xdr:nvCxnSpPr>
      <xdr:spPr>
        <a:xfrm>
          <a:off x="3289300" y="48399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36068</xdr:rowOff>
    </xdr:from>
    <xdr:to>
      <xdr:col>11</xdr:col>
      <xdr:colOff>187325</xdr:colOff>
      <xdr:row>28</xdr:row>
      <xdr:rowOff>137668</xdr:rowOff>
    </xdr:to>
    <xdr:sp macro="" textlink="">
      <xdr:nvSpPr>
        <xdr:cNvPr id="85" name="楕円 84">
          <a:extLst>
            <a:ext uri="{FF2B5EF4-FFF2-40B4-BE49-F238E27FC236}">
              <a16:creationId xmlns:a16="http://schemas.microsoft.com/office/drawing/2014/main" id="{CEDAA78C-2923-4BD6-9C46-C14BDCA12CE7}"/>
            </a:ext>
          </a:extLst>
        </xdr:cNvPr>
        <xdr:cNvSpPr/>
      </xdr:nvSpPr>
      <xdr:spPr>
        <a:xfrm>
          <a:off x="2476500" y="48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39370</xdr:rowOff>
    </xdr:from>
    <xdr:to>
      <xdr:col>15</xdr:col>
      <xdr:colOff>136525</xdr:colOff>
      <xdr:row>28</xdr:row>
      <xdr:rowOff>86868</xdr:rowOff>
    </xdr:to>
    <xdr:cxnSp macro="">
      <xdr:nvCxnSpPr>
        <xdr:cNvPr id="86" name="直線コネクタ 85">
          <a:extLst>
            <a:ext uri="{FF2B5EF4-FFF2-40B4-BE49-F238E27FC236}">
              <a16:creationId xmlns:a16="http://schemas.microsoft.com/office/drawing/2014/main" id="{EC7E83CA-6C1D-4069-A181-5F87A1DEFFA0}"/>
            </a:ext>
          </a:extLst>
        </xdr:cNvPr>
        <xdr:cNvCxnSpPr/>
      </xdr:nvCxnSpPr>
      <xdr:spPr>
        <a:xfrm flipV="1">
          <a:off x="2527300" y="483997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90932</xdr:rowOff>
    </xdr:from>
    <xdr:to>
      <xdr:col>7</xdr:col>
      <xdr:colOff>187325</xdr:colOff>
      <xdr:row>28</xdr:row>
      <xdr:rowOff>21082</xdr:rowOff>
    </xdr:to>
    <xdr:sp macro="" textlink="">
      <xdr:nvSpPr>
        <xdr:cNvPr id="87" name="楕円 86">
          <a:extLst>
            <a:ext uri="{FF2B5EF4-FFF2-40B4-BE49-F238E27FC236}">
              <a16:creationId xmlns:a16="http://schemas.microsoft.com/office/drawing/2014/main" id="{9C482EBD-073E-4CB5-8807-71B3ED2808DD}"/>
            </a:ext>
          </a:extLst>
        </xdr:cNvPr>
        <xdr:cNvSpPr/>
      </xdr:nvSpPr>
      <xdr:spPr>
        <a:xfrm>
          <a:off x="1714500" y="47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141732</xdr:rowOff>
    </xdr:from>
    <xdr:to>
      <xdr:col>11</xdr:col>
      <xdr:colOff>136525</xdr:colOff>
      <xdr:row>28</xdr:row>
      <xdr:rowOff>86868</xdr:rowOff>
    </xdr:to>
    <xdr:cxnSp macro="">
      <xdr:nvCxnSpPr>
        <xdr:cNvPr id="88" name="直線コネクタ 87">
          <a:extLst>
            <a:ext uri="{FF2B5EF4-FFF2-40B4-BE49-F238E27FC236}">
              <a16:creationId xmlns:a16="http://schemas.microsoft.com/office/drawing/2014/main" id="{46B8AE12-5F1D-4242-B8C5-5F263DB104F5}"/>
            </a:ext>
          </a:extLst>
        </xdr:cNvPr>
        <xdr:cNvCxnSpPr/>
      </xdr:nvCxnSpPr>
      <xdr:spPr>
        <a:xfrm>
          <a:off x="1765300" y="4770882"/>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F7207EF9-8CAE-41DA-A316-AB0B3DC75D0B}"/>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EACEEC4B-2A36-4CFB-B8B9-53106B23B345}"/>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3C820CA6-FF7F-472C-A87E-B3C0B0EC3A74}"/>
            </a:ext>
          </a:extLst>
        </xdr:cNvPr>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29D1A79A-A67F-4C5D-BC28-37B12638F2E3}"/>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128287</xdr:rowOff>
    </xdr:from>
    <xdr:ext cx="405111" cy="259045"/>
    <xdr:sp macro="" textlink="">
      <xdr:nvSpPr>
        <xdr:cNvPr id="93" name="n_1mainValue有形固定資産減価償却率">
          <a:extLst>
            <a:ext uri="{FF2B5EF4-FFF2-40B4-BE49-F238E27FC236}">
              <a16:creationId xmlns:a16="http://schemas.microsoft.com/office/drawing/2014/main" id="{35CB837C-301C-4340-ACF9-D14509B5F4CB}"/>
            </a:ext>
          </a:extLst>
        </xdr:cNvPr>
        <xdr:cNvSpPr txBox="1"/>
      </xdr:nvSpPr>
      <xdr:spPr>
        <a:xfrm>
          <a:off x="3836044" y="458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106697</xdr:rowOff>
    </xdr:from>
    <xdr:ext cx="405111" cy="259045"/>
    <xdr:sp macro="" textlink="">
      <xdr:nvSpPr>
        <xdr:cNvPr id="94" name="n_2mainValue有形固定資産減価償却率">
          <a:extLst>
            <a:ext uri="{FF2B5EF4-FFF2-40B4-BE49-F238E27FC236}">
              <a16:creationId xmlns:a16="http://schemas.microsoft.com/office/drawing/2014/main" id="{7FD82869-A4F9-4BA3-BE66-934E2144EF61}"/>
            </a:ext>
          </a:extLst>
        </xdr:cNvPr>
        <xdr:cNvSpPr txBox="1"/>
      </xdr:nvSpPr>
      <xdr:spPr>
        <a:xfrm>
          <a:off x="3086744" y="45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154195</xdr:rowOff>
    </xdr:from>
    <xdr:ext cx="405111" cy="259045"/>
    <xdr:sp macro="" textlink="">
      <xdr:nvSpPr>
        <xdr:cNvPr id="95" name="n_3mainValue有形固定資産減価償却率">
          <a:extLst>
            <a:ext uri="{FF2B5EF4-FFF2-40B4-BE49-F238E27FC236}">
              <a16:creationId xmlns:a16="http://schemas.microsoft.com/office/drawing/2014/main" id="{4E9C1C14-B995-453B-91DB-FB19BC1D069D}"/>
            </a:ext>
          </a:extLst>
        </xdr:cNvPr>
        <xdr:cNvSpPr txBox="1"/>
      </xdr:nvSpPr>
      <xdr:spPr>
        <a:xfrm>
          <a:off x="2324744" y="461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37609</xdr:rowOff>
    </xdr:from>
    <xdr:ext cx="405111" cy="259045"/>
    <xdr:sp macro="" textlink="">
      <xdr:nvSpPr>
        <xdr:cNvPr id="96" name="n_4mainValue有形固定資産減価償却率">
          <a:extLst>
            <a:ext uri="{FF2B5EF4-FFF2-40B4-BE49-F238E27FC236}">
              <a16:creationId xmlns:a16="http://schemas.microsoft.com/office/drawing/2014/main" id="{BFA0BD3B-E47A-4C99-9AC1-422B057B3B2E}"/>
            </a:ext>
          </a:extLst>
        </xdr:cNvPr>
        <xdr:cNvSpPr txBox="1"/>
      </xdr:nvSpPr>
      <xdr:spPr>
        <a:xfrm>
          <a:off x="1562744" y="44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6D06DF9-D00B-4483-87FC-4036E225DF2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2B5C293-D042-48A9-8B64-9FE047DDA48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732E0F1-5A41-4127-892E-5DBE5F898EA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30B967A-5BE1-4244-8AD0-F424BF93212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B110B02-BE97-400E-85AE-FC096E27CA3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6CECF57-9DC0-48FF-9222-F5153F74F0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AED29EB-A15E-40A8-8DC6-93E596131FF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75BA695-0048-4BD7-B8AE-40520F9E560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4F0CB42-E924-43BA-9B7C-131F707D967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BDBA771-52D0-489C-A476-C1E65BA6BB3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C586404-320E-442C-BCF3-AD810BEE0FB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E97744E-E484-4971-B185-DE7C1EBA14E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792E64E-56D6-479F-A083-E07D31CBDA2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は、長崎県平均、類似団体内並びに全国の平均値と比べると低い水準であり、債務償還能力は比較的高い状態である。しかし、</a:t>
          </a:r>
          <a:r>
            <a:rPr lang="ja-JP" altLang="ja-JP" sz="1100">
              <a:solidFill>
                <a:schemeClr val="dk1"/>
              </a:solidFill>
              <a:effectLst/>
              <a:latin typeface="+mn-lt"/>
              <a:ea typeface="+mn-ea"/>
              <a:cs typeface="+mn-cs"/>
            </a:rPr>
            <a:t>本市の地方債残高は高い水準であるため、積極的な繰上償還や起債の抑制に努める必要がある。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937D495-21A3-4B7B-BB7C-63BEEE7F0A5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B173997-775B-47F7-829B-6B6E3B96008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804C936-BD5A-4778-8ECE-F595147F339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7F00AF4C-A3D5-47C4-B3D2-D4AA71350357}"/>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BDC4F259-B2D9-405C-B18D-93695DEAE4A1}"/>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5B32BCD0-25E4-4C97-9BB7-2F7673EE57F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4426B09-E989-4C15-98E0-C9FE5CBFCEE7}"/>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1BDE0682-0BBA-4AE2-8005-CBA0944BD738}"/>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28B3C9F6-A11D-4428-8C0C-490D0567B4BC}"/>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25E29174-C167-46FD-9E82-0F9222ABBFC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1129D155-41AD-4251-867F-8D3CECB4F11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43A5DC53-160A-4A38-B491-AB87E6AD161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2049DA1-36E7-467E-AF94-24595B0DC772}"/>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AC3DA7D7-8706-439A-802C-637F50457D3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EC786CA2-AB44-4D6F-8F07-ACE73626BD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CBDC838-2A9A-4C4B-A56D-0A5C8EB4A54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1A0A81A-D460-4BF8-B290-A9EA6429C93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48408FE9-E313-4DC3-93FD-EAE020FB8778}"/>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F92EEC89-690F-4AC2-8C80-05A6C46F5AFD}"/>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15FA41B7-82F9-47DB-95D6-5242E8264D53}"/>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DD2A9BC3-CE31-47B7-A52D-5B315F91B1DA}"/>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D12AEBFE-470C-4DCF-ADC5-254E5DAC84C2}"/>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DDAD8767-8749-4C10-9387-BC0DF13AB0AC}"/>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483F21E6-A5EA-4B35-91BA-FD6D7C6CCC66}"/>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5895C956-6585-4FE7-8180-B9CCBE74E3D1}"/>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ABA7E18A-405D-4341-A774-CF5B2FF459EA}"/>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50E4F677-D9BF-4732-81F6-C1E1FFBD5124}"/>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785B322E-3632-46A9-8ABC-CD115B531546}"/>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BDBB38A-9713-440D-90EA-882E28447DB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8DBB38D-500E-40D4-9589-CA421795FB8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ED7D648-88A1-4240-9E8A-35815F98FB8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72E10E9-9403-4C25-98F3-45F1D4A7E5F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6AD054D-06D7-4734-89AC-0C2EA8965DB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166019</xdr:rowOff>
    </xdr:from>
    <xdr:to>
      <xdr:col>76</xdr:col>
      <xdr:colOff>73025</xdr:colOff>
      <xdr:row>29</xdr:row>
      <xdr:rowOff>96169</xdr:rowOff>
    </xdr:to>
    <xdr:sp macro="" textlink="">
      <xdr:nvSpPr>
        <xdr:cNvPr id="143" name="楕円 142">
          <a:extLst>
            <a:ext uri="{FF2B5EF4-FFF2-40B4-BE49-F238E27FC236}">
              <a16:creationId xmlns:a16="http://schemas.microsoft.com/office/drawing/2014/main" id="{A972B732-F4C2-4D29-8B81-DF5EDB899EC0}"/>
            </a:ext>
          </a:extLst>
        </xdr:cNvPr>
        <xdr:cNvSpPr/>
      </xdr:nvSpPr>
      <xdr:spPr>
        <a:xfrm>
          <a:off x="14744700" y="496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17446</xdr:rowOff>
    </xdr:from>
    <xdr:ext cx="469744" cy="259045"/>
    <xdr:sp macro="" textlink="">
      <xdr:nvSpPr>
        <xdr:cNvPr id="144" name="債務償還比率該当値テキスト">
          <a:extLst>
            <a:ext uri="{FF2B5EF4-FFF2-40B4-BE49-F238E27FC236}">
              <a16:creationId xmlns:a16="http://schemas.microsoft.com/office/drawing/2014/main" id="{DB67BF1C-638B-4DD8-B004-3559FA0ED834}"/>
            </a:ext>
          </a:extLst>
        </xdr:cNvPr>
        <xdr:cNvSpPr txBox="1"/>
      </xdr:nvSpPr>
      <xdr:spPr>
        <a:xfrm>
          <a:off x="14846300" y="481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45152</xdr:rowOff>
    </xdr:from>
    <xdr:to>
      <xdr:col>72</xdr:col>
      <xdr:colOff>123825</xdr:colOff>
      <xdr:row>29</xdr:row>
      <xdr:rowOff>146752</xdr:rowOff>
    </xdr:to>
    <xdr:sp macro="" textlink="">
      <xdr:nvSpPr>
        <xdr:cNvPr id="145" name="楕円 144">
          <a:extLst>
            <a:ext uri="{FF2B5EF4-FFF2-40B4-BE49-F238E27FC236}">
              <a16:creationId xmlns:a16="http://schemas.microsoft.com/office/drawing/2014/main" id="{7C75EBDD-ACF7-4E2F-9A43-14DE7E3F79B6}"/>
            </a:ext>
          </a:extLst>
        </xdr:cNvPr>
        <xdr:cNvSpPr/>
      </xdr:nvSpPr>
      <xdr:spPr>
        <a:xfrm>
          <a:off x="14033500" y="50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45369</xdr:rowOff>
    </xdr:from>
    <xdr:to>
      <xdr:col>76</xdr:col>
      <xdr:colOff>22225</xdr:colOff>
      <xdr:row>29</xdr:row>
      <xdr:rowOff>95952</xdr:rowOff>
    </xdr:to>
    <xdr:cxnSp macro="">
      <xdr:nvCxnSpPr>
        <xdr:cNvPr id="146" name="直線コネクタ 145">
          <a:extLst>
            <a:ext uri="{FF2B5EF4-FFF2-40B4-BE49-F238E27FC236}">
              <a16:creationId xmlns:a16="http://schemas.microsoft.com/office/drawing/2014/main" id="{69CFF3EA-5CF7-4903-B9A5-5AEFF9A1323A}"/>
            </a:ext>
          </a:extLst>
        </xdr:cNvPr>
        <xdr:cNvCxnSpPr/>
      </xdr:nvCxnSpPr>
      <xdr:spPr>
        <a:xfrm flipV="1">
          <a:off x="14084300" y="5017419"/>
          <a:ext cx="711200" cy="5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49881</xdr:rowOff>
    </xdr:from>
    <xdr:to>
      <xdr:col>68</xdr:col>
      <xdr:colOff>123825</xdr:colOff>
      <xdr:row>29</xdr:row>
      <xdr:rowOff>151481</xdr:rowOff>
    </xdr:to>
    <xdr:sp macro="" textlink="">
      <xdr:nvSpPr>
        <xdr:cNvPr id="147" name="楕円 146">
          <a:extLst>
            <a:ext uri="{FF2B5EF4-FFF2-40B4-BE49-F238E27FC236}">
              <a16:creationId xmlns:a16="http://schemas.microsoft.com/office/drawing/2014/main" id="{2ABC2019-EB21-48D8-B2C9-590229465BBC}"/>
            </a:ext>
          </a:extLst>
        </xdr:cNvPr>
        <xdr:cNvSpPr/>
      </xdr:nvSpPr>
      <xdr:spPr>
        <a:xfrm>
          <a:off x="13271500" y="50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95952</xdr:rowOff>
    </xdr:from>
    <xdr:to>
      <xdr:col>72</xdr:col>
      <xdr:colOff>73025</xdr:colOff>
      <xdr:row>29</xdr:row>
      <xdr:rowOff>100681</xdr:rowOff>
    </xdr:to>
    <xdr:cxnSp macro="">
      <xdr:nvCxnSpPr>
        <xdr:cNvPr id="148" name="直線コネクタ 147">
          <a:extLst>
            <a:ext uri="{FF2B5EF4-FFF2-40B4-BE49-F238E27FC236}">
              <a16:creationId xmlns:a16="http://schemas.microsoft.com/office/drawing/2014/main" id="{5A701C43-3053-4718-A2C1-2A1C1B1D227A}"/>
            </a:ext>
          </a:extLst>
        </xdr:cNvPr>
        <xdr:cNvCxnSpPr/>
      </xdr:nvCxnSpPr>
      <xdr:spPr>
        <a:xfrm flipV="1">
          <a:off x="13322300" y="5068002"/>
          <a:ext cx="762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17085</xdr:rowOff>
    </xdr:from>
    <xdr:to>
      <xdr:col>64</xdr:col>
      <xdr:colOff>123825</xdr:colOff>
      <xdr:row>29</xdr:row>
      <xdr:rowOff>118685</xdr:rowOff>
    </xdr:to>
    <xdr:sp macro="" textlink="">
      <xdr:nvSpPr>
        <xdr:cNvPr id="149" name="楕円 148">
          <a:extLst>
            <a:ext uri="{FF2B5EF4-FFF2-40B4-BE49-F238E27FC236}">
              <a16:creationId xmlns:a16="http://schemas.microsoft.com/office/drawing/2014/main" id="{47D4F7A4-56E5-4D1C-A3F1-E7580CFEEBF3}"/>
            </a:ext>
          </a:extLst>
        </xdr:cNvPr>
        <xdr:cNvSpPr/>
      </xdr:nvSpPr>
      <xdr:spPr>
        <a:xfrm>
          <a:off x="12509500" y="49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67885</xdr:rowOff>
    </xdr:from>
    <xdr:to>
      <xdr:col>68</xdr:col>
      <xdr:colOff>73025</xdr:colOff>
      <xdr:row>29</xdr:row>
      <xdr:rowOff>100681</xdr:rowOff>
    </xdr:to>
    <xdr:cxnSp macro="">
      <xdr:nvCxnSpPr>
        <xdr:cNvPr id="150" name="直線コネクタ 149">
          <a:extLst>
            <a:ext uri="{FF2B5EF4-FFF2-40B4-BE49-F238E27FC236}">
              <a16:creationId xmlns:a16="http://schemas.microsoft.com/office/drawing/2014/main" id="{558AC15D-4037-487C-B266-34F8B35A44C9}"/>
            </a:ext>
          </a:extLst>
        </xdr:cNvPr>
        <xdr:cNvCxnSpPr/>
      </xdr:nvCxnSpPr>
      <xdr:spPr>
        <a:xfrm>
          <a:off x="12560300" y="5039935"/>
          <a:ext cx="762000" cy="3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170337</xdr:rowOff>
    </xdr:from>
    <xdr:to>
      <xdr:col>60</xdr:col>
      <xdr:colOff>123825</xdr:colOff>
      <xdr:row>29</xdr:row>
      <xdr:rowOff>100487</xdr:rowOff>
    </xdr:to>
    <xdr:sp macro="" textlink="">
      <xdr:nvSpPr>
        <xdr:cNvPr id="151" name="楕円 150">
          <a:extLst>
            <a:ext uri="{FF2B5EF4-FFF2-40B4-BE49-F238E27FC236}">
              <a16:creationId xmlns:a16="http://schemas.microsoft.com/office/drawing/2014/main" id="{077FCA2C-20E2-4A0F-B0AC-6314DFCC587E}"/>
            </a:ext>
          </a:extLst>
        </xdr:cNvPr>
        <xdr:cNvSpPr/>
      </xdr:nvSpPr>
      <xdr:spPr>
        <a:xfrm>
          <a:off x="11747500" y="49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49687</xdr:rowOff>
    </xdr:from>
    <xdr:to>
      <xdr:col>64</xdr:col>
      <xdr:colOff>73025</xdr:colOff>
      <xdr:row>29</xdr:row>
      <xdr:rowOff>67885</xdr:rowOff>
    </xdr:to>
    <xdr:cxnSp macro="">
      <xdr:nvCxnSpPr>
        <xdr:cNvPr id="152" name="直線コネクタ 151">
          <a:extLst>
            <a:ext uri="{FF2B5EF4-FFF2-40B4-BE49-F238E27FC236}">
              <a16:creationId xmlns:a16="http://schemas.microsoft.com/office/drawing/2014/main" id="{E045C04B-398E-412D-84D8-C98FE6198B27}"/>
            </a:ext>
          </a:extLst>
        </xdr:cNvPr>
        <xdr:cNvCxnSpPr/>
      </xdr:nvCxnSpPr>
      <xdr:spPr>
        <a:xfrm>
          <a:off x="11798300" y="5021737"/>
          <a:ext cx="762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C12DDD25-6E9D-490E-A262-65D1257E89F1}"/>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ABC5015B-A86A-4E10-B86D-04D7DDD3AE3A}"/>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C8F9693B-953B-4705-86E2-BF2B20CCD0E2}"/>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5264BD45-4067-49D8-8E30-DE03A348EC8A}"/>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163279</xdr:rowOff>
    </xdr:from>
    <xdr:ext cx="469744" cy="259045"/>
    <xdr:sp macro="" textlink="">
      <xdr:nvSpPr>
        <xdr:cNvPr id="157" name="n_1mainValue債務償還比率">
          <a:extLst>
            <a:ext uri="{FF2B5EF4-FFF2-40B4-BE49-F238E27FC236}">
              <a16:creationId xmlns:a16="http://schemas.microsoft.com/office/drawing/2014/main" id="{D61FBDE6-1FF9-4D22-84F3-5D9EA7BC1617}"/>
            </a:ext>
          </a:extLst>
        </xdr:cNvPr>
        <xdr:cNvSpPr txBox="1"/>
      </xdr:nvSpPr>
      <xdr:spPr>
        <a:xfrm>
          <a:off x="13836727" y="479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168008</xdr:rowOff>
    </xdr:from>
    <xdr:ext cx="469744" cy="259045"/>
    <xdr:sp macro="" textlink="">
      <xdr:nvSpPr>
        <xdr:cNvPr id="158" name="n_2mainValue債務償還比率">
          <a:extLst>
            <a:ext uri="{FF2B5EF4-FFF2-40B4-BE49-F238E27FC236}">
              <a16:creationId xmlns:a16="http://schemas.microsoft.com/office/drawing/2014/main" id="{05F71966-3018-4095-96B8-37DDA80756FF}"/>
            </a:ext>
          </a:extLst>
        </xdr:cNvPr>
        <xdr:cNvSpPr txBox="1"/>
      </xdr:nvSpPr>
      <xdr:spPr>
        <a:xfrm>
          <a:off x="13087427" y="47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135212</xdr:rowOff>
    </xdr:from>
    <xdr:ext cx="469744" cy="259045"/>
    <xdr:sp macro="" textlink="">
      <xdr:nvSpPr>
        <xdr:cNvPr id="159" name="n_3mainValue債務償還比率">
          <a:extLst>
            <a:ext uri="{FF2B5EF4-FFF2-40B4-BE49-F238E27FC236}">
              <a16:creationId xmlns:a16="http://schemas.microsoft.com/office/drawing/2014/main" id="{8D51760F-2BCB-4114-B944-4063BCD4226D}"/>
            </a:ext>
          </a:extLst>
        </xdr:cNvPr>
        <xdr:cNvSpPr txBox="1"/>
      </xdr:nvSpPr>
      <xdr:spPr>
        <a:xfrm>
          <a:off x="12325427" y="476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117014</xdr:rowOff>
    </xdr:from>
    <xdr:ext cx="469744" cy="259045"/>
    <xdr:sp macro="" textlink="">
      <xdr:nvSpPr>
        <xdr:cNvPr id="160" name="n_4mainValue債務償還比率">
          <a:extLst>
            <a:ext uri="{FF2B5EF4-FFF2-40B4-BE49-F238E27FC236}">
              <a16:creationId xmlns:a16="http://schemas.microsoft.com/office/drawing/2014/main" id="{2647CCEF-DF7B-4323-BB0C-554E25CAAC40}"/>
            </a:ext>
          </a:extLst>
        </xdr:cNvPr>
        <xdr:cNvSpPr txBox="1"/>
      </xdr:nvSpPr>
      <xdr:spPr>
        <a:xfrm>
          <a:off x="11563427" y="474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F09C0D9-D023-47F9-B5B5-AEA4541137D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FCD6BC6-5F5A-4C65-BDC0-21AB1C1ACD7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D515EB5-4BAE-4324-A8D8-ED187CB0F3A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B52A19E-B4B1-4417-AD1C-4F270B1094F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CEAF5F0-EF06-4A3C-9CB0-5688D42C292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3A793D0-BC86-49B5-9FEC-34E76EC74BE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19BF46-B6DD-4798-B197-CEC28CB832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18A003-D694-4C05-B7C6-606B45EFA5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687704-EC08-4EDD-98DB-F9B2AB3FE2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398055-266B-4A1E-A7CD-4DC0DD0ABD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3FB0D9-4284-4D59-8B92-505C866C08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AA9BBE-4A7A-472E-ACD5-C94202BBD8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14BE99-BE8E-46BE-8E88-35E7D6A689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41D2CD-51B1-4994-9250-F1333B028C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A72F98-0841-4C91-A044-E008241698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B3026B-FE0E-4B24-AEB8-D8BAFA2BE8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4927F8-38CA-4276-87F7-EB0664DE80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A85ECC-98CF-4D87-B782-F682B3802B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BCB443-9145-426B-B484-FCDD150785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FB61C1-9A1E-4AD4-A83D-F07CE35CA5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5A6A71-83F5-4BC9-AA8E-7AC82F9450E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49918C-9989-45F2-B5E0-114032D458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C7AB83-57E2-4E55-BCC7-067541B089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4B04B4-957E-46F8-8658-6D7912B2F8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9C7EA2-8BEB-43D0-8215-58886D53DA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504473-A65E-4CCA-B8F6-A77EE1A6B3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F6B663-F21F-4BC0-BDF2-AB85474FF3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BEF13E-FBC5-4982-97C4-E86BDF3C88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494EE5-A6FE-44F0-9F80-15A265A501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58EF71-2161-40E1-A157-A97A109724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FC9512-147D-44FA-9E00-49F66C242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68B4F9-5356-4CEC-9B0D-220EA51360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15082E-275C-4E59-8A75-AA73B49801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03BD4B-1F5D-43A2-988C-354FD29066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B8D8D9-2BAD-4E59-939E-E14D672BA3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15134A-10A3-4B4B-9001-DA2165CA7C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685C34-C5A9-4DD6-90E9-1D7B2A054F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6B8020-24EE-4F37-AD39-E407527C4E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9B1A7F-4083-4F2C-9984-6C5DBF0460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612BD8-39AC-454E-8511-BACEFA3375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F4BD79-A377-4FC8-AE5B-6A2A2AF42F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A65067-19BE-45F4-8651-E457F00227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E886ED-CDEA-4CB0-9E8A-B01009AFFA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929310-5D4F-46C8-9D77-963ECD5F1D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1CCD46-46E0-4359-871C-22A1630FCE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A5F9F9-299F-4DBD-8BBB-CF1E493AD0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D04634-82E8-4176-864D-86C1E7277D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0E32E0-3EAE-43ED-AB94-B414AF485A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B493E7-062B-4E55-8B1C-35D9F47C49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2B3389B-063D-4E75-B132-35435C0746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FC5E53-37EE-41E9-97ED-75F528E321C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DAFF7F-F181-4877-9CFB-A43DEBEAE6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0BC0F5-099C-4780-B219-299714A343A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25DEA34-5530-41A0-9B01-784853C750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F9EA81-E42C-4218-B860-E7972E06D1D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2559956-53ED-4A99-982D-2A38BB907A5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D94771D-1A62-42D9-A8FC-017CDA2E2D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40E95D1-5788-4784-8AA0-BF66FF20F82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E6197A-BA0A-4854-A083-40A1235727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C355971-1FB5-4422-8557-B80C6A41A69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84345B-5999-40FE-8450-A5B69BBC49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32CC6B36-0B20-4BA4-807D-24EC3A8EEF38}"/>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F6CD67B8-A8DF-438E-8AB0-7D9E829EEB72}"/>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49BF6376-153F-4BC4-A169-96844AC1C898}"/>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2749739C-7D7D-4405-B186-0440C019E404}"/>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37A2EB1C-6E2E-4908-8194-5E5B97BF658B}"/>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78FA6AED-AA21-422A-81E3-89F461B5825E}"/>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BF94C3B-9F9D-411A-A763-0B2AC552ECA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87886B97-BC4C-4EBF-8BB8-864F5C9AEAC6}"/>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68D026F4-CF87-4EA3-AC0A-E45BE5DF6431}"/>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7DE4CE52-5CF0-4F7C-9C37-963B34E386EC}"/>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B15B4D13-22F3-4D23-9452-20A94CB6F922}"/>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732F429-DF00-4337-98E5-7412F38515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1F3F00-3076-45A0-B462-10C0FCA189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9349E1-2129-442B-8AB6-E88D99547F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DF1AAE-4DAD-4FAD-AAC5-805BEC9AEA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B398A5-C758-4B59-A76F-57FDA37008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3" name="楕円 72">
          <a:extLst>
            <a:ext uri="{FF2B5EF4-FFF2-40B4-BE49-F238E27FC236}">
              <a16:creationId xmlns:a16="http://schemas.microsoft.com/office/drawing/2014/main" id="{60DD853D-03BB-4498-8F64-F960543B7B1A}"/>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B85B8144-2BFA-45F1-9065-2449933A8E7E}"/>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75" name="楕円 74">
          <a:extLst>
            <a:ext uri="{FF2B5EF4-FFF2-40B4-BE49-F238E27FC236}">
              <a16:creationId xmlns:a16="http://schemas.microsoft.com/office/drawing/2014/main" id="{63D5AE38-9CCD-4268-9B0F-893F9589446E}"/>
            </a:ext>
          </a:extLst>
        </xdr:cNvPr>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91440</xdr:rowOff>
    </xdr:from>
    <xdr:to>
      <xdr:col>24</xdr:col>
      <xdr:colOff>63500</xdr:colOff>
      <xdr:row>36</xdr:row>
      <xdr:rowOff>121920</xdr:rowOff>
    </xdr:to>
    <xdr:cxnSp macro="">
      <xdr:nvCxnSpPr>
        <xdr:cNvPr id="76" name="直線コネクタ 75">
          <a:extLst>
            <a:ext uri="{FF2B5EF4-FFF2-40B4-BE49-F238E27FC236}">
              <a16:creationId xmlns:a16="http://schemas.microsoft.com/office/drawing/2014/main" id="{AA928C50-1196-4CB8-AA0B-7521600FD917}"/>
            </a:ext>
          </a:extLst>
        </xdr:cNvPr>
        <xdr:cNvCxnSpPr/>
      </xdr:nvCxnSpPr>
      <xdr:spPr>
        <a:xfrm>
          <a:off x="3797300" y="6263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a:extLst>
            <a:ext uri="{FF2B5EF4-FFF2-40B4-BE49-F238E27FC236}">
              <a16:creationId xmlns:a16="http://schemas.microsoft.com/office/drawing/2014/main" id="{C8EFFD6C-1149-46B1-8BEC-0F5402F05667}"/>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91440</xdr:rowOff>
    </xdr:to>
    <xdr:cxnSp macro="">
      <xdr:nvCxnSpPr>
        <xdr:cNvPr id="78" name="直線コネクタ 77">
          <a:extLst>
            <a:ext uri="{FF2B5EF4-FFF2-40B4-BE49-F238E27FC236}">
              <a16:creationId xmlns:a16="http://schemas.microsoft.com/office/drawing/2014/main" id="{8DF78F29-C87C-4378-811A-DD6AB29D6422}"/>
            </a:ext>
          </a:extLst>
        </xdr:cNvPr>
        <xdr:cNvCxnSpPr/>
      </xdr:nvCxnSpPr>
      <xdr:spPr>
        <a:xfrm>
          <a:off x="2908300" y="6236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79" name="楕円 78">
          <a:extLst>
            <a:ext uri="{FF2B5EF4-FFF2-40B4-BE49-F238E27FC236}">
              <a16:creationId xmlns:a16="http://schemas.microsoft.com/office/drawing/2014/main" id="{D8ED969E-810F-4982-8DFF-7911AAAA4C9A}"/>
            </a:ext>
          </a:extLst>
        </xdr:cNvPr>
        <xdr:cNvSpPr/>
      </xdr:nvSpPr>
      <xdr:spPr>
        <a:xfrm>
          <a:off x="1968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49530</xdr:rowOff>
    </xdr:from>
    <xdr:to>
      <xdr:col>15</xdr:col>
      <xdr:colOff>50800</xdr:colOff>
      <xdr:row>36</xdr:row>
      <xdr:rowOff>64770</xdr:rowOff>
    </xdr:to>
    <xdr:cxnSp macro="">
      <xdr:nvCxnSpPr>
        <xdr:cNvPr id="80" name="直線コネクタ 79">
          <a:extLst>
            <a:ext uri="{FF2B5EF4-FFF2-40B4-BE49-F238E27FC236}">
              <a16:creationId xmlns:a16="http://schemas.microsoft.com/office/drawing/2014/main" id="{BDEC1060-DCFE-4AF4-822C-C52525938EDF}"/>
            </a:ext>
          </a:extLst>
        </xdr:cNvPr>
        <xdr:cNvCxnSpPr/>
      </xdr:nvCxnSpPr>
      <xdr:spPr>
        <a:xfrm>
          <a:off x="2019300" y="6221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84455</xdr:rowOff>
    </xdr:from>
    <xdr:to>
      <xdr:col>6</xdr:col>
      <xdr:colOff>38100</xdr:colOff>
      <xdr:row>36</xdr:row>
      <xdr:rowOff>14605</xdr:rowOff>
    </xdr:to>
    <xdr:sp macro="" textlink="">
      <xdr:nvSpPr>
        <xdr:cNvPr id="81" name="楕円 80">
          <a:extLst>
            <a:ext uri="{FF2B5EF4-FFF2-40B4-BE49-F238E27FC236}">
              <a16:creationId xmlns:a16="http://schemas.microsoft.com/office/drawing/2014/main" id="{E63AF44F-7DA2-41CE-985D-56389E1DC848}"/>
            </a:ext>
          </a:extLst>
        </xdr:cNvPr>
        <xdr:cNvSpPr/>
      </xdr:nvSpPr>
      <xdr:spPr>
        <a:xfrm>
          <a:off x="107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135255</xdr:rowOff>
    </xdr:from>
    <xdr:to>
      <xdr:col>10</xdr:col>
      <xdr:colOff>114300</xdr:colOff>
      <xdr:row>36</xdr:row>
      <xdr:rowOff>49530</xdr:rowOff>
    </xdr:to>
    <xdr:cxnSp macro="">
      <xdr:nvCxnSpPr>
        <xdr:cNvPr id="82" name="直線コネクタ 81">
          <a:extLst>
            <a:ext uri="{FF2B5EF4-FFF2-40B4-BE49-F238E27FC236}">
              <a16:creationId xmlns:a16="http://schemas.microsoft.com/office/drawing/2014/main" id="{45A77EFF-5FD6-4238-AB53-9A155DD842ED}"/>
            </a:ext>
          </a:extLst>
        </xdr:cNvPr>
        <xdr:cNvCxnSpPr/>
      </xdr:nvCxnSpPr>
      <xdr:spPr>
        <a:xfrm>
          <a:off x="1130300" y="61360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37EF67F6-F751-43D7-A5AE-CB7D9440DB9A}"/>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8C63C4B7-CEB9-4C0C-ADB3-356B34A8C48F}"/>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DE16DD07-3E24-4B1C-AE62-AB8E19710362}"/>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212C9EE2-8ACF-4683-815C-81779C940596}"/>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6043898D-EDB3-4118-9DDA-CED9FD9212C9}"/>
            </a:ext>
          </a:extLst>
        </xdr:cNvPr>
        <xdr:cNvSpPr txBox="1"/>
      </xdr:nvSpPr>
      <xdr:spPr>
        <a:xfrm>
          <a:off x="3582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28564632-0BDE-4EA0-83B7-B9D1A858A87A}"/>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9" name="n_3mainValue【道路】&#10;有形固定資産減価償却率">
          <a:extLst>
            <a:ext uri="{FF2B5EF4-FFF2-40B4-BE49-F238E27FC236}">
              <a16:creationId xmlns:a16="http://schemas.microsoft.com/office/drawing/2014/main" id="{FDA6C8E9-420B-4FF9-9F5E-4CB1D86F9D48}"/>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E9F97A94-0431-4E75-A497-35ED3B3CD55A}"/>
            </a:ext>
          </a:extLst>
        </xdr:cNvPr>
        <xdr:cNvSpPr txBox="1"/>
      </xdr:nvSpPr>
      <xdr:spPr>
        <a:xfrm>
          <a:off x="927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A592E3B-0D51-42E0-94FE-7E7BFC62A0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DDC501-D2AB-4C2B-AA0E-2F62F8AEDC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CBA14C3-5C52-43DE-8245-94F3DDC00B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763B4E5-4F3F-4496-ADBA-F4002068F9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DDBE0D-CC5F-4CFE-90B4-2718F5949A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1826A23-E368-415C-A37E-BF0E9BFDC4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F33523C-27A1-4870-8167-16B6D637FE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E9E7606-FDD4-49D7-B824-4D1CEDDBC3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ABE407F-E51D-4293-8823-BEB0FAFF82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64F02C-C63C-4A05-93B3-C773E6E279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5D2A92B-9749-4AAE-AF99-09354F93008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8B52B94-8298-42E8-8751-152E954E094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A789DA9-C6EA-42A0-8BE9-7F6399FFA78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1493500-3F9F-4B70-85B2-1D0D8F35962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AD0FCCC-2A93-434E-BC63-4F75F5AA402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1C152BE-73EE-4527-A3E7-548C2A2FC31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602342D-996A-4386-8936-1EBF38AED40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BADF0E0-42F8-40BC-8C8C-3F3AFB596E9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FC6A881-FC71-47B5-8EF7-F26D75B869B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A7050B19-5D27-4331-B744-EE539F043EC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E6772C-A850-4FB1-9079-55EA8402619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428A4A4-DAB8-43D9-9544-FAF7A3E09D0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796FFEE-B19D-46BD-82B9-442308678F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1950C91-F6B4-450F-ACD5-A0CA50DDCF3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A858277-50A3-4242-9E1F-56D48A26BF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F02F2A41-5992-400D-9489-C654C5D543BF}"/>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EBE2F0E0-474B-47A9-BB59-8EF9A17B24F5}"/>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E907ED78-0ACD-4D63-A46B-9FA27D42B116}"/>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746DDC35-FB84-4919-AEFE-CEDF3E1D5E9E}"/>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40BAA7A2-6D2C-4755-B210-BFB3376CD2B1}"/>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9A1069A7-6FF2-40AD-8289-60CC79C778EB}"/>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DC8B7ECB-9C76-4278-95CB-31FCB7C98DE9}"/>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C2D8EB9-8CE8-4919-9EAC-197A49A57D41}"/>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776C6AE2-A43F-414E-AE42-38D62AECAB28}"/>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422B4449-A605-484D-B721-59B9F8FFD2FD}"/>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EF7ABFDD-971F-4759-8AD0-7C46B5227EFF}"/>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24501C-9058-418B-9331-8063EBC05F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FB17D2-92AE-4862-B1C5-7760FFB227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828032-0835-446F-BA5C-525FE3AF86A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9423119-2CE1-4D59-BFE4-175FADDA00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277ED24-CE22-4C5A-B43B-81CEFDA2DD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83497</xdr:rowOff>
    </xdr:from>
    <xdr:to>
      <xdr:col>55</xdr:col>
      <xdr:colOff>50800</xdr:colOff>
      <xdr:row>41</xdr:row>
      <xdr:rowOff>13647</xdr:rowOff>
    </xdr:to>
    <xdr:sp macro="" textlink="">
      <xdr:nvSpPr>
        <xdr:cNvPr id="132" name="楕円 131">
          <a:extLst>
            <a:ext uri="{FF2B5EF4-FFF2-40B4-BE49-F238E27FC236}">
              <a16:creationId xmlns:a16="http://schemas.microsoft.com/office/drawing/2014/main" id="{584808D3-554D-478C-841D-AF2A27A20AD7}"/>
            </a:ext>
          </a:extLst>
        </xdr:cNvPr>
        <xdr:cNvSpPr/>
      </xdr:nvSpPr>
      <xdr:spPr>
        <a:xfrm>
          <a:off x="10426700" y="69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106374</xdr:rowOff>
    </xdr:from>
    <xdr:ext cx="534377" cy="259045"/>
    <xdr:sp macro="" textlink="">
      <xdr:nvSpPr>
        <xdr:cNvPr id="133" name="【道路】&#10;一人当たり延長該当値テキスト">
          <a:extLst>
            <a:ext uri="{FF2B5EF4-FFF2-40B4-BE49-F238E27FC236}">
              <a16:creationId xmlns:a16="http://schemas.microsoft.com/office/drawing/2014/main" id="{3C549405-769D-45EE-B4CF-9AA5833FFA86}"/>
            </a:ext>
          </a:extLst>
        </xdr:cNvPr>
        <xdr:cNvSpPr txBox="1"/>
      </xdr:nvSpPr>
      <xdr:spPr>
        <a:xfrm>
          <a:off x="10515600" y="67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90573</xdr:rowOff>
    </xdr:from>
    <xdr:to>
      <xdr:col>50</xdr:col>
      <xdr:colOff>165100</xdr:colOff>
      <xdr:row>41</xdr:row>
      <xdr:rowOff>20723</xdr:rowOff>
    </xdr:to>
    <xdr:sp macro="" textlink="">
      <xdr:nvSpPr>
        <xdr:cNvPr id="134" name="楕円 133">
          <a:extLst>
            <a:ext uri="{FF2B5EF4-FFF2-40B4-BE49-F238E27FC236}">
              <a16:creationId xmlns:a16="http://schemas.microsoft.com/office/drawing/2014/main" id="{8AFCF496-7E1C-47B0-9174-C2BF8D4485C4}"/>
            </a:ext>
          </a:extLst>
        </xdr:cNvPr>
        <xdr:cNvSpPr/>
      </xdr:nvSpPr>
      <xdr:spPr>
        <a:xfrm>
          <a:off x="9588500" y="69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134297</xdr:rowOff>
    </xdr:from>
    <xdr:to>
      <xdr:col>55</xdr:col>
      <xdr:colOff>0</xdr:colOff>
      <xdr:row>40</xdr:row>
      <xdr:rowOff>141373</xdr:rowOff>
    </xdr:to>
    <xdr:cxnSp macro="">
      <xdr:nvCxnSpPr>
        <xdr:cNvPr id="135" name="直線コネクタ 134">
          <a:extLst>
            <a:ext uri="{FF2B5EF4-FFF2-40B4-BE49-F238E27FC236}">
              <a16:creationId xmlns:a16="http://schemas.microsoft.com/office/drawing/2014/main" id="{C5AAB6FF-E233-4400-86BC-A7BEA0EE65F0}"/>
            </a:ext>
          </a:extLst>
        </xdr:cNvPr>
        <xdr:cNvCxnSpPr/>
      </xdr:nvCxnSpPr>
      <xdr:spPr>
        <a:xfrm flipV="1">
          <a:off x="9639300" y="6992297"/>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96527</xdr:rowOff>
    </xdr:from>
    <xdr:to>
      <xdr:col>46</xdr:col>
      <xdr:colOff>38100</xdr:colOff>
      <xdr:row>41</xdr:row>
      <xdr:rowOff>26677</xdr:rowOff>
    </xdr:to>
    <xdr:sp macro="" textlink="">
      <xdr:nvSpPr>
        <xdr:cNvPr id="136" name="楕円 135">
          <a:extLst>
            <a:ext uri="{FF2B5EF4-FFF2-40B4-BE49-F238E27FC236}">
              <a16:creationId xmlns:a16="http://schemas.microsoft.com/office/drawing/2014/main" id="{F98E3491-A2E7-49D5-B302-B506805128A4}"/>
            </a:ext>
          </a:extLst>
        </xdr:cNvPr>
        <xdr:cNvSpPr/>
      </xdr:nvSpPr>
      <xdr:spPr>
        <a:xfrm>
          <a:off x="8699500" y="69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141373</xdr:rowOff>
    </xdr:from>
    <xdr:to>
      <xdr:col>50</xdr:col>
      <xdr:colOff>114300</xdr:colOff>
      <xdr:row>40</xdr:row>
      <xdr:rowOff>147327</xdr:rowOff>
    </xdr:to>
    <xdr:cxnSp macro="">
      <xdr:nvCxnSpPr>
        <xdr:cNvPr id="137" name="直線コネクタ 136">
          <a:extLst>
            <a:ext uri="{FF2B5EF4-FFF2-40B4-BE49-F238E27FC236}">
              <a16:creationId xmlns:a16="http://schemas.microsoft.com/office/drawing/2014/main" id="{13EB5510-8BBB-45CF-8800-6062661D56B3}"/>
            </a:ext>
          </a:extLst>
        </xdr:cNvPr>
        <xdr:cNvCxnSpPr/>
      </xdr:nvCxnSpPr>
      <xdr:spPr>
        <a:xfrm flipV="1">
          <a:off x="8750300" y="6999373"/>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100272</xdr:rowOff>
    </xdr:from>
    <xdr:to>
      <xdr:col>41</xdr:col>
      <xdr:colOff>101600</xdr:colOff>
      <xdr:row>41</xdr:row>
      <xdr:rowOff>30422</xdr:rowOff>
    </xdr:to>
    <xdr:sp macro="" textlink="">
      <xdr:nvSpPr>
        <xdr:cNvPr id="138" name="楕円 137">
          <a:extLst>
            <a:ext uri="{FF2B5EF4-FFF2-40B4-BE49-F238E27FC236}">
              <a16:creationId xmlns:a16="http://schemas.microsoft.com/office/drawing/2014/main" id="{07E14BE7-C2A5-465F-8A90-1C6DAD0FC80C}"/>
            </a:ext>
          </a:extLst>
        </xdr:cNvPr>
        <xdr:cNvSpPr/>
      </xdr:nvSpPr>
      <xdr:spPr>
        <a:xfrm>
          <a:off x="7810500" y="69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147327</xdr:rowOff>
    </xdr:from>
    <xdr:to>
      <xdr:col>45</xdr:col>
      <xdr:colOff>177800</xdr:colOff>
      <xdr:row>40</xdr:row>
      <xdr:rowOff>151072</xdr:rowOff>
    </xdr:to>
    <xdr:cxnSp macro="">
      <xdr:nvCxnSpPr>
        <xdr:cNvPr id="139" name="直線コネクタ 138">
          <a:extLst>
            <a:ext uri="{FF2B5EF4-FFF2-40B4-BE49-F238E27FC236}">
              <a16:creationId xmlns:a16="http://schemas.microsoft.com/office/drawing/2014/main" id="{261ECF1E-CBE5-480A-9646-E31BC57961D5}"/>
            </a:ext>
          </a:extLst>
        </xdr:cNvPr>
        <xdr:cNvCxnSpPr/>
      </xdr:nvCxnSpPr>
      <xdr:spPr>
        <a:xfrm flipV="1">
          <a:off x="7861300" y="7005327"/>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101132</xdr:rowOff>
    </xdr:from>
    <xdr:to>
      <xdr:col>36</xdr:col>
      <xdr:colOff>165100</xdr:colOff>
      <xdr:row>40</xdr:row>
      <xdr:rowOff>31282</xdr:rowOff>
    </xdr:to>
    <xdr:sp macro="" textlink="">
      <xdr:nvSpPr>
        <xdr:cNvPr id="140" name="楕円 139">
          <a:extLst>
            <a:ext uri="{FF2B5EF4-FFF2-40B4-BE49-F238E27FC236}">
              <a16:creationId xmlns:a16="http://schemas.microsoft.com/office/drawing/2014/main" id="{AB072523-9144-4132-B140-D95D6CA5D4EC}"/>
            </a:ext>
          </a:extLst>
        </xdr:cNvPr>
        <xdr:cNvSpPr/>
      </xdr:nvSpPr>
      <xdr:spPr>
        <a:xfrm>
          <a:off x="6921500" y="67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151932</xdr:rowOff>
    </xdr:from>
    <xdr:to>
      <xdr:col>41</xdr:col>
      <xdr:colOff>50800</xdr:colOff>
      <xdr:row>40</xdr:row>
      <xdr:rowOff>151072</xdr:rowOff>
    </xdr:to>
    <xdr:cxnSp macro="">
      <xdr:nvCxnSpPr>
        <xdr:cNvPr id="141" name="直線コネクタ 140">
          <a:extLst>
            <a:ext uri="{FF2B5EF4-FFF2-40B4-BE49-F238E27FC236}">
              <a16:creationId xmlns:a16="http://schemas.microsoft.com/office/drawing/2014/main" id="{F12FA242-4AD0-44CB-A63E-85BFC44ADCDB}"/>
            </a:ext>
          </a:extLst>
        </xdr:cNvPr>
        <xdr:cNvCxnSpPr/>
      </xdr:nvCxnSpPr>
      <xdr:spPr>
        <a:xfrm>
          <a:off x="6972300" y="6838482"/>
          <a:ext cx="889000" cy="17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E41BDAFD-59F0-4777-9795-239470952A70}"/>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58D62D54-E313-4492-90FF-BFACA6975271}"/>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4CCDDA17-92B6-4246-B24E-CA9278832ACB}"/>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C4FA5D72-EC8F-4869-9C86-4DC5FCC3DD00}"/>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37250</xdr:rowOff>
    </xdr:from>
    <xdr:ext cx="534377" cy="259045"/>
    <xdr:sp macro="" textlink="">
      <xdr:nvSpPr>
        <xdr:cNvPr id="146" name="n_1mainValue【道路】&#10;一人当たり延長">
          <a:extLst>
            <a:ext uri="{FF2B5EF4-FFF2-40B4-BE49-F238E27FC236}">
              <a16:creationId xmlns:a16="http://schemas.microsoft.com/office/drawing/2014/main" id="{FA6C87D8-5B51-448B-81F0-D8E083EAD7E9}"/>
            </a:ext>
          </a:extLst>
        </xdr:cNvPr>
        <xdr:cNvSpPr txBox="1"/>
      </xdr:nvSpPr>
      <xdr:spPr>
        <a:xfrm>
          <a:off x="9359411" y="67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43204</xdr:rowOff>
    </xdr:from>
    <xdr:ext cx="534377" cy="259045"/>
    <xdr:sp macro="" textlink="">
      <xdr:nvSpPr>
        <xdr:cNvPr id="147" name="n_2mainValue【道路】&#10;一人当たり延長">
          <a:extLst>
            <a:ext uri="{FF2B5EF4-FFF2-40B4-BE49-F238E27FC236}">
              <a16:creationId xmlns:a16="http://schemas.microsoft.com/office/drawing/2014/main" id="{934D2907-04EC-4AA6-9E1E-28F445BB6DBC}"/>
            </a:ext>
          </a:extLst>
        </xdr:cNvPr>
        <xdr:cNvSpPr txBox="1"/>
      </xdr:nvSpPr>
      <xdr:spPr>
        <a:xfrm>
          <a:off x="8483111" y="67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46949</xdr:rowOff>
    </xdr:from>
    <xdr:ext cx="534377" cy="259045"/>
    <xdr:sp macro="" textlink="">
      <xdr:nvSpPr>
        <xdr:cNvPr id="148" name="n_3mainValue【道路】&#10;一人当たり延長">
          <a:extLst>
            <a:ext uri="{FF2B5EF4-FFF2-40B4-BE49-F238E27FC236}">
              <a16:creationId xmlns:a16="http://schemas.microsoft.com/office/drawing/2014/main" id="{A7ED6A5C-423A-4B84-B96F-8D69A5EE0FA7}"/>
            </a:ext>
          </a:extLst>
        </xdr:cNvPr>
        <xdr:cNvSpPr txBox="1"/>
      </xdr:nvSpPr>
      <xdr:spPr>
        <a:xfrm>
          <a:off x="7594111" y="67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47809</xdr:rowOff>
    </xdr:from>
    <xdr:ext cx="534377" cy="259045"/>
    <xdr:sp macro="" textlink="">
      <xdr:nvSpPr>
        <xdr:cNvPr id="149" name="n_4mainValue【道路】&#10;一人当たり延長">
          <a:extLst>
            <a:ext uri="{FF2B5EF4-FFF2-40B4-BE49-F238E27FC236}">
              <a16:creationId xmlns:a16="http://schemas.microsoft.com/office/drawing/2014/main" id="{DAB47AD7-1496-4DFF-AA48-8A8ED9348567}"/>
            </a:ext>
          </a:extLst>
        </xdr:cNvPr>
        <xdr:cNvSpPr txBox="1"/>
      </xdr:nvSpPr>
      <xdr:spPr>
        <a:xfrm>
          <a:off x="6705111" y="65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1DCAEDC-D450-4909-B518-3B4D5002ED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8569E1E-14F9-493A-B5F0-C80D4C32A4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CFCCAF7-2C60-493E-8057-154CC2CAE6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C1353D6-7C6D-41CC-8319-8167017FD1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7DA728A-9DCC-4192-89C1-7F7B84C04A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46B8837-E85E-4084-8574-7D6E1FE582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15F8FD3-1E7D-4846-A3FC-5755F3E134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F0BFC97-B775-4915-AEE7-E87E7DB549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E6D298A-B43C-407E-A07D-CA2355CAAD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4C7FDD1-3F28-4FB5-8EBC-40432E87CC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B4F431F-5092-4974-B759-C7A9D5697A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4EB1AEF8-835F-46D8-93F7-5C83310B589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A52715DD-12D8-42D5-8F22-0514278B0AC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9176D415-06DB-4DBA-AAF7-0A3A2279533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BDEECD8-9281-440B-9966-2F006590A6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5316961D-631F-4BE0-B661-B1456A03E2C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B01D9E83-2CDD-4AED-A4F6-D1C77B25D9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7FE21C2-1A42-4D1E-9CB2-17CE8A74A2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BC4B043-DD83-4865-BAE8-C4167A1085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673E8DB-361B-48F0-A7B8-7DE8206A05A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9C6B93E1-74D5-4E6D-9FD1-33CF6315931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C0B9D5C-9059-4120-82FC-A9FF6B06E2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E51A36-B21E-43E4-B2EE-AD8F73EA5A8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42413803-2750-4910-B22E-17BD9DD80181}"/>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A6589B3-380B-42AC-B7D9-3FDC0CB1615F}"/>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516A4F97-1492-4858-A27B-F06BF849AD23}"/>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D622B64-8A4E-453E-9FD4-CD67FF247466}"/>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2F529BD8-C178-42B6-BD66-6FD82F05318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6482B1F-8DDF-475F-8534-A6AC8AB2D9C7}"/>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431B6FEA-423D-4FC5-834E-2BFD1EA27B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1423E44A-7DF4-4E06-9FA7-58A4F4841D25}"/>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FE518A91-F6C4-49C4-AE53-539AE156B6BA}"/>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9231D1FA-1367-4D4A-838E-C8FDE13A12BA}"/>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255B8DC-259B-42B2-A1E8-59402EE580F7}"/>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567644A-6C6D-4170-855A-2E031CB254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FC0A7B2-ABF7-4AAF-A359-F8EBB4BB4B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2B6140-D81F-4138-A5C1-49510EF87E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CB79310-7E2E-4E2E-84F2-3DF6FAE26F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218811-CA63-4A53-BB86-42EA6B2E00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89" name="楕円 188">
          <a:extLst>
            <a:ext uri="{FF2B5EF4-FFF2-40B4-BE49-F238E27FC236}">
              <a16:creationId xmlns:a16="http://schemas.microsoft.com/office/drawing/2014/main" id="{33FABC8F-0C37-4468-B9A8-2F4CD1EFDC30}"/>
            </a:ext>
          </a:extLst>
        </xdr:cNvPr>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170197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508672C-535A-4109-AF71-EA47ABC94A8D}"/>
            </a:ext>
          </a:extLst>
        </xdr:cNvPr>
        <xdr:cNvSpPr txBox="1"/>
      </xdr:nvSpPr>
      <xdr:spPr>
        <a:xfrm>
          <a:off x="4673600"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116840</xdr:rowOff>
    </xdr:from>
    <xdr:to>
      <xdr:col>20</xdr:col>
      <xdr:colOff>38100</xdr:colOff>
      <xdr:row>61</xdr:row>
      <xdr:rowOff>46990</xdr:rowOff>
    </xdr:to>
    <xdr:sp macro="" textlink="">
      <xdr:nvSpPr>
        <xdr:cNvPr id="191" name="楕円 190">
          <a:extLst>
            <a:ext uri="{FF2B5EF4-FFF2-40B4-BE49-F238E27FC236}">
              <a16:creationId xmlns:a16="http://schemas.microsoft.com/office/drawing/2014/main" id="{05B808F7-FC6D-46A9-A6DF-C02A74F741C1}"/>
            </a:ext>
          </a:extLst>
        </xdr:cNvPr>
        <xdr:cNvSpPr/>
      </xdr:nvSpPr>
      <xdr:spPr>
        <a:xfrm>
          <a:off x="3746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26670</xdr:rowOff>
    </xdr:to>
    <xdr:cxnSp macro="">
      <xdr:nvCxnSpPr>
        <xdr:cNvPr id="192" name="直線コネクタ 191">
          <a:extLst>
            <a:ext uri="{FF2B5EF4-FFF2-40B4-BE49-F238E27FC236}">
              <a16:creationId xmlns:a16="http://schemas.microsoft.com/office/drawing/2014/main" id="{3F6D8F1D-69C8-43D5-BD22-14883F65DBB1}"/>
            </a:ext>
          </a:extLst>
        </xdr:cNvPr>
        <xdr:cNvCxnSpPr/>
      </xdr:nvCxnSpPr>
      <xdr:spPr>
        <a:xfrm>
          <a:off x="3797300" y="10454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3" name="楕円 192">
          <a:extLst>
            <a:ext uri="{FF2B5EF4-FFF2-40B4-BE49-F238E27FC236}">
              <a16:creationId xmlns:a16="http://schemas.microsoft.com/office/drawing/2014/main" id="{B630A2DD-4EF9-4E19-A5C5-174DE2482D2B}"/>
            </a:ext>
          </a:extLst>
        </xdr:cNvPr>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60</xdr:row>
      <xdr:rowOff>167640</xdr:rowOff>
    </xdr:to>
    <xdr:cxnSp macro="">
      <xdr:nvCxnSpPr>
        <xdr:cNvPr id="194" name="直線コネクタ 193">
          <a:extLst>
            <a:ext uri="{FF2B5EF4-FFF2-40B4-BE49-F238E27FC236}">
              <a16:creationId xmlns:a16="http://schemas.microsoft.com/office/drawing/2014/main" id="{C8147D9A-7778-4F4A-89B7-12019407F3B0}"/>
            </a:ext>
          </a:extLst>
        </xdr:cNvPr>
        <xdr:cNvCxnSpPr/>
      </xdr:nvCxnSpPr>
      <xdr:spPr>
        <a:xfrm>
          <a:off x="2908300" y="10427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5" name="楕円 194">
          <a:extLst>
            <a:ext uri="{FF2B5EF4-FFF2-40B4-BE49-F238E27FC236}">
              <a16:creationId xmlns:a16="http://schemas.microsoft.com/office/drawing/2014/main" id="{01B7343F-E703-4EB2-BD84-6FE9D11AC623}"/>
            </a:ext>
          </a:extLst>
        </xdr:cNvPr>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140970</xdr:rowOff>
    </xdr:to>
    <xdr:cxnSp macro="">
      <xdr:nvCxnSpPr>
        <xdr:cNvPr id="196" name="直線コネクタ 195">
          <a:extLst>
            <a:ext uri="{FF2B5EF4-FFF2-40B4-BE49-F238E27FC236}">
              <a16:creationId xmlns:a16="http://schemas.microsoft.com/office/drawing/2014/main" id="{B417502E-13CC-4356-BD8B-323936772D45}"/>
            </a:ext>
          </a:extLst>
        </xdr:cNvPr>
        <xdr:cNvCxnSpPr/>
      </xdr:nvCxnSpPr>
      <xdr:spPr>
        <a:xfrm>
          <a:off x="2019300" y="10412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7" name="楕円 196">
          <a:extLst>
            <a:ext uri="{FF2B5EF4-FFF2-40B4-BE49-F238E27FC236}">
              <a16:creationId xmlns:a16="http://schemas.microsoft.com/office/drawing/2014/main" id="{1EE701DD-8225-46D0-9CFC-B4DDCF416EB5}"/>
            </a:ext>
          </a:extLst>
        </xdr:cNvPr>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125730</xdr:rowOff>
    </xdr:to>
    <xdr:cxnSp macro="">
      <xdr:nvCxnSpPr>
        <xdr:cNvPr id="198" name="直線コネクタ 197">
          <a:extLst>
            <a:ext uri="{FF2B5EF4-FFF2-40B4-BE49-F238E27FC236}">
              <a16:creationId xmlns:a16="http://schemas.microsoft.com/office/drawing/2014/main" id="{31173B08-7733-40C6-A13E-441B47B91AE1}"/>
            </a:ext>
          </a:extLst>
        </xdr:cNvPr>
        <xdr:cNvCxnSpPr/>
      </xdr:nvCxnSpPr>
      <xdr:spPr>
        <a:xfrm>
          <a:off x="1130300" y="1036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5ABB34A-C321-45A7-8542-5183FEDA525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CFEA547-076C-4BFB-9FF2-5CD9058C1D61}"/>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20FEA39-8CEF-4332-85B8-F89A841C42F6}"/>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8FB6707-F63B-4604-921B-84E2AFFD1572}"/>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63517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3F00267-8CC9-4D22-8C2C-0B6E567B3E35}"/>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36847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033D863-0C66-42F2-AFB4-6B4EA5F3AB1C}"/>
            </a:ext>
          </a:extLst>
        </xdr:cNvPr>
        <xdr:cNvSpPr txBox="1"/>
      </xdr:nvSpPr>
      <xdr:spPr>
        <a:xfrm>
          <a:off x="2705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C7A99DF-0117-4227-9612-BFE56E461FBE}"/>
            </a:ext>
          </a:extLst>
        </xdr:cNvPr>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7CBDE88-D7F3-4EFC-BACA-1B43ED7C5889}"/>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53F4F8A-CC7C-415D-9E57-77CE96E2F3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2CE15F4-C95F-4FC1-8C2D-EBAB405745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77AA8A6-965F-47CE-9216-7A0661E1DA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011BB00-4107-4D1C-AB66-0FC29260D3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7556E5C-7C0D-44E0-ACD8-51DFAD188A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926306E-DE4F-45F9-A0E2-17EF7008DC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717E0CD-F3FC-4FAB-B70C-CD30F90AA9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9A4760E-BFCE-435D-B1C1-3DA88FA1F3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82791C6-2153-4E9E-AC92-2540CE2D6A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65687AE-F2CE-4E61-8905-327A695941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A2FAEF7-9078-4E82-8671-B110C2343A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B3ED9CE-AE29-4A08-9E20-2122F4BFC4B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D359478-55D4-44F6-AB68-6D86F45654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DD0CD55-39D2-4CD7-B142-C4DAB148BE8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187DB15-D48A-4D80-A909-A95CD7AAAF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0849C32-A337-4E6E-86B2-C8523613F59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EAAD86B-A0E5-4AAD-876A-8DEB761F03E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1B4C718-359F-4901-92A9-157257DA40A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DEFC98A-C928-40B4-A4CC-A30E528B02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C12F29E-CB94-4232-947B-148609107A3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59255ED-26FA-41AA-B660-36199D5B7B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CF32EBA-7E23-42FC-AF9F-4D133DEBA7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AC45961-B4A8-4B57-8940-7E09E1BB04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130FA392-A201-457B-AE55-F952F1E70728}"/>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AD4960B-2071-4BDA-A628-CEC01A488924}"/>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2B7363A4-DEC1-4097-8B98-C343B599CEA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E9165D1-0BE5-4435-B397-5EFADFCA7F35}"/>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CEBADA0C-A747-4108-B67A-EF7BBFE9413D}"/>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F1929C4-B4AA-42EA-85C1-08BC004E1EE2}"/>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101AB822-4CFA-42C5-835C-1F34F350E442}"/>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4102B8A8-5298-4E62-97FD-71A7E4C98DBB}"/>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29F4CE78-C27C-433D-BA4F-FA5CD7530AA2}"/>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C7ACF9E6-9326-4066-9A1E-14B221DB3E53}"/>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6008096E-4EBA-4330-A323-C35A0499CB22}"/>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3A1883-D242-4A6A-834B-42E68093C0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F4D42F-7417-4AF4-A543-1D87FE652B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755749B-401C-47C3-9A8A-388A051FEB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47D257D-ED0E-4354-84F7-92264DA71C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166862-730F-4222-9AE4-AC8DDA4FA9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12167</xdr:rowOff>
    </xdr:from>
    <xdr:to>
      <xdr:col>55</xdr:col>
      <xdr:colOff>50800</xdr:colOff>
      <xdr:row>64</xdr:row>
      <xdr:rowOff>113767</xdr:rowOff>
    </xdr:to>
    <xdr:sp macro="" textlink="">
      <xdr:nvSpPr>
        <xdr:cNvPr id="246" name="楕円 245">
          <a:extLst>
            <a:ext uri="{FF2B5EF4-FFF2-40B4-BE49-F238E27FC236}">
              <a16:creationId xmlns:a16="http://schemas.microsoft.com/office/drawing/2014/main" id="{1F35E704-4C75-44C5-B736-0A18E367DBEA}"/>
            </a:ext>
          </a:extLst>
        </xdr:cNvPr>
        <xdr:cNvSpPr/>
      </xdr:nvSpPr>
      <xdr:spPr>
        <a:xfrm>
          <a:off x="10426700" y="10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98544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988C2BF-DB44-4E5D-B4AC-2F29D56BB56E}"/>
            </a:ext>
          </a:extLst>
        </xdr:cNvPr>
        <xdr:cNvSpPr txBox="1"/>
      </xdr:nvSpPr>
      <xdr:spPr>
        <a:xfrm>
          <a:off x="10515600" y="108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12478</xdr:rowOff>
    </xdr:from>
    <xdr:to>
      <xdr:col>50</xdr:col>
      <xdr:colOff>165100</xdr:colOff>
      <xdr:row>64</xdr:row>
      <xdr:rowOff>114078</xdr:rowOff>
    </xdr:to>
    <xdr:sp macro="" textlink="">
      <xdr:nvSpPr>
        <xdr:cNvPr id="248" name="楕円 247">
          <a:extLst>
            <a:ext uri="{FF2B5EF4-FFF2-40B4-BE49-F238E27FC236}">
              <a16:creationId xmlns:a16="http://schemas.microsoft.com/office/drawing/2014/main" id="{DE40D9A0-981D-49CA-946C-EF52131CF3B1}"/>
            </a:ext>
          </a:extLst>
        </xdr:cNvPr>
        <xdr:cNvSpPr/>
      </xdr:nvSpPr>
      <xdr:spPr>
        <a:xfrm>
          <a:off x="9588500" y="109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62967</xdr:rowOff>
    </xdr:from>
    <xdr:to>
      <xdr:col>55</xdr:col>
      <xdr:colOff>0</xdr:colOff>
      <xdr:row>64</xdr:row>
      <xdr:rowOff>63278</xdr:rowOff>
    </xdr:to>
    <xdr:cxnSp macro="">
      <xdr:nvCxnSpPr>
        <xdr:cNvPr id="249" name="直線コネクタ 248">
          <a:extLst>
            <a:ext uri="{FF2B5EF4-FFF2-40B4-BE49-F238E27FC236}">
              <a16:creationId xmlns:a16="http://schemas.microsoft.com/office/drawing/2014/main" id="{D627A6AC-267A-4704-AE91-335296EC38CC}"/>
            </a:ext>
          </a:extLst>
        </xdr:cNvPr>
        <xdr:cNvCxnSpPr/>
      </xdr:nvCxnSpPr>
      <xdr:spPr>
        <a:xfrm flipV="1">
          <a:off x="9639300" y="11035767"/>
          <a:ext cx="8382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9927</xdr:rowOff>
    </xdr:from>
    <xdr:to>
      <xdr:col>46</xdr:col>
      <xdr:colOff>38100</xdr:colOff>
      <xdr:row>64</xdr:row>
      <xdr:rowOff>111527</xdr:rowOff>
    </xdr:to>
    <xdr:sp macro="" textlink="">
      <xdr:nvSpPr>
        <xdr:cNvPr id="250" name="楕円 249">
          <a:extLst>
            <a:ext uri="{FF2B5EF4-FFF2-40B4-BE49-F238E27FC236}">
              <a16:creationId xmlns:a16="http://schemas.microsoft.com/office/drawing/2014/main" id="{88C90C9F-4594-4057-B6AE-B63D39AAEA4A}"/>
            </a:ext>
          </a:extLst>
        </xdr:cNvPr>
        <xdr:cNvSpPr/>
      </xdr:nvSpPr>
      <xdr:spPr>
        <a:xfrm>
          <a:off x="8699500" y="109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60727</xdr:rowOff>
    </xdr:from>
    <xdr:to>
      <xdr:col>50</xdr:col>
      <xdr:colOff>114300</xdr:colOff>
      <xdr:row>64</xdr:row>
      <xdr:rowOff>63278</xdr:rowOff>
    </xdr:to>
    <xdr:cxnSp macro="">
      <xdr:nvCxnSpPr>
        <xdr:cNvPr id="251" name="直線コネクタ 250">
          <a:extLst>
            <a:ext uri="{FF2B5EF4-FFF2-40B4-BE49-F238E27FC236}">
              <a16:creationId xmlns:a16="http://schemas.microsoft.com/office/drawing/2014/main" id="{E4CC873E-A049-43C5-983E-3A7892D3A43F}"/>
            </a:ext>
          </a:extLst>
        </xdr:cNvPr>
        <xdr:cNvCxnSpPr/>
      </xdr:nvCxnSpPr>
      <xdr:spPr>
        <a:xfrm>
          <a:off x="8750300" y="11033527"/>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10359</xdr:rowOff>
    </xdr:from>
    <xdr:to>
      <xdr:col>41</xdr:col>
      <xdr:colOff>101600</xdr:colOff>
      <xdr:row>64</xdr:row>
      <xdr:rowOff>111959</xdr:rowOff>
    </xdr:to>
    <xdr:sp macro="" textlink="">
      <xdr:nvSpPr>
        <xdr:cNvPr id="252" name="楕円 251">
          <a:extLst>
            <a:ext uri="{FF2B5EF4-FFF2-40B4-BE49-F238E27FC236}">
              <a16:creationId xmlns:a16="http://schemas.microsoft.com/office/drawing/2014/main" id="{2689EEF8-F2BE-479F-9109-E71424432BE0}"/>
            </a:ext>
          </a:extLst>
        </xdr:cNvPr>
        <xdr:cNvSpPr/>
      </xdr:nvSpPr>
      <xdr:spPr>
        <a:xfrm>
          <a:off x="7810500" y="109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60727</xdr:rowOff>
    </xdr:from>
    <xdr:to>
      <xdr:col>45</xdr:col>
      <xdr:colOff>177800</xdr:colOff>
      <xdr:row>64</xdr:row>
      <xdr:rowOff>61159</xdr:rowOff>
    </xdr:to>
    <xdr:cxnSp macro="">
      <xdr:nvCxnSpPr>
        <xdr:cNvPr id="253" name="直線コネクタ 252">
          <a:extLst>
            <a:ext uri="{FF2B5EF4-FFF2-40B4-BE49-F238E27FC236}">
              <a16:creationId xmlns:a16="http://schemas.microsoft.com/office/drawing/2014/main" id="{8898016E-2536-4051-A7D1-1D9133A49AD8}"/>
            </a:ext>
          </a:extLst>
        </xdr:cNvPr>
        <xdr:cNvCxnSpPr/>
      </xdr:nvCxnSpPr>
      <xdr:spPr>
        <a:xfrm flipV="1">
          <a:off x="7861300" y="11033527"/>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14683</xdr:rowOff>
    </xdr:from>
    <xdr:to>
      <xdr:col>36</xdr:col>
      <xdr:colOff>165100</xdr:colOff>
      <xdr:row>61</xdr:row>
      <xdr:rowOff>116283</xdr:rowOff>
    </xdr:to>
    <xdr:sp macro="" textlink="">
      <xdr:nvSpPr>
        <xdr:cNvPr id="254" name="楕円 253">
          <a:extLst>
            <a:ext uri="{FF2B5EF4-FFF2-40B4-BE49-F238E27FC236}">
              <a16:creationId xmlns:a16="http://schemas.microsoft.com/office/drawing/2014/main" id="{355399FB-04D2-4E7B-8969-3A69E110EA8A}"/>
            </a:ext>
          </a:extLst>
        </xdr:cNvPr>
        <xdr:cNvSpPr/>
      </xdr:nvSpPr>
      <xdr:spPr>
        <a:xfrm>
          <a:off x="6921500" y="104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65483</xdr:rowOff>
    </xdr:from>
    <xdr:to>
      <xdr:col>41</xdr:col>
      <xdr:colOff>50800</xdr:colOff>
      <xdr:row>64</xdr:row>
      <xdr:rowOff>61159</xdr:rowOff>
    </xdr:to>
    <xdr:cxnSp macro="">
      <xdr:nvCxnSpPr>
        <xdr:cNvPr id="255" name="直線コネクタ 254">
          <a:extLst>
            <a:ext uri="{FF2B5EF4-FFF2-40B4-BE49-F238E27FC236}">
              <a16:creationId xmlns:a16="http://schemas.microsoft.com/office/drawing/2014/main" id="{7C4764D1-7F6D-42BD-8049-E881974FD3C2}"/>
            </a:ext>
          </a:extLst>
        </xdr:cNvPr>
        <xdr:cNvCxnSpPr/>
      </xdr:nvCxnSpPr>
      <xdr:spPr>
        <a:xfrm>
          <a:off x="6972300" y="10523933"/>
          <a:ext cx="889000" cy="5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A750501-17C9-4A1A-A1B2-F6299C07993A}"/>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16DE393-9A64-4A73-AC90-40827F128F3A}"/>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22279C2-7A1D-48FB-8A62-BB15DC7CE26C}"/>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BD976D5-FA29-497B-9091-5209BDBB23BC}"/>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105205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AE08322-C3D9-4E80-97BB-0D0AC0A58A83}"/>
            </a:ext>
          </a:extLst>
        </xdr:cNvPr>
        <xdr:cNvSpPr txBox="1"/>
      </xdr:nvSpPr>
      <xdr:spPr>
        <a:xfrm>
          <a:off x="9359411" y="110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102654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86727E9-4D51-40C8-8E65-1CED3422256D}"/>
            </a:ext>
          </a:extLst>
        </xdr:cNvPr>
        <xdr:cNvSpPr txBox="1"/>
      </xdr:nvSpPr>
      <xdr:spPr>
        <a:xfrm>
          <a:off x="8483111" y="110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103086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EDBCCA3-BBA2-4D59-AB81-3B4BC0FEFC69}"/>
            </a:ext>
          </a:extLst>
        </xdr:cNvPr>
        <xdr:cNvSpPr txBox="1"/>
      </xdr:nvSpPr>
      <xdr:spPr>
        <a:xfrm>
          <a:off x="7594111" y="110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132810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07BEF6B-D1FD-40C4-BAAD-26E34750F2D0}"/>
            </a:ext>
          </a:extLst>
        </xdr:cNvPr>
        <xdr:cNvSpPr txBox="1"/>
      </xdr:nvSpPr>
      <xdr:spPr>
        <a:xfrm>
          <a:off x="6672795" y="1024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F23F437-A5CE-4B46-8408-EBE7719E3E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C0F607B-3B89-4922-B30F-D6D72F7B13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3AA51E2-BCBC-416D-A4C9-FC5D27BD38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D1B80AA-2D31-4C3C-A5E0-2EE848590E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2D4521A-ADF6-4273-9A66-5E06E597AC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1B9E11A-242D-423B-AD40-59C4151EE3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8D36F4-DC99-4D43-8DC0-768DE610CA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AC76C45-6F37-4E3A-A6D9-068BF148D2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7E9EB9-D7EA-4F17-B445-D51F6A4402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7CFB38E-3738-45F3-A246-A0E34F220A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E2B303C-7D03-4ABB-B07E-A3DFEA680A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1BB4C2A-CABE-4524-9226-E346C6B13A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52F5684-8892-4278-84D0-B8D5C65C1C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EE608E-96F8-4BB3-B2C5-50395150CA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6839468-B9EF-496E-A867-326DFB54324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B22D090-067D-4310-91D3-7BAE2AC7A6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DCD24CB-F520-417B-B73B-5543DBF3816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A123CDF-0AFF-4F80-BD59-A26D921F69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653B6DF-9290-4215-91BE-2B6A11CA66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2B6845-64C2-4A06-8C63-9102ECFAFD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78BBB4B-EFF0-4A24-B853-F2F3047781D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09FADA3-2F85-4521-9238-89EF18CD60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D30B0F0-F7DA-4ACD-8A88-8FB2ECEBD0C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7DB41AA-43EE-4D87-A29D-D182B04C83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624D917-7179-4E71-A59C-1FC2D7E3188B}"/>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6F5CB57-15EB-495A-8FD5-3D332A178E5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80BD1B2-5BCA-40DD-BCAC-7AFD04F1C23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6A2EB14-1000-4046-8D13-475222E487F5}"/>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A986B6AA-79FC-4B2D-9093-A58D3CF30B99}"/>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66CBDBB-006F-414B-8F3A-6AB7D4F8743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B9060240-8C83-4A9E-982D-8E06C2FB3719}"/>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5A0E6C64-9D0D-4DBF-8167-DDFC3DF7C098}"/>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55B0604D-C08E-43B4-BEE8-8509F0CF9F60}"/>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A1440D19-5407-4642-885D-43885A1D3E41}"/>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1C106BD2-7123-4AC9-BBAE-725B312EAB83}"/>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FBEF4D-179F-46E6-9A73-296ABBDE4D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7BA50D-7E69-4483-AE4A-9278032153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4E3DB9-7B97-4EC0-913C-930E4D63A7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44AB59-8421-4AB8-85CF-9FC8B6AF17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B7B5B1E-C96F-439D-A398-89206BAE8F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4" name="楕円 303">
          <a:extLst>
            <a:ext uri="{FF2B5EF4-FFF2-40B4-BE49-F238E27FC236}">
              <a16:creationId xmlns:a16="http://schemas.microsoft.com/office/drawing/2014/main" id="{458931CB-D124-44AF-B74C-249765DCB028}"/>
            </a:ext>
          </a:extLst>
        </xdr:cNvPr>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7160EE7-D573-45C2-A258-B2A8B3C0C484}"/>
            </a:ext>
          </a:extLst>
        </xdr:cNvPr>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306" name="楕円 305">
          <a:extLst>
            <a:ext uri="{FF2B5EF4-FFF2-40B4-BE49-F238E27FC236}">
              <a16:creationId xmlns:a16="http://schemas.microsoft.com/office/drawing/2014/main" id="{A2084DE6-1555-4348-9EB6-923D0FC5E494}"/>
            </a:ext>
          </a:extLst>
        </xdr:cNvPr>
        <xdr:cNvSpPr/>
      </xdr:nvSpPr>
      <xdr:spPr>
        <a:xfrm>
          <a:off x="3746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160020</xdr:rowOff>
    </xdr:from>
    <xdr:to>
      <xdr:col>24</xdr:col>
      <xdr:colOff>63500</xdr:colOff>
      <xdr:row>84</xdr:row>
      <xdr:rowOff>5714</xdr:rowOff>
    </xdr:to>
    <xdr:cxnSp macro="">
      <xdr:nvCxnSpPr>
        <xdr:cNvPr id="307" name="直線コネクタ 306">
          <a:extLst>
            <a:ext uri="{FF2B5EF4-FFF2-40B4-BE49-F238E27FC236}">
              <a16:creationId xmlns:a16="http://schemas.microsoft.com/office/drawing/2014/main" id="{BE5EDEB6-7DAB-496A-BD38-3171301FE7E2}"/>
            </a:ext>
          </a:extLst>
        </xdr:cNvPr>
        <xdr:cNvCxnSpPr/>
      </xdr:nvCxnSpPr>
      <xdr:spPr>
        <a:xfrm>
          <a:off x="3797300" y="143903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08" name="楕円 307">
          <a:extLst>
            <a:ext uri="{FF2B5EF4-FFF2-40B4-BE49-F238E27FC236}">
              <a16:creationId xmlns:a16="http://schemas.microsoft.com/office/drawing/2014/main" id="{5114ED57-C1B6-44D6-B674-10127C662CFF}"/>
            </a:ext>
          </a:extLst>
        </xdr:cNvPr>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83</xdr:row>
      <xdr:rowOff>160020</xdr:rowOff>
    </xdr:to>
    <xdr:cxnSp macro="">
      <xdr:nvCxnSpPr>
        <xdr:cNvPr id="309" name="直線コネクタ 308">
          <a:extLst>
            <a:ext uri="{FF2B5EF4-FFF2-40B4-BE49-F238E27FC236}">
              <a16:creationId xmlns:a16="http://schemas.microsoft.com/office/drawing/2014/main" id="{BACB79EC-7880-4A7D-AED1-59144748B153}"/>
            </a:ext>
          </a:extLst>
        </xdr:cNvPr>
        <xdr:cNvCxnSpPr/>
      </xdr:nvCxnSpPr>
      <xdr:spPr>
        <a:xfrm>
          <a:off x="2908300" y="143579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310" name="楕円 309">
          <a:extLst>
            <a:ext uri="{FF2B5EF4-FFF2-40B4-BE49-F238E27FC236}">
              <a16:creationId xmlns:a16="http://schemas.microsoft.com/office/drawing/2014/main" id="{58342B58-5207-4D0C-8F2A-419246EF7248}"/>
            </a:ext>
          </a:extLst>
        </xdr:cNvPr>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123825</xdr:rowOff>
    </xdr:from>
    <xdr:to>
      <xdr:col>15</xdr:col>
      <xdr:colOff>50800</xdr:colOff>
      <xdr:row>83</xdr:row>
      <xdr:rowOff>127636</xdr:rowOff>
    </xdr:to>
    <xdr:cxnSp macro="">
      <xdr:nvCxnSpPr>
        <xdr:cNvPr id="311" name="直線コネクタ 310">
          <a:extLst>
            <a:ext uri="{FF2B5EF4-FFF2-40B4-BE49-F238E27FC236}">
              <a16:creationId xmlns:a16="http://schemas.microsoft.com/office/drawing/2014/main" id="{998AAE5E-58F4-449F-B39D-A150E4B10F90}"/>
            </a:ext>
          </a:extLst>
        </xdr:cNvPr>
        <xdr:cNvCxnSpPr/>
      </xdr:nvCxnSpPr>
      <xdr:spPr>
        <a:xfrm>
          <a:off x="2019300" y="143541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2" name="楕円 311">
          <a:extLst>
            <a:ext uri="{FF2B5EF4-FFF2-40B4-BE49-F238E27FC236}">
              <a16:creationId xmlns:a16="http://schemas.microsoft.com/office/drawing/2014/main" id="{7B7EDAE2-063B-4CFA-8491-A748CDE2EC5D}"/>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114300</xdr:rowOff>
    </xdr:from>
    <xdr:to>
      <xdr:col>10</xdr:col>
      <xdr:colOff>114300</xdr:colOff>
      <xdr:row>83</xdr:row>
      <xdr:rowOff>123825</xdr:rowOff>
    </xdr:to>
    <xdr:cxnSp macro="">
      <xdr:nvCxnSpPr>
        <xdr:cNvPr id="313" name="直線コネクタ 312">
          <a:extLst>
            <a:ext uri="{FF2B5EF4-FFF2-40B4-BE49-F238E27FC236}">
              <a16:creationId xmlns:a16="http://schemas.microsoft.com/office/drawing/2014/main" id="{DA358846-9DA5-49D7-9B55-DE60C0D4B6EF}"/>
            </a:ext>
          </a:extLst>
        </xdr:cNvPr>
        <xdr:cNvCxnSpPr/>
      </xdr:nvCxnSpPr>
      <xdr:spPr>
        <a:xfrm>
          <a:off x="1130300" y="14344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01B67FB1-8C0A-41DC-B24B-083CED6C9A84}"/>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0EC16AAF-434B-48D4-829F-7DA76F2551A1}"/>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336771B1-318B-4F7E-8889-60F3162EE694}"/>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61EEA0C1-352C-4DCF-8D41-379F582A0B60}"/>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318" name="n_1mainValue【公営住宅】&#10;有形固定資産減価償却率">
          <a:extLst>
            <a:ext uri="{FF2B5EF4-FFF2-40B4-BE49-F238E27FC236}">
              <a16:creationId xmlns:a16="http://schemas.microsoft.com/office/drawing/2014/main" id="{B8EB8D38-CD9E-48CB-A8AF-FA5DC17A5ADF}"/>
            </a:ext>
          </a:extLst>
        </xdr:cNvPr>
        <xdr:cNvSpPr txBox="1"/>
      </xdr:nvSpPr>
      <xdr:spPr>
        <a:xfrm>
          <a:off x="3582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19" name="n_2mainValue【公営住宅】&#10;有形固定資産減価償却率">
          <a:extLst>
            <a:ext uri="{FF2B5EF4-FFF2-40B4-BE49-F238E27FC236}">
              <a16:creationId xmlns:a16="http://schemas.microsoft.com/office/drawing/2014/main" id="{3E2C65AE-CB6B-436E-959C-5A0567C93B2F}"/>
            </a:ext>
          </a:extLst>
        </xdr:cNvPr>
        <xdr:cNvSpPr txBox="1"/>
      </xdr:nvSpPr>
      <xdr:spPr>
        <a:xfrm>
          <a:off x="2705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0" name="n_3mainValue【公営住宅】&#10;有形固定資産減価償却率">
          <a:extLst>
            <a:ext uri="{FF2B5EF4-FFF2-40B4-BE49-F238E27FC236}">
              <a16:creationId xmlns:a16="http://schemas.microsoft.com/office/drawing/2014/main" id="{37CF1A11-1D73-487D-A686-A14DB05F7181}"/>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21" name="n_4mainValue【公営住宅】&#10;有形固定資産減価償却率">
          <a:extLst>
            <a:ext uri="{FF2B5EF4-FFF2-40B4-BE49-F238E27FC236}">
              <a16:creationId xmlns:a16="http://schemas.microsoft.com/office/drawing/2014/main" id="{09913C84-D89F-460D-A9DB-CF74BAD4E5D7}"/>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D313133-5286-49FA-A862-EEF36817B0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F5CFBB4-3CB6-45DA-934E-E9DD1D6AAF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DB39EBE-80B0-4CDB-AF23-4CC4143D06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3B97F4-946A-4DE4-95F8-95CB28A88A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E9DCBA1-ACC2-4DDE-9466-D4EEA9C79D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2FC0C64-7170-46FE-939A-687CD712F9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39D8300-BA78-4DB7-80ED-2F8848FB28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C9925AA-AA94-4358-818A-ECA0C76CB3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1957ECA-D517-486B-9F7E-E77781566A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8254CE4-7C7D-454A-8923-A4191A985A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D4ACACA-C016-4A95-8DBE-3E7A1AEFF0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40BA75A-A7E8-483B-A97A-29B44A29D14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B8895F8-1419-4CBE-A707-4C9DD88FD6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DB9D79E-F0E3-4967-87A4-46F34AA2E49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AB6C68C-E097-4377-A631-08CB7E33B65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4D7529EF-DBBC-4023-96D8-2BF701B3971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01E2AA2-68D5-4641-A39D-40AB2E4CF9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5077D7B2-3970-48B2-8ED6-53105D8A0E2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07A6AAA-30A6-43DC-936C-496B4C9307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B32CBCD-99AA-4CE8-A5CA-ADB0CAB06DE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9E2D7D9-AE9C-404D-9D84-3C7D6279EE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ADCEC8A8-2824-47E8-85B7-A14BE80DF685}"/>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604D8BF1-1310-4624-A7CE-2C70CE033F9D}"/>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9442AAE0-4962-4776-A43C-D9C7ED48074D}"/>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28E9A8FC-BA46-42D5-ADFC-597D45427B63}"/>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E63E965B-EF67-4B12-8BE5-2D08279C4865}"/>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02960648-8087-4231-A26B-F88BBD5FE828}"/>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F843A29C-9CAA-44EC-AD04-278206A260E9}"/>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99CD3450-4416-4B22-82F9-A38FF41B1EC7}"/>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D35793C9-AC07-47FE-AED3-A27E3514B87A}"/>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521C55C-E588-40D0-82C0-708F6C37E9F2}"/>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16147547-D35F-468D-A72A-A95FBB0A66C5}"/>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A8B3F19-7D56-4FA1-82EC-98D8997F090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F517471-F5B1-413B-88B1-3E73C217F7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D283FBD-CC65-4B88-A79F-D5BF8F89D3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E7C7286-2004-46CC-A61C-D8EFCEB6DA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5FDCCC3-291D-47FD-901F-2B6F0DD6B7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74716</xdr:rowOff>
    </xdr:from>
    <xdr:to>
      <xdr:col>55</xdr:col>
      <xdr:colOff>50800</xdr:colOff>
      <xdr:row>86</xdr:row>
      <xdr:rowOff>4866</xdr:rowOff>
    </xdr:to>
    <xdr:sp macro="" textlink="">
      <xdr:nvSpPr>
        <xdr:cNvPr id="359" name="楕円 358">
          <a:extLst>
            <a:ext uri="{FF2B5EF4-FFF2-40B4-BE49-F238E27FC236}">
              <a16:creationId xmlns:a16="http://schemas.microsoft.com/office/drawing/2014/main" id="{261E5BBC-64FD-4598-A01D-C22B2C4B93AD}"/>
            </a:ext>
          </a:extLst>
        </xdr:cNvPr>
        <xdr:cNvSpPr/>
      </xdr:nvSpPr>
      <xdr:spPr>
        <a:xfrm>
          <a:off x="104267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34093</xdr:rowOff>
    </xdr:from>
    <xdr:ext cx="469744" cy="259045"/>
    <xdr:sp macro="" textlink="">
      <xdr:nvSpPr>
        <xdr:cNvPr id="360" name="【公営住宅】&#10;一人当たり面積該当値テキスト">
          <a:extLst>
            <a:ext uri="{FF2B5EF4-FFF2-40B4-BE49-F238E27FC236}">
              <a16:creationId xmlns:a16="http://schemas.microsoft.com/office/drawing/2014/main" id="{A3C88815-989E-4AC7-B6D8-856CF8760F49}"/>
            </a:ext>
          </a:extLst>
        </xdr:cNvPr>
        <xdr:cNvSpPr txBox="1"/>
      </xdr:nvSpPr>
      <xdr:spPr>
        <a:xfrm>
          <a:off x="10515600" y="144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76088</xdr:rowOff>
    </xdr:from>
    <xdr:to>
      <xdr:col>50</xdr:col>
      <xdr:colOff>165100</xdr:colOff>
      <xdr:row>86</xdr:row>
      <xdr:rowOff>6238</xdr:rowOff>
    </xdr:to>
    <xdr:sp macro="" textlink="">
      <xdr:nvSpPr>
        <xdr:cNvPr id="361" name="楕円 360">
          <a:extLst>
            <a:ext uri="{FF2B5EF4-FFF2-40B4-BE49-F238E27FC236}">
              <a16:creationId xmlns:a16="http://schemas.microsoft.com/office/drawing/2014/main" id="{8AC5FE0E-68FB-41AB-B490-DA4D19222104}"/>
            </a:ext>
          </a:extLst>
        </xdr:cNvPr>
        <xdr:cNvSpPr/>
      </xdr:nvSpPr>
      <xdr:spPr>
        <a:xfrm>
          <a:off x="95885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125516</xdr:rowOff>
    </xdr:from>
    <xdr:to>
      <xdr:col>55</xdr:col>
      <xdr:colOff>0</xdr:colOff>
      <xdr:row>85</xdr:row>
      <xdr:rowOff>126888</xdr:rowOff>
    </xdr:to>
    <xdr:cxnSp macro="">
      <xdr:nvCxnSpPr>
        <xdr:cNvPr id="362" name="直線コネクタ 361">
          <a:extLst>
            <a:ext uri="{FF2B5EF4-FFF2-40B4-BE49-F238E27FC236}">
              <a16:creationId xmlns:a16="http://schemas.microsoft.com/office/drawing/2014/main" id="{58C43FF3-1CCB-48E1-B765-0272C2E2C15E}"/>
            </a:ext>
          </a:extLst>
        </xdr:cNvPr>
        <xdr:cNvCxnSpPr/>
      </xdr:nvCxnSpPr>
      <xdr:spPr>
        <a:xfrm flipV="1">
          <a:off x="9639300" y="1469876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77871</xdr:rowOff>
    </xdr:from>
    <xdr:to>
      <xdr:col>46</xdr:col>
      <xdr:colOff>38100</xdr:colOff>
      <xdr:row>86</xdr:row>
      <xdr:rowOff>8021</xdr:rowOff>
    </xdr:to>
    <xdr:sp macro="" textlink="">
      <xdr:nvSpPr>
        <xdr:cNvPr id="363" name="楕円 362">
          <a:extLst>
            <a:ext uri="{FF2B5EF4-FFF2-40B4-BE49-F238E27FC236}">
              <a16:creationId xmlns:a16="http://schemas.microsoft.com/office/drawing/2014/main" id="{279D57F1-2302-4E9C-93E0-D7FE53E90989}"/>
            </a:ext>
          </a:extLst>
        </xdr:cNvPr>
        <xdr:cNvSpPr/>
      </xdr:nvSpPr>
      <xdr:spPr>
        <a:xfrm>
          <a:off x="8699500" y="146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126888</xdr:rowOff>
    </xdr:from>
    <xdr:to>
      <xdr:col>50</xdr:col>
      <xdr:colOff>114300</xdr:colOff>
      <xdr:row>85</xdr:row>
      <xdr:rowOff>128671</xdr:rowOff>
    </xdr:to>
    <xdr:cxnSp macro="">
      <xdr:nvCxnSpPr>
        <xdr:cNvPr id="364" name="直線コネクタ 363">
          <a:extLst>
            <a:ext uri="{FF2B5EF4-FFF2-40B4-BE49-F238E27FC236}">
              <a16:creationId xmlns:a16="http://schemas.microsoft.com/office/drawing/2014/main" id="{38C7DC55-EF22-4F58-A6D6-9ABA80921A22}"/>
            </a:ext>
          </a:extLst>
        </xdr:cNvPr>
        <xdr:cNvCxnSpPr/>
      </xdr:nvCxnSpPr>
      <xdr:spPr>
        <a:xfrm flipV="1">
          <a:off x="8750300" y="1470013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80935</xdr:rowOff>
    </xdr:from>
    <xdr:to>
      <xdr:col>41</xdr:col>
      <xdr:colOff>101600</xdr:colOff>
      <xdr:row>86</xdr:row>
      <xdr:rowOff>11085</xdr:rowOff>
    </xdr:to>
    <xdr:sp macro="" textlink="">
      <xdr:nvSpPr>
        <xdr:cNvPr id="365" name="楕円 364">
          <a:extLst>
            <a:ext uri="{FF2B5EF4-FFF2-40B4-BE49-F238E27FC236}">
              <a16:creationId xmlns:a16="http://schemas.microsoft.com/office/drawing/2014/main" id="{C2E4E49A-D0E4-463C-9B08-C969DC6849DD}"/>
            </a:ext>
          </a:extLst>
        </xdr:cNvPr>
        <xdr:cNvSpPr/>
      </xdr:nvSpPr>
      <xdr:spPr>
        <a:xfrm>
          <a:off x="7810500" y="146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128671</xdr:rowOff>
    </xdr:from>
    <xdr:to>
      <xdr:col>45</xdr:col>
      <xdr:colOff>177800</xdr:colOff>
      <xdr:row>85</xdr:row>
      <xdr:rowOff>131735</xdr:rowOff>
    </xdr:to>
    <xdr:cxnSp macro="">
      <xdr:nvCxnSpPr>
        <xdr:cNvPr id="366" name="直線コネクタ 365">
          <a:extLst>
            <a:ext uri="{FF2B5EF4-FFF2-40B4-BE49-F238E27FC236}">
              <a16:creationId xmlns:a16="http://schemas.microsoft.com/office/drawing/2014/main" id="{EC547D5C-24D6-42B3-A777-3CF74C88C3E5}"/>
            </a:ext>
          </a:extLst>
        </xdr:cNvPr>
        <xdr:cNvCxnSpPr/>
      </xdr:nvCxnSpPr>
      <xdr:spPr>
        <a:xfrm flipV="1">
          <a:off x="7861300" y="14701921"/>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83313</xdr:rowOff>
    </xdr:from>
    <xdr:to>
      <xdr:col>36</xdr:col>
      <xdr:colOff>165100</xdr:colOff>
      <xdr:row>86</xdr:row>
      <xdr:rowOff>13463</xdr:rowOff>
    </xdr:to>
    <xdr:sp macro="" textlink="">
      <xdr:nvSpPr>
        <xdr:cNvPr id="367" name="楕円 366">
          <a:extLst>
            <a:ext uri="{FF2B5EF4-FFF2-40B4-BE49-F238E27FC236}">
              <a16:creationId xmlns:a16="http://schemas.microsoft.com/office/drawing/2014/main" id="{FF03FACC-655E-4C13-8223-89401F1C5580}"/>
            </a:ext>
          </a:extLst>
        </xdr:cNvPr>
        <xdr:cNvSpPr/>
      </xdr:nvSpPr>
      <xdr:spPr>
        <a:xfrm>
          <a:off x="6921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131735</xdr:rowOff>
    </xdr:from>
    <xdr:to>
      <xdr:col>41</xdr:col>
      <xdr:colOff>50800</xdr:colOff>
      <xdr:row>85</xdr:row>
      <xdr:rowOff>134113</xdr:rowOff>
    </xdr:to>
    <xdr:cxnSp macro="">
      <xdr:nvCxnSpPr>
        <xdr:cNvPr id="368" name="直線コネクタ 367">
          <a:extLst>
            <a:ext uri="{FF2B5EF4-FFF2-40B4-BE49-F238E27FC236}">
              <a16:creationId xmlns:a16="http://schemas.microsoft.com/office/drawing/2014/main" id="{180C0E59-9A57-4C9F-AF3A-5DC64FFAD974}"/>
            </a:ext>
          </a:extLst>
        </xdr:cNvPr>
        <xdr:cNvCxnSpPr/>
      </xdr:nvCxnSpPr>
      <xdr:spPr>
        <a:xfrm flipV="1">
          <a:off x="6972300" y="14704985"/>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F3CAF0A6-456A-4D3A-9F87-5EC2AFC1BE14}"/>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8821477B-CECC-43CD-BB01-31173E39556B}"/>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393C1177-C87E-4B99-9FDB-37778ABB5A71}"/>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A551653C-736B-418C-B033-1ACE15DBBFB7}"/>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22765</xdr:rowOff>
    </xdr:from>
    <xdr:ext cx="469744" cy="259045"/>
    <xdr:sp macro="" textlink="">
      <xdr:nvSpPr>
        <xdr:cNvPr id="373" name="n_1mainValue【公営住宅】&#10;一人当たり面積">
          <a:extLst>
            <a:ext uri="{FF2B5EF4-FFF2-40B4-BE49-F238E27FC236}">
              <a16:creationId xmlns:a16="http://schemas.microsoft.com/office/drawing/2014/main" id="{1EE77AE7-CA28-49FA-A52A-839C74EFC1A7}"/>
            </a:ext>
          </a:extLst>
        </xdr:cNvPr>
        <xdr:cNvSpPr txBox="1"/>
      </xdr:nvSpPr>
      <xdr:spPr>
        <a:xfrm>
          <a:off x="9391727" y="1442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24548</xdr:rowOff>
    </xdr:from>
    <xdr:ext cx="469744" cy="259045"/>
    <xdr:sp macro="" textlink="">
      <xdr:nvSpPr>
        <xdr:cNvPr id="374" name="n_2mainValue【公営住宅】&#10;一人当たり面積">
          <a:extLst>
            <a:ext uri="{FF2B5EF4-FFF2-40B4-BE49-F238E27FC236}">
              <a16:creationId xmlns:a16="http://schemas.microsoft.com/office/drawing/2014/main" id="{AA400F8B-B040-43A4-9F19-2D191E70004A}"/>
            </a:ext>
          </a:extLst>
        </xdr:cNvPr>
        <xdr:cNvSpPr txBox="1"/>
      </xdr:nvSpPr>
      <xdr:spPr>
        <a:xfrm>
          <a:off x="8515427" y="1442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27612</xdr:rowOff>
    </xdr:from>
    <xdr:ext cx="469744" cy="259045"/>
    <xdr:sp macro="" textlink="">
      <xdr:nvSpPr>
        <xdr:cNvPr id="375" name="n_3mainValue【公営住宅】&#10;一人当たり面積">
          <a:extLst>
            <a:ext uri="{FF2B5EF4-FFF2-40B4-BE49-F238E27FC236}">
              <a16:creationId xmlns:a16="http://schemas.microsoft.com/office/drawing/2014/main" id="{5B4B5CF9-B3A3-4EB3-92D2-50EE188FD552}"/>
            </a:ext>
          </a:extLst>
        </xdr:cNvPr>
        <xdr:cNvSpPr txBox="1"/>
      </xdr:nvSpPr>
      <xdr:spPr>
        <a:xfrm>
          <a:off x="7626427" y="1442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29990</xdr:rowOff>
    </xdr:from>
    <xdr:ext cx="469744" cy="259045"/>
    <xdr:sp macro="" textlink="">
      <xdr:nvSpPr>
        <xdr:cNvPr id="376" name="n_4mainValue【公営住宅】&#10;一人当たり面積">
          <a:extLst>
            <a:ext uri="{FF2B5EF4-FFF2-40B4-BE49-F238E27FC236}">
              <a16:creationId xmlns:a16="http://schemas.microsoft.com/office/drawing/2014/main" id="{76351BB3-FCD2-4E12-ADAF-2C6F75E037E8}"/>
            </a:ext>
          </a:extLst>
        </xdr:cNvPr>
        <xdr:cNvSpPr txBox="1"/>
      </xdr:nvSpPr>
      <xdr:spPr>
        <a:xfrm>
          <a:off x="67374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A4AA1D6-D2CF-4A72-AAD2-AA870B361A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97865D4-DCB6-4AC1-B38E-DE12501B3A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105FDD-F934-4BF3-9E19-AED0DC81AD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E8BD478-2965-4CE8-AFC2-0585535A69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F4FADC3-0BE5-4315-8537-02C949DCCE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32E874D-6655-4B40-8D9E-65D4D327BD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460A43D-8980-412C-8AD6-7649114CA40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313D401-7CB7-4DB1-BAAB-B4F12824E4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FD42531-AF31-4D57-B285-5ABF514472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37CF84D-96CD-4A49-B76D-60C575F16B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87E32F2-95B8-4968-9DF1-459405865C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B82A0B3-E39F-4E4A-87A6-D5EF756751E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B21AFDE-BC64-4466-BD36-6B014E0F19B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E3297F0-2376-47DB-BA0C-C11BE4ED396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2E4C482E-479C-41EE-B806-84D66972E7D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730C5595-44A1-4353-9802-F57FF3A6DBA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73D4E5F-2C3E-4EC7-BC45-149AC286BD5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3567599-EAC9-4582-BA5B-551E596B236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2C58D05-CADF-4146-A341-C5B2FF348EA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F1D55CA-FBEA-4274-BA08-A723B2A23FB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1F82387-E0BE-45F2-9CE7-F27C3E8626B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C2B0DF9C-7642-432A-8E41-AC7EFA9B003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E90C6F86-EE2D-44D0-8153-CECE869BE15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A12F400-F8AF-4E7D-A1F8-92DA9997BD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8B40F119-E5E4-4767-9BE7-553531161D0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5430640F-CC33-4945-8687-40A20BB4FE60}"/>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28A98FE0-0909-4255-9CBE-3FFCF0CA2C4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18F0D62E-3731-4EB8-867D-B06575D2461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D844BFF-FF37-4450-9F90-D355076AC63F}"/>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7537DC41-18FF-4E08-9E14-EAB2A7FB43DB}"/>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EE0EAAED-E698-40D4-B431-B0A5B55CFA5D}"/>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4D479EAC-FC05-40C7-8A89-980C110A0374}"/>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4EDC6AF-600F-4B1E-81AE-3922C82DB309}"/>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D5E44D19-B517-4817-ABB9-9846B4384B86}"/>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3AF319E0-2426-47B7-862E-E42872A09AAC}"/>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2FDF660-5BE9-41AD-9FB9-54E287E030CC}"/>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FC6FB6-6468-40D6-AF5E-21DBC294F1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7011EE0-C88C-466A-92BA-89C998F3F8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D2B2AC8-10B7-470C-9544-6884D0959D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E4BFCAD-8467-4645-856B-58431B3CA0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A3D4A1C-A224-4BC2-897A-0EB815DFDE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8" name="楕円 417">
          <a:extLst>
            <a:ext uri="{FF2B5EF4-FFF2-40B4-BE49-F238E27FC236}">
              <a16:creationId xmlns:a16="http://schemas.microsoft.com/office/drawing/2014/main" id="{903F75A3-D939-4CAB-A9D4-272443C11437}"/>
            </a:ext>
          </a:extLst>
        </xdr:cNvPr>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71138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74898D4-81F2-450A-AC22-BA0923B108DD}"/>
            </a:ext>
          </a:extLst>
        </xdr:cNvPr>
        <xdr:cNvSpPr txBox="1"/>
      </xdr:nvSpPr>
      <xdr:spPr>
        <a:xfrm>
          <a:off x="4673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17236</xdr:rowOff>
    </xdr:from>
    <xdr:to>
      <xdr:col>20</xdr:col>
      <xdr:colOff>38100</xdr:colOff>
      <xdr:row>104</xdr:row>
      <xdr:rowOff>118836</xdr:rowOff>
    </xdr:to>
    <xdr:sp macro="" textlink="">
      <xdr:nvSpPr>
        <xdr:cNvPr id="420" name="楕円 419">
          <a:extLst>
            <a:ext uri="{FF2B5EF4-FFF2-40B4-BE49-F238E27FC236}">
              <a16:creationId xmlns:a16="http://schemas.microsoft.com/office/drawing/2014/main" id="{096377C6-E7BA-4A9F-8FA2-AFF3C8D517C4}"/>
            </a:ext>
          </a:extLst>
        </xdr:cNvPr>
        <xdr:cNvSpPr/>
      </xdr:nvSpPr>
      <xdr:spPr>
        <a:xfrm>
          <a:off x="3746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68036</xdr:rowOff>
    </xdr:from>
    <xdr:to>
      <xdr:col>24</xdr:col>
      <xdr:colOff>63500</xdr:colOff>
      <xdr:row>104</xdr:row>
      <xdr:rowOff>99061</xdr:rowOff>
    </xdr:to>
    <xdr:cxnSp macro="">
      <xdr:nvCxnSpPr>
        <xdr:cNvPr id="421" name="直線コネクタ 420">
          <a:extLst>
            <a:ext uri="{FF2B5EF4-FFF2-40B4-BE49-F238E27FC236}">
              <a16:creationId xmlns:a16="http://schemas.microsoft.com/office/drawing/2014/main" id="{1CA2B8EA-4761-4735-A1D8-4419E7FE368A}"/>
            </a:ext>
          </a:extLst>
        </xdr:cNvPr>
        <xdr:cNvCxnSpPr/>
      </xdr:nvCxnSpPr>
      <xdr:spPr>
        <a:xfrm>
          <a:off x="3797300" y="1789883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160927</xdr:rowOff>
    </xdr:from>
    <xdr:to>
      <xdr:col>15</xdr:col>
      <xdr:colOff>101600</xdr:colOff>
      <xdr:row>104</xdr:row>
      <xdr:rowOff>91077</xdr:rowOff>
    </xdr:to>
    <xdr:sp macro="" textlink="">
      <xdr:nvSpPr>
        <xdr:cNvPr id="422" name="楕円 421">
          <a:extLst>
            <a:ext uri="{FF2B5EF4-FFF2-40B4-BE49-F238E27FC236}">
              <a16:creationId xmlns:a16="http://schemas.microsoft.com/office/drawing/2014/main" id="{26DFE29D-F8BF-48A0-86F6-0B60579CBF0A}"/>
            </a:ext>
          </a:extLst>
        </xdr:cNvPr>
        <xdr:cNvSpPr/>
      </xdr:nvSpPr>
      <xdr:spPr>
        <a:xfrm>
          <a:off x="2857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40277</xdr:rowOff>
    </xdr:from>
    <xdr:to>
      <xdr:col>19</xdr:col>
      <xdr:colOff>177800</xdr:colOff>
      <xdr:row>104</xdr:row>
      <xdr:rowOff>68036</xdr:rowOff>
    </xdr:to>
    <xdr:cxnSp macro="">
      <xdr:nvCxnSpPr>
        <xdr:cNvPr id="423" name="直線コネクタ 422">
          <a:extLst>
            <a:ext uri="{FF2B5EF4-FFF2-40B4-BE49-F238E27FC236}">
              <a16:creationId xmlns:a16="http://schemas.microsoft.com/office/drawing/2014/main" id="{40EC8296-7D33-4585-B0C6-671FD09D30AB}"/>
            </a:ext>
          </a:extLst>
        </xdr:cNvPr>
        <xdr:cNvCxnSpPr/>
      </xdr:nvCxnSpPr>
      <xdr:spPr>
        <a:xfrm>
          <a:off x="2908300" y="178710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4" name="楕円 423">
          <a:extLst>
            <a:ext uri="{FF2B5EF4-FFF2-40B4-BE49-F238E27FC236}">
              <a16:creationId xmlns:a16="http://schemas.microsoft.com/office/drawing/2014/main" id="{C2999634-0DB8-40D3-A69F-5D3F950C0ACC}"/>
            </a:ext>
          </a:extLst>
        </xdr:cNvPr>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40277</xdr:rowOff>
    </xdr:to>
    <xdr:cxnSp macro="">
      <xdr:nvCxnSpPr>
        <xdr:cNvPr id="425" name="直線コネクタ 424">
          <a:extLst>
            <a:ext uri="{FF2B5EF4-FFF2-40B4-BE49-F238E27FC236}">
              <a16:creationId xmlns:a16="http://schemas.microsoft.com/office/drawing/2014/main" id="{E3763006-1C8C-4962-A584-1D81A76C7360}"/>
            </a:ext>
          </a:extLst>
        </xdr:cNvPr>
        <xdr:cNvCxnSpPr/>
      </xdr:nvCxnSpPr>
      <xdr:spPr>
        <a:xfrm>
          <a:off x="2019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113574</xdr:rowOff>
    </xdr:from>
    <xdr:to>
      <xdr:col>6</xdr:col>
      <xdr:colOff>38100</xdr:colOff>
      <xdr:row>104</xdr:row>
      <xdr:rowOff>43724</xdr:rowOff>
    </xdr:to>
    <xdr:sp macro="" textlink="">
      <xdr:nvSpPr>
        <xdr:cNvPr id="426" name="楕円 425">
          <a:extLst>
            <a:ext uri="{FF2B5EF4-FFF2-40B4-BE49-F238E27FC236}">
              <a16:creationId xmlns:a16="http://schemas.microsoft.com/office/drawing/2014/main" id="{0DEA4D0D-AA12-49D3-A4B3-8ED43610EAFE}"/>
            </a:ext>
          </a:extLst>
        </xdr:cNvPr>
        <xdr:cNvSpPr/>
      </xdr:nvSpPr>
      <xdr:spPr>
        <a:xfrm>
          <a:off x="1079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164374</xdr:rowOff>
    </xdr:from>
    <xdr:to>
      <xdr:col>10</xdr:col>
      <xdr:colOff>114300</xdr:colOff>
      <xdr:row>104</xdr:row>
      <xdr:rowOff>15784</xdr:rowOff>
    </xdr:to>
    <xdr:cxnSp macro="">
      <xdr:nvCxnSpPr>
        <xdr:cNvPr id="427" name="直線コネクタ 426">
          <a:extLst>
            <a:ext uri="{FF2B5EF4-FFF2-40B4-BE49-F238E27FC236}">
              <a16:creationId xmlns:a16="http://schemas.microsoft.com/office/drawing/2014/main" id="{48B67BE1-7BD7-437C-82C4-EE93A7FE0808}"/>
            </a:ext>
          </a:extLst>
        </xdr:cNvPr>
        <xdr:cNvCxnSpPr/>
      </xdr:nvCxnSpPr>
      <xdr:spPr>
        <a:xfrm>
          <a:off x="1130300" y="178237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1F7E20F7-4CA7-4895-8BE2-5317E623A804}"/>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3096034E-C02E-4BBD-83E6-AC9460BFE8F5}"/>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AA9C57DE-FD40-438C-A450-A65BDA546C39}"/>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8A8F7FDB-3A84-429E-8F28-E50481E35EF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135363</xdr:rowOff>
    </xdr:from>
    <xdr:ext cx="405111" cy="259045"/>
    <xdr:sp macro="" textlink="">
      <xdr:nvSpPr>
        <xdr:cNvPr id="432" name="n_1mainValue【港湾・漁港】&#10;有形固定資産減価償却率">
          <a:extLst>
            <a:ext uri="{FF2B5EF4-FFF2-40B4-BE49-F238E27FC236}">
              <a16:creationId xmlns:a16="http://schemas.microsoft.com/office/drawing/2014/main" id="{44056458-E262-4A63-AEE3-D2635F356506}"/>
            </a:ext>
          </a:extLst>
        </xdr:cNvPr>
        <xdr:cNvSpPr txBox="1"/>
      </xdr:nvSpPr>
      <xdr:spPr>
        <a:xfrm>
          <a:off x="3582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107604</xdr:rowOff>
    </xdr:from>
    <xdr:ext cx="405111" cy="259045"/>
    <xdr:sp macro="" textlink="">
      <xdr:nvSpPr>
        <xdr:cNvPr id="433" name="n_2mainValue【港湾・漁港】&#10;有形固定資産減価償却率">
          <a:extLst>
            <a:ext uri="{FF2B5EF4-FFF2-40B4-BE49-F238E27FC236}">
              <a16:creationId xmlns:a16="http://schemas.microsoft.com/office/drawing/2014/main" id="{627F44C6-5B15-4B51-B8BB-B65CF58864A7}"/>
            </a:ext>
          </a:extLst>
        </xdr:cNvPr>
        <xdr:cNvSpPr txBox="1"/>
      </xdr:nvSpPr>
      <xdr:spPr>
        <a:xfrm>
          <a:off x="2705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4" name="n_3mainValue【港湾・漁港】&#10;有形固定資産減価償却率">
          <a:extLst>
            <a:ext uri="{FF2B5EF4-FFF2-40B4-BE49-F238E27FC236}">
              <a16:creationId xmlns:a16="http://schemas.microsoft.com/office/drawing/2014/main" id="{8C7F2499-E3BC-417F-B79B-93127E64984E}"/>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60251</xdr:rowOff>
    </xdr:from>
    <xdr:ext cx="405111" cy="259045"/>
    <xdr:sp macro="" textlink="">
      <xdr:nvSpPr>
        <xdr:cNvPr id="435" name="n_4mainValue【港湾・漁港】&#10;有形固定資産減価償却率">
          <a:extLst>
            <a:ext uri="{FF2B5EF4-FFF2-40B4-BE49-F238E27FC236}">
              <a16:creationId xmlns:a16="http://schemas.microsoft.com/office/drawing/2014/main" id="{7B7F7010-CB13-4221-A508-0232FCE08603}"/>
            </a:ext>
          </a:extLst>
        </xdr:cNvPr>
        <xdr:cNvSpPr txBox="1"/>
      </xdr:nvSpPr>
      <xdr:spPr>
        <a:xfrm>
          <a:off x="927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AC5C634-E3A7-4FCF-856D-1D006FE56C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5B1BED2-AAF2-4252-8985-FF0F2005CC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A936C3B8-C8E2-46A5-B838-68D419E312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F1D7D92-FFB6-4DF7-A292-4E9923E2AF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7EA67C43-D4A8-4176-893A-D11349579B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2BB8840-C567-4829-BCD6-E92911BFC0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FDB4453-AD48-4815-859C-BEB959019D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452BE61-DB76-48A6-A458-11EC8475899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6FB9EBB-2EFA-4AAC-9C50-BFEDE7724D1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828727E-BECF-47DF-B347-015175D287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E18D1999-1D24-4C91-AAB8-4F85D73FEAD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C96B7BD4-9BB1-45AB-862D-823E09A05FA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154F27F3-92C1-4007-88BD-B722D95D387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A47B5928-E14D-4DAC-92F9-2F6F0FB89D6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85FD246D-D8DC-411D-ACAC-7DB3BD2F47A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6C79B90-400C-4535-B8C1-5815AA2C658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EC32C49A-724E-4C24-AF8B-7E59CCB0BAB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CA84967F-7851-45C6-AA0F-AAA02E17C4E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9D4862D-C272-4E07-9602-DA18863C285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5AC042E-301B-4FDA-B227-C4C69D7091C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CD1EC80F-BE04-45DD-85CD-3D2874D04D2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3EBC98A1-BE40-41E1-8EFA-FD62F90571C5}"/>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898787F9-2F32-4C93-8520-8A8508E0D739}"/>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F4142F0-1053-4011-8790-299C86B0B03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5EC7A2BA-C773-40A1-B6A1-EA9B9CFD7979}"/>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F658EDE9-0C6E-4134-B24F-A239DF4A95FE}"/>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579A0AED-7975-4BBD-9E65-1FFF4E37EDE1}"/>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363AC36C-EAE4-4143-B6D2-B747992A993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E36207DB-EAE0-4557-A685-39EB48CA08C9}"/>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F8615BA5-9936-4844-B93C-B2754D59AD5A}"/>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EF190317-16A4-4878-933D-3CDC72767836}"/>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10DEAD20-DACE-4323-AA46-DC8DA135BA56}"/>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BF4970F-FD6F-45B8-AAD5-4381700598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E7873AE-632F-40E1-96AF-AD81754D23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F3903E7-B332-40FA-8C94-2D06C1E87D6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8BA9616-8E16-43E1-BCE0-855F5A40EC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167F122-5C09-484B-8FC4-7AAA5ED3C9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47949</xdr:rowOff>
    </xdr:from>
    <xdr:to>
      <xdr:col>55</xdr:col>
      <xdr:colOff>50800</xdr:colOff>
      <xdr:row>100</xdr:row>
      <xdr:rowOff>149549</xdr:rowOff>
    </xdr:to>
    <xdr:sp macro="" textlink="">
      <xdr:nvSpPr>
        <xdr:cNvPr id="473" name="楕円 472">
          <a:extLst>
            <a:ext uri="{FF2B5EF4-FFF2-40B4-BE49-F238E27FC236}">
              <a16:creationId xmlns:a16="http://schemas.microsoft.com/office/drawing/2014/main" id="{A0E60B0C-EDE9-474E-96F6-93FFE5C0367A}"/>
            </a:ext>
          </a:extLst>
        </xdr:cNvPr>
        <xdr:cNvSpPr/>
      </xdr:nvSpPr>
      <xdr:spPr>
        <a:xfrm>
          <a:off x="10426700" y="17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976</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D808DC20-A17B-428C-B1FA-683BFAE701BB}"/>
            </a:ext>
          </a:extLst>
        </xdr:cNvPr>
        <xdr:cNvSpPr txBox="1"/>
      </xdr:nvSpPr>
      <xdr:spPr>
        <a:xfrm>
          <a:off x="10515600" y="17145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81693</xdr:rowOff>
    </xdr:from>
    <xdr:to>
      <xdr:col>50</xdr:col>
      <xdr:colOff>165100</xdr:colOff>
      <xdr:row>101</xdr:row>
      <xdr:rowOff>11843</xdr:rowOff>
    </xdr:to>
    <xdr:sp macro="" textlink="">
      <xdr:nvSpPr>
        <xdr:cNvPr id="475" name="楕円 474">
          <a:extLst>
            <a:ext uri="{FF2B5EF4-FFF2-40B4-BE49-F238E27FC236}">
              <a16:creationId xmlns:a16="http://schemas.microsoft.com/office/drawing/2014/main" id="{CFF20E9D-3FA7-4B3A-B05D-AC9D044BB8A9}"/>
            </a:ext>
          </a:extLst>
        </xdr:cNvPr>
        <xdr:cNvSpPr/>
      </xdr:nvSpPr>
      <xdr:spPr>
        <a:xfrm>
          <a:off x="95885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98749</xdr:rowOff>
    </xdr:from>
    <xdr:to>
      <xdr:col>55</xdr:col>
      <xdr:colOff>0</xdr:colOff>
      <xdr:row>100</xdr:row>
      <xdr:rowOff>132493</xdr:rowOff>
    </xdr:to>
    <xdr:cxnSp macro="">
      <xdr:nvCxnSpPr>
        <xdr:cNvPr id="476" name="直線コネクタ 475">
          <a:extLst>
            <a:ext uri="{FF2B5EF4-FFF2-40B4-BE49-F238E27FC236}">
              <a16:creationId xmlns:a16="http://schemas.microsoft.com/office/drawing/2014/main" id="{1204A80B-0618-452F-A86A-B611300B4435}"/>
            </a:ext>
          </a:extLst>
        </xdr:cNvPr>
        <xdr:cNvCxnSpPr/>
      </xdr:nvCxnSpPr>
      <xdr:spPr>
        <a:xfrm flipV="1">
          <a:off x="9639300" y="17243749"/>
          <a:ext cx="8382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114229</xdr:rowOff>
    </xdr:from>
    <xdr:to>
      <xdr:col>46</xdr:col>
      <xdr:colOff>38100</xdr:colOff>
      <xdr:row>101</xdr:row>
      <xdr:rowOff>44379</xdr:rowOff>
    </xdr:to>
    <xdr:sp macro="" textlink="">
      <xdr:nvSpPr>
        <xdr:cNvPr id="477" name="楕円 476">
          <a:extLst>
            <a:ext uri="{FF2B5EF4-FFF2-40B4-BE49-F238E27FC236}">
              <a16:creationId xmlns:a16="http://schemas.microsoft.com/office/drawing/2014/main" id="{4A6D3F02-3762-4032-AEF5-7AEBC98DD75D}"/>
            </a:ext>
          </a:extLst>
        </xdr:cNvPr>
        <xdr:cNvSpPr/>
      </xdr:nvSpPr>
      <xdr:spPr>
        <a:xfrm>
          <a:off x="8699500" y="172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132493</xdr:rowOff>
    </xdr:from>
    <xdr:to>
      <xdr:col>50</xdr:col>
      <xdr:colOff>114300</xdr:colOff>
      <xdr:row>100</xdr:row>
      <xdr:rowOff>165029</xdr:rowOff>
    </xdr:to>
    <xdr:cxnSp macro="">
      <xdr:nvCxnSpPr>
        <xdr:cNvPr id="478" name="直線コネクタ 477">
          <a:extLst>
            <a:ext uri="{FF2B5EF4-FFF2-40B4-BE49-F238E27FC236}">
              <a16:creationId xmlns:a16="http://schemas.microsoft.com/office/drawing/2014/main" id="{7A033CCC-D749-4865-A09E-AA5A99E3510E}"/>
            </a:ext>
          </a:extLst>
        </xdr:cNvPr>
        <xdr:cNvCxnSpPr/>
      </xdr:nvCxnSpPr>
      <xdr:spPr>
        <a:xfrm flipV="1">
          <a:off x="8750300" y="17277493"/>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145552</xdr:rowOff>
    </xdr:from>
    <xdr:to>
      <xdr:col>41</xdr:col>
      <xdr:colOff>101600</xdr:colOff>
      <xdr:row>101</xdr:row>
      <xdr:rowOff>75702</xdr:rowOff>
    </xdr:to>
    <xdr:sp macro="" textlink="">
      <xdr:nvSpPr>
        <xdr:cNvPr id="479" name="楕円 478">
          <a:extLst>
            <a:ext uri="{FF2B5EF4-FFF2-40B4-BE49-F238E27FC236}">
              <a16:creationId xmlns:a16="http://schemas.microsoft.com/office/drawing/2014/main" id="{1C66FAE7-EB83-496F-B333-8E9C2FE6964A}"/>
            </a:ext>
          </a:extLst>
        </xdr:cNvPr>
        <xdr:cNvSpPr/>
      </xdr:nvSpPr>
      <xdr:spPr>
        <a:xfrm>
          <a:off x="7810500" y="172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165029</xdr:rowOff>
    </xdr:from>
    <xdr:to>
      <xdr:col>45</xdr:col>
      <xdr:colOff>177800</xdr:colOff>
      <xdr:row>101</xdr:row>
      <xdr:rowOff>24902</xdr:rowOff>
    </xdr:to>
    <xdr:cxnSp macro="">
      <xdr:nvCxnSpPr>
        <xdr:cNvPr id="480" name="直線コネクタ 479">
          <a:extLst>
            <a:ext uri="{FF2B5EF4-FFF2-40B4-BE49-F238E27FC236}">
              <a16:creationId xmlns:a16="http://schemas.microsoft.com/office/drawing/2014/main" id="{FEF9BF8B-8736-4F0F-A22D-A7A50C4EA915}"/>
            </a:ext>
          </a:extLst>
        </xdr:cNvPr>
        <xdr:cNvCxnSpPr/>
      </xdr:nvCxnSpPr>
      <xdr:spPr>
        <a:xfrm flipV="1">
          <a:off x="7861300" y="17310029"/>
          <a:ext cx="889000" cy="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4680</xdr:rowOff>
    </xdr:from>
    <xdr:to>
      <xdr:col>36</xdr:col>
      <xdr:colOff>165100</xdr:colOff>
      <xdr:row>101</xdr:row>
      <xdr:rowOff>106280</xdr:rowOff>
    </xdr:to>
    <xdr:sp macro="" textlink="">
      <xdr:nvSpPr>
        <xdr:cNvPr id="481" name="楕円 480">
          <a:extLst>
            <a:ext uri="{FF2B5EF4-FFF2-40B4-BE49-F238E27FC236}">
              <a16:creationId xmlns:a16="http://schemas.microsoft.com/office/drawing/2014/main" id="{4429D5D7-37F2-4318-B372-9408901E4F61}"/>
            </a:ext>
          </a:extLst>
        </xdr:cNvPr>
        <xdr:cNvSpPr/>
      </xdr:nvSpPr>
      <xdr:spPr>
        <a:xfrm>
          <a:off x="6921500" y="173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24902</xdr:rowOff>
    </xdr:from>
    <xdr:to>
      <xdr:col>41</xdr:col>
      <xdr:colOff>50800</xdr:colOff>
      <xdr:row>101</xdr:row>
      <xdr:rowOff>55480</xdr:rowOff>
    </xdr:to>
    <xdr:cxnSp macro="">
      <xdr:nvCxnSpPr>
        <xdr:cNvPr id="482" name="直線コネクタ 481">
          <a:extLst>
            <a:ext uri="{FF2B5EF4-FFF2-40B4-BE49-F238E27FC236}">
              <a16:creationId xmlns:a16="http://schemas.microsoft.com/office/drawing/2014/main" id="{4E689526-5D3A-42BE-839A-376C49BE4786}"/>
            </a:ext>
          </a:extLst>
        </xdr:cNvPr>
        <xdr:cNvCxnSpPr/>
      </xdr:nvCxnSpPr>
      <xdr:spPr>
        <a:xfrm flipV="1">
          <a:off x="6972300" y="17341352"/>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904DB456-71DF-466F-96A5-96E1331C7081}"/>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A38FA6E-B50C-4610-BEB0-BFBFF5FDD63C}"/>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A8D20F6F-374A-4B83-B332-A4594232777B}"/>
            </a:ext>
          </a:extLst>
        </xdr:cNvPr>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DBE8B929-8449-4B22-9557-D920B088925F}"/>
            </a:ext>
          </a:extLst>
        </xdr:cNvPr>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28370</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CA7785D8-C4CC-4FBE-A1FD-BDD139552415}"/>
            </a:ext>
          </a:extLst>
        </xdr:cNvPr>
        <xdr:cNvSpPr txBox="1"/>
      </xdr:nvSpPr>
      <xdr:spPr>
        <a:xfrm>
          <a:off x="9281505" y="1700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60906</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B1E61F8C-F493-4680-9D27-BB33383AC5E2}"/>
            </a:ext>
          </a:extLst>
        </xdr:cNvPr>
        <xdr:cNvSpPr txBox="1"/>
      </xdr:nvSpPr>
      <xdr:spPr>
        <a:xfrm>
          <a:off x="8405205" y="17034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92229</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9323289F-A689-4F1D-AED6-3DF5E5282CA7}"/>
            </a:ext>
          </a:extLst>
        </xdr:cNvPr>
        <xdr:cNvSpPr txBox="1"/>
      </xdr:nvSpPr>
      <xdr:spPr>
        <a:xfrm>
          <a:off x="7516205" y="17065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122807</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CB0D4711-34B4-4234-A5F6-055A3410D15B}"/>
            </a:ext>
          </a:extLst>
        </xdr:cNvPr>
        <xdr:cNvSpPr txBox="1"/>
      </xdr:nvSpPr>
      <xdr:spPr>
        <a:xfrm>
          <a:off x="6627205" y="17096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299DB0B-E00E-410E-88DD-22CA63BE5C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731F709-6D37-4EB9-8D48-9A47EC1CF6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69CD5F9-6941-462D-AC4D-64ED3EC108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19359C6-D045-4C7F-AF6C-03CA43CBB2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B12E7A1-A829-405D-8393-528F0609B4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8409B5C-45DF-4453-A47B-C4B1A58105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AEEF15B-AC86-4539-8FDF-6216FEE13C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B3A10F54-090C-4D41-8070-BC2E190553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03D7A25-A097-4092-BB83-98ACAF9E24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E377B6A-EDF9-48D4-824F-E90A9BC52F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C2EC750-A0F6-4698-99B0-71347F1205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A62AD282-2474-40D5-B232-F203DA5892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FF7BAD93-815A-44A5-9446-C654429E631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9AB3FF35-29E3-4E2C-A8E9-17DFAC4D793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97449F81-B488-4E19-AFF1-8734D1E5DD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41B9E01C-A66E-4770-9C20-97753FFCE0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DEAD6668-940C-4041-B3B1-F33F28F3CBB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C90F7358-A653-4CF5-ADE8-34806C6A83E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7F04665E-0D8B-46DA-9CE3-C98BD773652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B0A8B7B-34AA-4CB7-98D7-950F27CC7C5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629F2250-7A03-404D-9A55-1A15D98FE49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5F514DAE-7C46-4136-B215-107C2A966EF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B5923E2-F37D-48A5-A737-B06F8648157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03A031C-B168-4BF8-BF96-730E9587BE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3C72616-0155-44B5-A36C-61F2846A88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63A900A0-30DC-4744-AF99-D085F3EC8C11}"/>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E67DDE3E-529D-4E2B-9B1E-EC69A66D2FD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B969369-54DF-4382-A6D3-3CD6701CD33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3A2A881D-A7FB-4D49-9C56-C21F58CE49DF}"/>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F9251A9D-F512-4DD1-B808-A3F38EB95A7D}"/>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1621845-3AAB-40DA-8C76-8B8EA8EA1D15}"/>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DF9DCFF7-EC69-475D-9270-7D277A3BA7CF}"/>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447EC1C1-A9DC-4E00-B544-39163A103FA5}"/>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8000058B-182F-40B4-B023-4BD74A311CE4}"/>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57CFAB01-ABD3-4CEA-98D8-F6C1A7713157}"/>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008A1E62-5DBE-4A96-98B6-A8C630F8F440}"/>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3BA0376-29D4-47FF-BF5F-98DC6187FB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4A46020-3595-454F-9180-0E7AF001393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C6C3DDE-67BC-4576-A69F-0C8BE093D2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8B08B9F-36CB-4B4E-B873-97716DF7DC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D64BE82-480C-4CF5-A203-469111D45C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136434</xdr:rowOff>
    </xdr:from>
    <xdr:to>
      <xdr:col>85</xdr:col>
      <xdr:colOff>177800</xdr:colOff>
      <xdr:row>38</xdr:row>
      <xdr:rowOff>66584</xdr:rowOff>
    </xdr:to>
    <xdr:sp macro="" textlink="">
      <xdr:nvSpPr>
        <xdr:cNvPr id="532" name="楕円 531">
          <a:extLst>
            <a:ext uri="{FF2B5EF4-FFF2-40B4-BE49-F238E27FC236}">
              <a16:creationId xmlns:a16="http://schemas.microsoft.com/office/drawing/2014/main" id="{910B8019-CAFA-46E2-9E2B-3EB6C66FF487}"/>
            </a:ext>
          </a:extLst>
        </xdr:cNvPr>
        <xdr:cNvSpPr/>
      </xdr:nvSpPr>
      <xdr:spPr>
        <a:xfrm>
          <a:off x="16268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159311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4E619A62-9228-4302-9C1E-994BADFDCFE9}"/>
            </a:ext>
          </a:extLst>
        </xdr:cNvPr>
        <xdr:cNvSpPr txBox="1"/>
      </xdr:nvSpPr>
      <xdr:spPr>
        <a:xfrm>
          <a:off x="16357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108676</xdr:rowOff>
    </xdr:from>
    <xdr:to>
      <xdr:col>81</xdr:col>
      <xdr:colOff>101600</xdr:colOff>
      <xdr:row>38</xdr:row>
      <xdr:rowOff>38826</xdr:rowOff>
    </xdr:to>
    <xdr:sp macro="" textlink="">
      <xdr:nvSpPr>
        <xdr:cNvPr id="534" name="楕円 533">
          <a:extLst>
            <a:ext uri="{FF2B5EF4-FFF2-40B4-BE49-F238E27FC236}">
              <a16:creationId xmlns:a16="http://schemas.microsoft.com/office/drawing/2014/main" id="{6576903B-B225-4D0E-AAAF-34D676AE8638}"/>
            </a:ext>
          </a:extLst>
        </xdr:cNvPr>
        <xdr:cNvSpPr/>
      </xdr:nvSpPr>
      <xdr:spPr>
        <a:xfrm>
          <a:off x="15430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159476</xdr:rowOff>
    </xdr:from>
    <xdr:to>
      <xdr:col>85</xdr:col>
      <xdr:colOff>127000</xdr:colOff>
      <xdr:row>38</xdr:row>
      <xdr:rowOff>15784</xdr:rowOff>
    </xdr:to>
    <xdr:cxnSp macro="">
      <xdr:nvCxnSpPr>
        <xdr:cNvPr id="535" name="直線コネクタ 534">
          <a:extLst>
            <a:ext uri="{FF2B5EF4-FFF2-40B4-BE49-F238E27FC236}">
              <a16:creationId xmlns:a16="http://schemas.microsoft.com/office/drawing/2014/main" id="{7A99F873-6CDC-4F3A-8FD8-B3F3DA341119}"/>
            </a:ext>
          </a:extLst>
        </xdr:cNvPr>
        <xdr:cNvCxnSpPr/>
      </xdr:nvCxnSpPr>
      <xdr:spPr>
        <a:xfrm>
          <a:off x="15481300" y="65031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67854</xdr:rowOff>
    </xdr:from>
    <xdr:to>
      <xdr:col>76</xdr:col>
      <xdr:colOff>165100</xdr:colOff>
      <xdr:row>37</xdr:row>
      <xdr:rowOff>169455</xdr:rowOff>
    </xdr:to>
    <xdr:sp macro="" textlink="">
      <xdr:nvSpPr>
        <xdr:cNvPr id="536" name="楕円 535">
          <a:extLst>
            <a:ext uri="{FF2B5EF4-FFF2-40B4-BE49-F238E27FC236}">
              <a16:creationId xmlns:a16="http://schemas.microsoft.com/office/drawing/2014/main" id="{0D76CFBD-A3B3-4711-A5FC-18E25B854325}"/>
            </a:ext>
          </a:extLst>
        </xdr:cNvPr>
        <xdr:cNvSpPr/>
      </xdr:nvSpPr>
      <xdr:spPr>
        <a:xfrm>
          <a:off x="14541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118654</xdr:rowOff>
    </xdr:from>
    <xdr:to>
      <xdr:col>81</xdr:col>
      <xdr:colOff>50800</xdr:colOff>
      <xdr:row>37</xdr:row>
      <xdr:rowOff>159476</xdr:rowOff>
    </xdr:to>
    <xdr:cxnSp macro="">
      <xdr:nvCxnSpPr>
        <xdr:cNvPr id="537" name="直線コネクタ 536">
          <a:extLst>
            <a:ext uri="{FF2B5EF4-FFF2-40B4-BE49-F238E27FC236}">
              <a16:creationId xmlns:a16="http://schemas.microsoft.com/office/drawing/2014/main" id="{FC69F9A4-42D7-440C-9C8C-D3AFC2012999}"/>
            </a:ext>
          </a:extLst>
        </xdr:cNvPr>
        <xdr:cNvCxnSpPr/>
      </xdr:nvCxnSpPr>
      <xdr:spPr>
        <a:xfrm>
          <a:off x="14592300" y="646230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18869</xdr:rowOff>
    </xdr:from>
    <xdr:to>
      <xdr:col>72</xdr:col>
      <xdr:colOff>38100</xdr:colOff>
      <xdr:row>37</xdr:row>
      <xdr:rowOff>120469</xdr:rowOff>
    </xdr:to>
    <xdr:sp macro="" textlink="">
      <xdr:nvSpPr>
        <xdr:cNvPr id="538" name="楕円 537">
          <a:extLst>
            <a:ext uri="{FF2B5EF4-FFF2-40B4-BE49-F238E27FC236}">
              <a16:creationId xmlns:a16="http://schemas.microsoft.com/office/drawing/2014/main" id="{132423E0-0EFE-429E-B12D-D859B505A93B}"/>
            </a:ext>
          </a:extLst>
        </xdr:cNvPr>
        <xdr:cNvSpPr/>
      </xdr:nvSpPr>
      <xdr:spPr>
        <a:xfrm>
          <a:off x="13652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118654</xdr:rowOff>
    </xdr:to>
    <xdr:cxnSp macro="">
      <xdr:nvCxnSpPr>
        <xdr:cNvPr id="539" name="直線コネクタ 538">
          <a:extLst>
            <a:ext uri="{FF2B5EF4-FFF2-40B4-BE49-F238E27FC236}">
              <a16:creationId xmlns:a16="http://schemas.microsoft.com/office/drawing/2014/main" id="{97D4365A-822A-48E2-9373-3A2FDCE844D6}"/>
            </a:ext>
          </a:extLst>
        </xdr:cNvPr>
        <xdr:cNvCxnSpPr/>
      </xdr:nvCxnSpPr>
      <xdr:spPr>
        <a:xfrm>
          <a:off x="13703300" y="641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540" name="楕円 539">
          <a:extLst>
            <a:ext uri="{FF2B5EF4-FFF2-40B4-BE49-F238E27FC236}">
              <a16:creationId xmlns:a16="http://schemas.microsoft.com/office/drawing/2014/main" id="{90EB4236-7F62-4465-B22F-4F1D9F51DAC1}"/>
            </a:ext>
          </a:extLst>
        </xdr:cNvPr>
        <xdr:cNvSpPr/>
      </xdr:nvSpPr>
      <xdr:spPr>
        <a:xfrm>
          <a:off x="12763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69669</xdr:rowOff>
    </xdr:from>
    <xdr:to>
      <xdr:col>71</xdr:col>
      <xdr:colOff>177800</xdr:colOff>
      <xdr:row>37</xdr:row>
      <xdr:rowOff>82731</xdr:rowOff>
    </xdr:to>
    <xdr:cxnSp macro="">
      <xdr:nvCxnSpPr>
        <xdr:cNvPr id="541" name="直線コネクタ 540">
          <a:extLst>
            <a:ext uri="{FF2B5EF4-FFF2-40B4-BE49-F238E27FC236}">
              <a16:creationId xmlns:a16="http://schemas.microsoft.com/office/drawing/2014/main" id="{4216E0A0-BAA9-478D-A20A-F094F2E4FB62}"/>
            </a:ext>
          </a:extLst>
        </xdr:cNvPr>
        <xdr:cNvCxnSpPr/>
      </xdr:nvCxnSpPr>
      <xdr:spPr>
        <a:xfrm flipV="1">
          <a:off x="12814300" y="64133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BA0FBC89-314F-494F-AED8-0886B0A67B52}"/>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E1F76FC0-914C-4F4B-983D-355F1067F976}"/>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1F0BC767-8323-4AEC-8AA4-5CEAAEC9085F}"/>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14DFEDA6-6096-46B4-ABFA-31B30FD1C03F}"/>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55353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94ED020-1779-4F1E-B162-595F550C0BE9}"/>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14531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A1D50745-48AC-4C05-BA7D-FDF3964B1C77}"/>
            </a:ext>
          </a:extLst>
        </xdr:cNvPr>
        <xdr:cNvSpPr txBox="1"/>
      </xdr:nvSpPr>
      <xdr:spPr>
        <a:xfrm>
          <a:off x="14389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136996</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85CC4898-749E-42B2-9A17-5E6D8D694329}"/>
            </a:ext>
          </a:extLst>
        </xdr:cNvPr>
        <xdr:cNvSpPr txBox="1"/>
      </xdr:nvSpPr>
      <xdr:spPr>
        <a:xfrm>
          <a:off x="13500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21D1B6EA-07C3-486A-B304-1DDF8FECF608}"/>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80A8E68-BEC3-4011-A181-8B230844F4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9CD2E53-7DA9-4978-928B-EE52375091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C58EA50-1E7F-4CC4-AFE1-B323002039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27F30CA-C6A6-40ED-B012-37008DA019F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3C13566B-7473-44A3-9773-2355C0D9B8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2092A1D-9DD7-4BAF-AFD7-BE0042B0F1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469BE0A-D234-42CD-B80E-FD633DE033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6D5692C-9594-4A0D-B31B-2873385329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37DC204-6C30-4447-BC01-155BC933FD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B9451BE-613B-40C4-8F34-6F5BDF655C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57F4B7FF-598F-484F-94D2-FA99507D957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C65600EF-95DF-4DAA-BEC0-6E5C8687BAC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9A0EABA2-E188-4A89-8B31-F3C712BD47F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C9D6B0ED-3ADB-4EE5-822D-E3C489F67CB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31A6C022-E22C-4DA6-82F0-2A94BC8615E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35EC559D-7079-4E6E-BFBA-00B745CD236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56943AB6-7BB5-4D13-8A0E-88E6ACCF12D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2B2933A1-C3E0-48D4-9AB3-7C2A77DB81A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2E926B26-F27C-4284-9E6D-F36B635B19D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A80D8534-4B7E-49CD-95EF-4ADADB9FF76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1E2E1CA4-3172-45A3-87FC-112149C8958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9497F8DA-27A1-4E7D-98F8-82FFEA14A6A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B6BCEFD8-E946-42EB-BE75-E0C9EEABCD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778761A-14A2-4B74-B4C9-3E8334E38A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34F927D1-F72A-49DC-94A8-EA235945D4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104F54E3-EF85-4A23-824E-4B196EDF3076}"/>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E0041991-EBF0-49F3-9919-6397A6789951}"/>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1F62965C-C536-4B24-A1FC-E66DC09D8F6E}"/>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D8DD76E4-0D1C-4445-B2DA-2CB40C9FE92D}"/>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5120B0FB-B850-4DFE-BE62-9F6B4D19CA2A}"/>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A8E46956-23F8-4E3A-9785-5C7EFBC61DB3}"/>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9AF87CD5-979F-4930-A2BC-2A6D245A4737}"/>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1DD2CD4A-35FB-42AE-85A0-F30AC3E1590C}"/>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82C14606-01E4-44BC-B85B-26A99132A6DB}"/>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3FC72AFD-25AC-4787-B1E8-7B5872E25422}"/>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F585FF00-EF04-4EF3-8D52-A711FB57C323}"/>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E36565D-1BA7-4F80-A94A-A346B5542A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DF59BCC-003D-4686-9EDB-2681F99674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2832550-F50C-44F5-BF6E-B8CF4E6100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C4E309E-195F-4B5B-B810-6EB69AFEE7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B0464A6-28A4-4652-BE0A-0870D463C8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91" name="楕円 590">
          <a:extLst>
            <a:ext uri="{FF2B5EF4-FFF2-40B4-BE49-F238E27FC236}">
              <a16:creationId xmlns:a16="http://schemas.microsoft.com/office/drawing/2014/main" id="{00ED7CDD-C4BE-4D9E-A2A1-F7A2C7C6C02B}"/>
            </a:ext>
          </a:extLst>
        </xdr:cNvPr>
        <xdr:cNvSpPr/>
      </xdr:nvSpPr>
      <xdr:spPr>
        <a:xfrm>
          <a:off x="22110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7455</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170E9476-76C3-408F-9775-C0CA1EEC5B9B}"/>
            </a:ext>
          </a:extLst>
        </xdr:cNvPr>
        <xdr:cNvSpPr txBox="1"/>
      </xdr:nvSpPr>
      <xdr:spPr>
        <a:xfrm>
          <a:off x="22199600" y="65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146231</xdr:rowOff>
    </xdr:from>
    <xdr:to>
      <xdr:col>112</xdr:col>
      <xdr:colOff>38100</xdr:colOff>
      <xdr:row>39</xdr:row>
      <xdr:rowOff>76381</xdr:rowOff>
    </xdr:to>
    <xdr:sp macro="" textlink="">
      <xdr:nvSpPr>
        <xdr:cNvPr id="593" name="楕円 592">
          <a:extLst>
            <a:ext uri="{FF2B5EF4-FFF2-40B4-BE49-F238E27FC236}">
              <a16:creationId xmlns:a16="http://schemas.microsoft.com/office/drawing/2014/main" id="{97FE5768-8A17-465B-93AD-07FD4C2C2981}"/>
            </a:ext>
          </a:extLst>
        </xdr:cNvPr>
        <xdr:cNvSpPr/>
      </xdr:nvSpPr>
      <xdr:spPr>
        <a:xfrm>
          <a:off x="2127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25581</xdr:rowOff>
    </xdr:from>
    <xdr:to>
      <xdr:col>116</xdr:col>
      <xdr:colOff>63500</xdr:colOff>
      <xdr:row>39</xdr:row>
      <xdr:rowOff>35378</xdr:rowOff>
    </xdr:to>
    <xdr:cxnSp macro="">
      <xdr:nvCxnSpPr>
        <xdr:cNvPr id="594" name="直線コネクタ 593">
          <a:extLst>
            <a:ext uri="{FF2B5EF4-FFF2-40B4-BE49-F238E27FC236}">
              <a16:creationId xmlns:a16="http://schemas.microsoft.com/office/drawing/2014/main" id="{1A6F6AAC-294D-4C5F-8C9A-3B56904EC6CF}"/>
            </a:ext>
          </a:extLst>
        </xdr:cNvPr>
        <xdr:cNvCxnSpPr/>
      </xdr:nvCxnSpPr>
      <xdr:spPr>
        <a:xfrm>
          <a:off x="21323300" y="67121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156028</xdr:rowOff>
    </xdr:from>
    <xdr:to>
      <xdr:col>107</xdr:col>
      <xdr:colOff>101600</xdr:colOff>
      <xdr:row>39</xdr:row>
      <xdr:rowOff>86178</xdr:rowOff>
    </xdr:to>
    <xdr:sp macro="" textlink="">
      <xdr:nvSpPr>
        <xdr:cNvPr id="595" name="楕円 594">
          <a:extLst>
            <a:ext uri="{FF2B5EF4-FFF2-40B4-BE49-F238E27FC236}">
              <a16:creationId xmlns:a16="http://schemas.microsoft.com/office/drawing/2014/main" id="{47EF02E9-A42D-42D9-94FA-E09C31E1A624}"/>
            </a:ext>
          </a:extLst>
        </xdr:cNvPr>
        <xdr:cNvSpPr/>
      </xdr:nvSpPr>
      <xdr:spPr>
        <a:xfrm>
          <a:off x="20383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25581</xdr:rowOff>
    </xdr:from>
    <xdr:to>
      <xdr:col>111</xdr:col>
      <xdr:colOff>177800</xdr:colOff>
      <xdr:row>39</xdr:row>
      <xdr:rowOff>35378</xdr:rowOff>
    </xdr:to>
    <xdr:cxnSp macro="">
      <xdr:nvCxnSpPr>
        <xdr:cNvPr id="596" name="直線コネクタ 595">
          <a:extLst>
            <a:ext uri="{FF2B5EF4-FFF2-40B4-BE49-F238E27FC236}">
              <a16:creationId xmlns:a16="http://schemas.microsoft.com/office/drawing/2014/main" id="{D26D5B05-C781-4477-A92E-0BD78EBA37C0}"/>
            </a:ext>
          </a:extLst>
        </xdr:cNvPr>
        <xdr:cNvCxnSpPr/>
      </xdr:nvCxnSpPr>
      <xdr:spPr>
        <a:xfrm flipV="1">
          <a:off x="20434300" y="67121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146231</xdr:rowOff>
    </xdr:from>
    <xdr:to>
      <xdr:col>102</xdr:col>
      <xdr:colOff>165100</xdr:colOff>
      <xdr:row>39</xdr:row>
      <xdr:rowOff>76381</xdr:rowOff>
    </xdr:to>
    <xdr:sp macro="" textlink="">
      <xdr:nvSpPr>
        <xdr:cNvPr id="597" name="楕円 596">
          <a:extLst>
            <a:ext uri="{FF2B5EF4-FFF2-40B4-BE49-F238E27FC236}">
              <a16:creationId xmlns:a16="http://schemas.microsoft.com/office/drawing/2014/main" id="{5C3AE163-8B26-47C6-8509-197CAF34F2B3}"/>
            </a:ext>
          </a:extLst>
        </xdr:cNvPr>
        <xdr:cNvSpPr/>
      </xdr:nvSpPr>
      <xdr:spPr>
        <a:xfrm>
          <a:off x="19494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25581</xdr:rowOff>
    </xdr:from>
    <xdr:to>
      <xdr:col>107</xdr:col>
      <xdr:colOff>50800</xdr:colOff>
      <xdr:row>39</xdr:row>
      <xdr:rowOff>35378</xdr:rowOff>
    </xdr:to>
    <xdr:cxnSp macro="">
      <xdr:nvCxnSpPr>
        <xdr:cNvPr id="598" name="直線コネクタ 597">
          <a:extLst>
            <a:ext uri="{FF2B5EF4-FFF2-40B4-BE49-F238E27FC236}">
              <a16:creationId xmlns:a16="http://schemas.microsoft.com/office/drawing/2014/main" id="{D416890E-2BE8-4421-976C-978920CAEA2D}"/>
            </a:ext>
          </a:extLst>
        </xdr:cNvPr>
        <xdr:cNvCxnSpPr/>
      </xdr:nvCxnSpPr>
      <xdr:spPr>
        <a:xfrm>
          <a:off x="19545300" y="67121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99" name="楕円 598">
          <a:extLst>
            <a:ext uri="{FF2B5EF4-FFF2-40B4-BE49-F238E27FC236}">
              <a16:creationId xmlns:a16="http://schemas.microsoft.com/office/drawing/2014/main" id="{5C6C404F-1CDA-4FC1-9EBF-3FF326DD46A5}"/>
            </a:ext>
          </a:extLst>
        </xdr:cNvPr>
        <xdr:cNvSpPr/>
      </xdr:nvSpPr>
      <xdr:spPr>
        <a:xfrm>
          <a:off x="18605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19050</xdr:rowOff>
    </xdr:from>
    <xdr:to>
      <xdr:col>102</xdr:col>
      <xdr:colOff>114300</xdr:colOff>
      <xdr:row>39</xdr:row>
      <xdr:rowOff>25581</xdr:rowOff>
    </xdr:to>
    <xdr:cxnSp macro="">
      <xdr:nvCxnSpPr>
        <xdr:cNvPr id="600" name="直線コネクタ 599">
          <a:extLst>
            <a:ext uri="{FF2B5EF4-FFF2-40B4-BE49-F238E27FC236}">
              <a16:creationId xmlns:a16="http://schemas.microsoft.com/office/drawing/2014/main" id="{921927AA-0175-413E-8145-C2E9EB80EF35}"/>
            </a:ext>
          </a:extLst>
        </xdr:cNvPr>
        <xdr:cNvCxnSpPr/>
      </xdr:nvCxnSpPr>
      <xdr:spPr>
        <a:xfrm>
          <a:off x="18656300" y="670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8D25087F-4C7F-401A-860D-418CD1D04402}"/>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F7CA0847-D320-4763-A481-D3388A168C6E}"/>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A6EFF3D2-58A1-44E5-BB76-47D0F4C560FF}"/>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43124A1C-D646-4A5F-90A5-E736EDDB6868}"/>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92908</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82B3220C-6D84-42EE-AB1D-20E221F84231}"/>
            </a:ext>
          </a:extLst>
        </xdr:cNvPr>
        <xdr:cNvSpPr txBox="1"/>
      </xdr:nvSpPr>
      <xdr:spPr>
        <a:xfrm>
          <a:off x="210757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5E535D0D-86E8-4088-AAAD-B2112370E753}"/>
            </a:ext>
          </a:extLst>
        </xdr:cNvPr>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92908</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55C35D7-5023-4D83-A7EB-8765ACD389FD}"/>
            </a:ext>
          </a:extLst>
        </xdr:cNvPr>
        <xdr:cNvSpPr txBox="1"/>
      </xdr:nvSpPr>
      <xdr:spPr>
        <a:xfrm>
          <a:off x="19310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B729524D-EF97-4B3E-AA8B-7EE6C8D3BEB7}"/>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74B059FA-86FD-4C95-805D-20FFF2F806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B7185923-D030-443A-B634-20F032950B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7FA77146-4ABB-4F81-B02F-69C67D680A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5BB384-431A-4C13-8044-EB7EC32D74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19168140-904D-4AE3-B1F8-675C8F1A99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BDC24782-7DD2-4135-8671-AFB897B571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EBD6FAB9-AC33-4DD5-A1AE-607B283CC0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17DAA8FF-E3C7-4470-B85F-99BBFA0EE2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2CEEFD20-BA2E-421B-8061-56537B9A4D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8631474-D51A-4849-9BAC-33312FCCCA2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C39DB90F-3586-4EB4-A7B1-85F58CCC19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4BDD9F51-BC62-41FD-8ACC-1E8C7AACDA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92AC0385-0A52-47A8-873D-3D493CDE158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F4D78F3E-3AFD-4700-8E4D-AED1ED1BBB7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A99B47D6-C236-46F7-A1E6-1C78449B840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F85495-8C22-49E6-8CB7-AD06809DA2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438CF8A3-5E09-4277-B05A-B1A19A48C2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9216CC54-3A00-4928-B64A-352E2186F10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347877EE-70BE-4FA7-812E-B0AB0A3818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A14FB925-38A6-4D25-9A36-645A44231DB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1C2A1E35-35D3-445D-8477-5F1BFE8DF8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D688013-D795-4EB0-9CBB-81BA9A1A20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EC190BE0-DD37-41B8-B275-ECDDAF6F9DA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D8ACC70C-30C6-4FDE-A2C9-BCF28CEEF1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68A659A6-854A-4D96-ABBA-6782B41BD25F}"/>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CFF7B7A6-DCC5-47AC-8857-EA28C425D33A}"/>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A1019665-E8B5-4331-AC9C-8B5E83B864D7}"/>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993FDF5E-B25E-4151-81B9-5F9FB90FE743}"/>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3C743238-FD70-46DB-A759-411910A7F4AB}"/>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B00D5B77-C8E8-4484-8549-207FB0D85118}"/>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7DF88267-CE8E-4CD7-96F0-386348BB1FC2}"/>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52DB02DE-28E3-43F6-BB28-B24A2BDEBCDD}"/>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E7573DF4-57EF-4E51-95D2-72FE9857C9FE}"/>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A356C078-630F-4C90-A993-67D8768D8AF8}"/>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1AAF0F28-68EF-42E6-A721-BE7DE0B58009}"/>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DEA8E93-284F-40A2-B7B1-B99190DC45C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33F9231-AD6E-499F-AF0E-981A95493A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FD0EE0E-113C-4321-9AA0-1DF8BFFE99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C4F92A0-1BC9-4ED6-B27B-C5C949B758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8F598BE-4884-4D3E-A536-62EBB69052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49" name="楕円 648">
          <a:extLst>
            <a:ext uri="{FF2B5EF4-FFF2-40B4-BE49-F238E27FC236}">
              <a16:creationId xmlns:a16="http://schemas.microsoft.com/office/drawing/2014/main" id="{6314AEF8-17EC-4CA4-A9E2-2649EDF33EFE}"/>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E92AD43B-FD0A-4465-AF54-DB896860957D}"/>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651" name="楕円 650">
          <a:extLst>
            <a:ext uri="{FF2B5EF4-FFF2-40B4-BE49-F238E27FC236}">
              <a16:creationId xmlns:a16="http://schemas.microsoft.com/office/drawing/2014/main" id="{017E1F6D-D32E-4AE4-8A12-830FFB0A37AE}"/>
            </a:ext>
          </a:extLst>
        </xdr:cNvPr>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40005</xdr:rowOff>
    </xdr:to>
    <xdr:cxnSp macro="">
      <xdr:nvCxnSpPr>
        <xdr:cNvPr id="652" name="直線コネクタ 651">
          <a:extLst>
            <a:ext uri="{FF2B5EF4-FFF2-40B4-BE49-F238E27FC236}">
              <a16:creationId xmlns:a16="http://schemas.microsoft.com/office/drawing/2014/main" id="{6D744145-3D11-4EF4-BEAD-D6DAEE33EE8F}"/>
            </a:ext>
          </a:extLst>
        </xdr:cNvPr>
        <xdr:cNvCxnSpPr/>
      </xdr:nvCxnSpPr>
      <xdr:spPr>
        <a:xfrm>
          <a:off x="15481300" y="104832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653" name="楕円 652">
          <a:extLst>
            <a:ext uri="{FF2B5EF4-FFF2-40B4-BE49-F238E27FC236}">
              <a16:creationId xmlns:a16="http://schemas.microsoft.com/office/drawing/2014/main" id="{551DE1E1-4244-46A6-A01F-F883B8BE59C3}"/>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24765</xdr:rowOff>
    </xdr:from>
    <xdr:to>
      <xdr:col>81</xdr:col>
      <xdr:colOff>50800</xdr:colOff>
      <xdr:row>61</xdr:row>
      <xdr:rowOff>45720</xdr:rowOff>
    </xdr:to>
    <xdr:cxnSp macro="">
      <xdr:nvCxnSpPr>
        <xdr:cNvPr id="654" name="直線コネクタ 653">
          <a:extLst>
            <a:ext uri="{FF2B5EF4-FFF2-40B4-BE49-F238E27FC236}">
              <a16:creationId xmlns:a16="http://schemas.microsoft.com/office/drawing/2014/main" id="{96BBE8EB-6DEC-447A-9E7B-9DBE24C9262C}"/>
            </a:ext>
          </a:extLst>
        </xdr:cNvPr>
        <xdr:cNvCxnSpPr/>
      </xdr:nvCxnSpPr>
      <xdr:spPr>
        <a:xfrm flipV="1">
          <a:off x="14592300" y="104832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137795</xdr:rowOff>
    </xdr:from>
    <xdr:to>
      <xdr:col>72</xdr:col>
      <xdr:colOff>38100</xdr:colOff>
      <xdr:row>61</xdr:row>
      <xdr:rowOff>67945</xdr:rowOff>
    </xdr:to>
    <xdr:sp macro="" textlink="">
      <xdr:nvSpPr>
        <xdr:cNvPr id="655" name="楕円 654">
          <a:extLst>
            <a:ext uri="{FF2B5EF4-FFF2-40B4-BE49-F238E27FC236}">
              <a16:creationId xmlns:a16="http://schemas.microsoft.com/office/drawing/2014/main" id="{B1514EA1-4A74-4401-902E-56590C6C8E87}"/>
            </a:ext>
          </a:extLst>
        </xdr:cNvPr>
        <xdr:cNvSpPr/>
      </xdr:nvSpPr>
      <xdr:spPr>
        <a:xfrm>
          <a:off x="13652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xdr:rowOff>
    </xdr:from>
    <xdr:to>
      <xdr:col>76</xdr:col>
      <xdr:colOff>114300</xdr:colOff>
      <xdr:row>61</xdr:row>
      <xdr:rowOff>45720</xdr:rowOff>
    </xdr:to>
    <xdr:cxnSp macro="">
      <xdr:nvCxnSpPr>
        <xdr:cNvPr id="656" name="直線コネクタ 655">
          <a:extLst>
            <a:ext uri="{FF2B5EF4-FFF2-40B4-BE49-F238E27FC236}">
              <a16:creationId xmlns:a16="http://schemas.microsoft.com/office/drawing/2014/main" id="{B5805649-0DB9-4DC2-970B-B8B0C666796B}"/>
            </a:ext>
          </a:extLst>
        </xdr:cNvPr>
        <xdr:cNvCxnSpPr/>
      </xdr:nvCxnSpPr>
      <xdr:spPr>
        <a:xfrm>
          <a:off x="13703300" y="10475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118745</xdr:rowOff>
    </xdr:from>
    <xdr:to>
      <xdr:col>67</xdr:col>
      <xdr:colOff>101600</xdr:colOff>
      <xdr:row>61</xdr:row>
      <xdr:rowOff>48895</xdr:rowOff>
    </xdr:to>
    <xdr:sp macro="" textlink="">
      <xdr:nvSpPr>
        <xdr:cNvPr id="657" name="楕円 656">
          <a:extLst>
            <a:ext uri="{FF2B5EF4-FFF2-40B4-BE49-F238E27FC236}">
              <a16:creationId xmlns:a16="http://schemas.microsoft.com/office/drawing/2014/main" id="{46CABD5C-62FD-45BF-BF4F-7EEBFAB89035}"/>
            </a:ext>
          </a:extLst>
        </xdr:cNvPr>
        <xdr:cNvSpPr/>
      </xdr:nvSpPr>
      <xdr:spPr>
        <a:xfrm>
          <a:off x="12763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169545</xdr:rowOff>
    </xdr:from>
    <xdr:to>
      <xdr:col>71</xdr:col>
      <xdr:colOff>177800</xdr:colOff>
      <xdr:row>61</xdr:row>
      <xdr:rowOff>17145</xdr:rowOff>
    </xdr:to>
    <xdr:cxnSp macro="">
      <xdr:nvCxnSpPr>
        <xdr:cNvPr id="658" name="直線コネクタ 657">
          <a:extLst>
            <a:ext uri="{FF2B5EF4-FFF2-40B4-BE49-F238E27FC236}">
              <a16:creationId xmlns:a16="http://schemas.microsoft.com/office/drawing/2014/main" id="{D58C0830-65BF-400D-85E0-9B3FCC4444F2}"/>
            </a:ext>
          </a:extLst>
        </xdr:cNvPr>
        <xdr:cNvCxnSpPr/>
      </xdr:nvCxnSpPr>
      <xdr:spPr>
        <a:xfrm>
          <a:off x="12814300" y="10456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88C8DB46-2493-4434-B9A6-CE69A5565F24}"/>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DBA5F431-7803-46CF-8FE3-BB63D302473E}"/>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F56BC69B-6EDF-4E80-AD48-20FEDB7D63B4}"/>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574D24A6-6EDC-4635-9501-C949FD70180E}"/>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66692</xdr:rowOff>
    </xdr:from>
    <xdr:ext cx="405111" cy="259045"/>
    <xdr:sp macro="" textlink="">
      <xdr:nvSpPr>
        <xdr:cNvPr id="663" name="n_1mainValue【学校施設】&#10;有形固定資産減価償却率">
          <a:extLst>
            <a:ext uri="{FF2B5EF4-FFF2-40B4-BE49-F238E27FC236}">
              <a16:creationId xmlns:a16="http://schemas.microsoft.com/office/drawing/2014/main" id="{DC4C9A89-915A-4F32-A400-D47313DB8F07}"/>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64" name="n_2mainValue【学校施設】&#10;有形固定資産減価償却率">
          <a:extLst>
            <a:ext uri="{FF2B5EF4-FFF2-40B4-BE49-F238E27FC236}">
              <a16:creationId xmlns:a16="http://schemas.microsoft.com/office/drawing/2014/main" id="{8F732ABC-3C7C-488C-9924-F00054C4F1C7}"/>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59072</xdr:rowOff>
    </xdr:from>
    <xdr:ext cx="405111" cy="259045"/>
    <xdr:sp macro="" textlink="">
      <xdr:nvSpPr>
        <xdr:cNvPr id="665" name="n_3mainValue【学校施設】&#10;有形固定資産減価償却率">
          <a:extLst>
            <a:ext uri="{FF2B5EF4-FFF2-40B4-BE49-F238E27FC236}">
              <a16:creationId xmlns:a16="http://schemas.microsoft.com/office/drawing/2014/main" id="{4A126837-B985-4A98-AB10-B0412C905C0C}"/>
            </a:ext>
          </a:extLst>
        </xdr:cNvPr>
        <xdr:cNvSpPr txBox="1"/>
      </xdr:nvSpPr>
      <xdr:spPr>
        <a:xfrm>
          <a:off x="13500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40022</xdr:rowOff>
    </xdr:from>
    <xdr:ext cx="405111" cy="259045"/>
    <xdr:sp macro="" textlink="">
      <xdr:nvSpPr>
        <xdr:cNvPr id="666" name="n_4mainValue【学校施設】&#10;有形固定資産減価償却率">
          <a:extLst>
            <a:ext uri="{FF2B5EF4-FFF2-40B4-BE49-F238E27FC236}">
              <a16:creationId xmlns:a16="http://schemas.microsoft.com/office/drawing/2014/main" id="{17DD0959-5DB8-4C92-85F3-9794B821323D}"/>
            </a:ext>
          </a:extLst>
        </xdr:cNvPr>
        <xdr:cNvSpPr txBox="1"/>
      </xdr:nvSpPr>
      <xdr:spPr>
        <a:xfrm>
          <a:off x="12611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650646C-4A54-4578-9B0E-FECE8D2088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8947D1E-5004-4155-869E-02B10CB0E2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E37AC667-3A1B-4159-ABAF-030A832603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E4B1FB9D-7234-4969-96FA-055C8E4557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2856C605-FEAC-4A1A-9BA7-ADD9AC70C3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A6000AF8-F2D2-49F9-883E-E82391E9AB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6046B401-14B0-4EE3-AE0B-D3F42A7339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4C5C8370-5AC6-4BB9-B85A-174C3B1605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F3C364B0-7562-4A8B-82ED-E263D4D079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A7DD1536-A34B-4E23-8A18-40333BE582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1F54E380-D801-487B-8364-3014C0CFAC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7A15DD24-0E5D-452D-9304-289945D0AE9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C9E7BE89-3F3B-4D3C-BA51-B97576B89E5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733B52F5-66EE-429F-A3C9-0FE5DD585A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22AFC152-8D9C-4056-B0B4-C4087EE67A2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667B0710-6077-496E-97B6-E978E044F98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27D7301C-9E7C-4EA9-BC27-45B08599DB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1E0B8707-B317-469D-BA7B-788345D4101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7A2B7375-780A-46B9-9F72-80C7F46946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4F41BDB5-92AA-4F42-9DAC-893616107C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9F2E9AA-CB2B-4C20-A0F6-83FAB287AD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279400C1-98FE-40C6-85C9-7EA8278DDF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951E383F-5274-4C90-A607-9F657B7A9A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A80D2072-F0E2-4EA0-A55F-E783A4B2F6D9}"/>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6D3B9FF5-3D51-4AC6-ACB6-611E6B6FC1FB}"/>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5D08D347-3DB3-4EFE-9D45-9C20DBDA0146}"/>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F63BE46B-72DC-4EFA-9B90-31D1E34284A4}"/>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984AB232-F747-499C-AD18-0594A231876D}"/>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4F594834-CD6C-4530-AA34-61FA672B922E}"/>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23A338C7-E8FC-4C15-8B15-4DF6E4C0E432}"/>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71CB19B7-C8B1-4D72-A5EC-460055421283}"/>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F46389CE-01EE-4777-A4BE-6599A3567F24}"/>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71B620AB-9625-4930-ABBC-9DAF4FE60F84}"/>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45515B7D-A29D-433A-A4D7-B63E03AE93F6}"/>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0E874A8-4120-4AD4-9F2C-7819837CDB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94C8764-B91E-42DF-A4AC-8E5290420C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6BDDDDD-809F-4373-81D5-509A79A858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ED6CE8E-D0A7-4E40-BF83-50075186F8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173AB93-1222-4662-886A-2826F2B045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129794</xdr:rowOff>
    </xdr:from>
    <xdr:to>
      <xdr:col>116</xdr:col>
      <xdr:colOff>114300</xdr:colOff>
      <xdr:row>60</xdr:row>
      <xdr:rowOff>59944</xdr:rowOff>
    </xdr:to>
    <xdr:sp macro="" textlink="">
      <xdr:nvSpPr>
        <xdr:cNvPr id="706" name="楕円 705">
          <a:extLst>
            <a:ext uri="{FF2B5EF4-FFF2-40B4-BE49-F238E27FC236}">
              <a16:creationId xmlns:a16="http://schemas.microsoft.com/office/drawing/2014/main" id="{9E2D57AF-0EC0-483C-956B-ADF30F21E690}"/>
            </a:ext>
          </a:extLst>
        </xdr:cNvPr>
        <xdr:cNvSpPr/>
      </xdr:nvSpPr>
      <xdr:spPr>
        <a:xfrm>
          <a:off x="221107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152671</xdr:rowOff>
    </xdr:from>
    <xdr:ext cx="469744" cy="259045"/>
    <xdr:sp macro="" textlink="">
      <xdr:nvSpPr>
        <xdr:cNvPr id="707" name="【学校施設】&#10;一人当たり面積該当値テキスト">
          <a:extLst>
            <a:ext uri="{FF2B5EF4-FFF2-40B4-BE49-F238E27FC236}">
              <a16:creationId xmlns:a16="http://schemas.microsoft.com/office/drawing/2014/main" id="{88B79469-553F-44BF-A08C-7BF9FCCA53D7}"/>
            </a:ext>
          </a:extLst>
        </xdr:cNvPr>
        <xdr:cNvSpPr txBox="1"/>
      </xdr:nvSpPr>
      <xdr:spPr>
        <a:xfrm>
          <a:off x="22199600"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104267</xdr:rowOff>
    </xdr:from>
    <xdr:to>
      <xdr:col>112</xdr:col>
      <xdr:colOff>38100</xdr:colOff>
      <xdr:row>60</xdr:row>
      <xdr:rowOff>34417</xdr:rowOff>
    </xdr:to>
    <xdr:sp macro="" textlink="">
      <xdr:nvSpPr>
        <xdr:cNvPr id="708" name="楕円 707">
          <a:extLst>
            <a:ext uri="{FF2B5EF4-FFF2-40B4-BE49-F238E27FC236}">
              <a16:creationId xmlns:a16="http://schemas.microsoft.com/office/drawing/2014/main" id="{EEA291DF-885E-46F5-A84C-EBAE795F0AE5}"/>
            </a:ext>
          </a:extLst>
        </xdr:cNvPr>
        <xdr:cNvSpPr/>
      </xdr:nvSpPr>
      <xdr:spPr>
        <a:xfrm>
          <a:off x="21272500" y="102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155067</xdr:rowOff>
    </xdr:from>
    <xdr:to>
      <xdr:col>116</xdr:col>
      <xdr:colOff>63500</xdr:colOff>
      <xdr:row>60</xdr:row>
      <xdr:rowOff>9144</xdr:rowOff>
    </xdr:to>
    <xdr:cxnSp macro="">
      <xdr:nvCxnSpPr>
        <xdr:cNvPr id="709" name="直線コネクタ 708">
          <a:extLst>
            <a:ext uri="{FF2B5EF4-FFF2-40B4-BE49-F238E27FC236}">
              <a16:creationId xmlns:a16="http://schemas.microsoft.com/office/drawing/2014/main" id="{67E96EA5-26CD-4C8D-B38D-B69B7B04F82F}"/>
            </a:ext>
          </a:extLst>
        </xdr:cNvPr>
        <xdr:cNvCxnSpPr/>
      </xdr:nvCxnSpPr>
      <xdr:spPr>
        <a:xfrm>
          <a:off x="21323300" y="1027061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120079</xdr:rowOff>
    </xdr:from>
    <xdr:to>
      <xdr:col>107</xdr:col>
      <xdr:colOff>101600</xdr:colOff>
      <xdr:row>60</xdr:row>
      <xdr:rowOff>50229</xdr:rowOff>
    </xdr:to>
    <xdr:sp macro="" textlink="">
      <xdr:nvSpPr>
        <xdr:cNvPr id="710" name="楕円 709">
          <a:extLst>
            <a:ext uri="{FF2B5EF4-FFF2-40B4-BE49-F238E27FC236}">
              <a16:creationId xmlns:a16="http://schemas.microsoft.com/office/drawing/2014/main" id="{3DAFFBED-A236-4ECF-85B3-FD7491709764}"/>
            </a:ext>
          </a:extLst>
        </xdr:cNvPr>
        <xdr:cNvSpPr/>
      </xdr:nvSpPr>
      <xdr:spPr>
        <a:xfrm>
          <a:off x="20383500" y="102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155067</xdr:rowOff>
    </xdr:from>
    <xdr:to>
      <xdr:col>111</xdr:col>
      <xdr:colOff>177800</xdr:colOff>
      <xdr:row>59</xdr:row>
      <xdr:rowOff>170879</xdr:rowOff>
    </xdr:to>
    <xdr:cxnSp macro="">
      <xdr:nvCxnSpPr>
        <xdr:cNvPr id="711" name="直線コネクタ 710">
          <a:extLst>
            <a:ext uri="{FF2B5EF4-FFF2-40B4-BE49-F238E27FC236}">
              <a16:creationId xmlns:a16="http://schemas.microsoft.com/office/drawing/2014/main" id="{EA2314B6-A1CE-421E-AC1F-82F73E392BFC}"/>
            </a:ext>
          </a:extLst>
        </xdr:cNvPr>
        <xdr:cNvCxnSpPr/>
      </xdr:nvCxnSpPr>
      <xdr:spPr>
        <a:xfrm flipV="1">
          <a:off x="20434300" y="10270617"/>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100838</xdr:rowOff>
    </xdr:from>
    <xdr:to>
      <xdr:col>102</xdr:col>
      <xdr:colOff>165100</xdr:colOff>
      <xdr:row>60</xdr:row>
      <xdr:rowOff>30988</xdr:rowOff>
    </xdr:to>
    <xdr:sp macro="" textlink="">
      <xdr:nvSpPr>
        <xdr:cNvPr id="712" name="楕円 711">
          <a:extLst>
            <a:ext uri="{FF2B5EF4-FFF2-40B4-BE49-F238E27FC236}">
              <a16:creationId xmlns:a16="http://schemas.microsoft.com/office/drawing/2014/main" id="{5E43C042-1071-45EE-A776-16C7BC849DF2}"/>
            </a:ext>
          </a:extLst>
        </xdr:cNvPr>
        <xdr:cNvSpPr/>
      </xdr:nvSpPr>
      <xdr:spPr>
        <a:xfrm>
          <a:off x="19494500" y="102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151638</xdr:rowOff>
    </xdr:from>
    <xdr:to>
      <xdr:col>107</xdr:col>
      <xdr:colOff>50800</xdr:colOff>
      <xdr:row>59</xdr:row>
      <xdr:rowOff>170879</xdr:rowOff>
    </xdr:to>
    <xdr:cxnSp macro="">
      <xdr:nvCxnSpPr>
        <xdr:cNvPr id="713" name="直線コネクタ 712">
          <a:extLst>
            <a:ext uri="{FF2B5EF4-FFF2-40B4-BE49-F238E27FC236}">
              <a16:creationId xmlns:a16="http://schemas.microsoft.com/office/drawing/2014/main" id="{B874443D-B649-41FE-B916-7F75411793D5}"/>
            </a:ext>
          </a:extLst>
        </xdr:cNvPr>
        <xdr:cNvCxnSpPr/>
      </xdr:nvCxnSpPr>
      <xdr:spPr>
        <a:xfrm>
          <a:off x="19545300" y="10267188"/>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111316</xdr:rowOff>
    </xdr:from>
    <xdr:to>
      <xdr:col>98</xdr:col>
      <xdr:colOff>38100</xdr:colOff>
      <xdr:row>60</xdr:row>
      <xdr:rowOff>41466</xdr:rowOff>
    </xdr:to>
    <xdr:sp macro="" textlink="">
      <xdr:nvSpPr>
        <xdr:cNvPr id="714" name="楕円 713">
          <a:extLst>
            <a:ext uri="{FF2B5EF4-FFF2-40B4-BE49-F238E27FC236}">
              <a16:creationId xmlns:a16="http://schemas.microsoft.com/office/drawing/2014/main" id="{10A74119-1FF4-4827-8C91-8B2190F4FF8C}"/>
            </a:ext>
          </a:extLst>
        </xdr:cNvPr>
        <xdr:cNvSpPr/>
      </xdr:nvSpPr>
      <xdr:spPr>
        <a:xfrm>
          <a:off x="18605500" y="102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151638</xdr:rowOff>
    </xdr:from>
    <xdr:to>
      <xdr:col>102</xdr:col>
      <xdr:colOff>114300</xdr:colOff>
      <xdr:row>59</xdr:row>
      <xdr:rowOff>162116</xdr:rowOff>
    </xdr:to>
    <xdr:cxnSp macro="">
      <xdr:nvCxnSpPr>
        <xdr:cNvPr id="715" name="直線コネクタ 714">
          <a:extLst>
            <a:ext uri="{FF2B5EF4-FFF2-40B4-BE49-F238E27FC236}">
              <a16:creationId xmlns:a16="http://schemas.microsoft.com/office/drawing/2014/main" id="{A53D3626-4981-46CF-9827-FF3DE2F702FA}"/>
            </a:ext>
          </a:extLst>
        </xdr:cNvPr>
        <xdr:cNvCxnSpPr/>
      </xdr:nvCxnSpPr>
      <xdr:spPr>
        <a:xfrm flipV="1">
          <a:off x="18656300" y="10267188"/>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AF28267F-7E90-4911-B173-42FD8EC1BAFD}"/>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F45004A4-9907-47A3-8AF7-AD473E1931CC}"/>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42D45546-A74D-40BB-A968-A705D4420FF2}"/>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D7D8AA32-CE5B-45B2-A67A-591CE7DE7617}"/>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50944</xdr:rowOff>
    </xdr:from>
    <xdr:ext cx="469744" cy="259045"/>
    <xdr:sp macro="" textlink="">
      <xdr:nvSpPr>
        <xdr:cNvPr id="720" name="n_1mainValue【学校施設】&#10;一人当たり面積">
          <a:extLst>
            <a:ext uri="{FF2B5EF4-FFF2-40B4-BE49-F238E27FC236}">
              <a16:creationId xmlns:a16="http://schemas.microsoft.com/office/drawing/2014/main" id="{CE0BB395-035A-4856-AAB0-B2DDCFAE07B5}"/>
            </a:ext>
          </a:extLst>
        </xdr:cNvPr>
        <xdr:cNvSpPr txBox="1"/>
      </xdr:nvSpPr>
      <xdr:spPr>
        <a:xfrm>
          <a:off x="21075727"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66756</xdr:rowOff>
    </xdr:from>
    <xdr:ext cx="469744" cy="259045"/>
    <xdr:sp macro="" textlink="">
      <xdr:nvSpPr>
        <xdr:cNvPr id="721" name="n_2mainValue【学校施設】&#10;一人当たり面積">
          <a:extLst>
            <a:ext uri="{FF2B5EF4-FFF2-40B4-BE49-F238E27FC236}">
              <a16:creationId xmlns:a16="http://schemas.microsoft.com/office/drawing/2014/main" id="{D7AE3D68-16DF-497D-B66E-DD48392BBC4E}"/>
            </a:ext>
          </a:extLst>
        </xdr:cNvPr>
        <xdr:cNvSpPr txBox="1"/>
      </xdr:nvSpPr>
      <xdr:spPr>
        <a:xfrm>
          <a:off x="20199427" y="1001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47515</xdr:rowOff>
    </xdr:from>
    <xdr:ext cx="469744" cy="259045"/>
    <xdr:sp macro="" textlink="">
      <xdr:nvSpPr>
        <xdr:cNvPr id="722" name="n_3mainValue【学校施設】&#10;一人当たり面積">
          <a:extLst>
            <a:ext uri="{FF2B5EF4-FFF2-40B4-BE49-F238E27FC236}">
              <a16:creationId xmlns:a16="http://schemas.microsoft.com/office/drawing/2014/main" id="{106E0B69-1195-4B55-BB82-EA52D144230D}"/>
            </a:ext>
          </a:extLst>
        </xdr:cNvPr>
        <xdr:cNvSpPr txBox="1"/>
      </xdr:nvSpPr>
      <xdr:spPr>
        <a:xfrm>
          <a:off x="19310427" y="99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57993</xdr:rowOff>
    </xdr:from>
    <xdr:ext cx="469744" cy="259045"/>
    <xdr:sp macro="" textlink="">
      <xdr:nvSpPr>
        <xdr:cNvPr id="723" name="n_4mainValue【学校施設】&#10;一人当たり面積">
          <a:extLst>
            <a:ext uri="{FF2B5EF4-FFF2-40B4-BE49-F238E27FC236}">
              <a16:creationId xmlns:a16="http://schemas.microsoft.com/office/drawing/2014/main" id="{21F25CB2-8A71-4D4F-BCA0-16216E53E156}"/>
            </a:ext>
          </a:extLst>
        </xdr:cNvPr>
        <xdr:cNvSpPr txBox="1"/>
      </xdr:nvSpPr>
      <xdr:spPr>
        <a:xfrm>
          <a:off x="18421427" y="100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72C7DAA-E69F-45B0-ABD3-0EF815784E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39A8A16-EE42-4CF3-9675-930D1BEE45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6AAD8B2-250E-4ED3-BEE6-B367D8B71A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4D2E3AF5-0820-45C3-8EA6-C03EEFDA3B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B3EFB7D-5609-422B-9B24-CB931DE6D6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3A5062AE-CFE7-4A9A-91E8-B426E676F3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6B9B24D-F208-4BB7-817B-CC06A970707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7F6C82D-DE87-41ED-AFAA-BBDBFB3F353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BF6ED7E2-9641-497B-B305-9A92FDC7A0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3C2A6467-93D6-4534-B443-B30D4DCA1E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64FBC2D2-50E7-4C60-98CC-4FABCD8011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81C014D0-B14C-4721-A248-F70609669D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6B52ACD2-D316-4151-95BD-590D4F833C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806B8E2-4B88-4BBC-B858-72B58E1C47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759DAE10-0630-4044-ADF6-6EEEC3BE7E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47936AC1-225E-462D-AF0F-7CFED719FCE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876E40B-E869-41B2-A58B-7BC8C021CA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70CA636-20BD-42DF-A83C-AF90211501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3857240-6EBC-47E9-A44B-5915CC2268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C2C7315-45F2-463D-B28C-E6C98EB6C2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01A86A0-8074-4B77-BACD-F232ADC4D2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B5853A5-47D0-4206-91ED-B795AA157C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169CE29-BF65-46D7-8B62-35AC3BD857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0CAA7B7-4DD5-4667-828D-4190A37251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3AC5C42-5C1B-461F-8906-FE20D23CD76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F3FFE0-3970-4F2A-B886-857E728439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3E453F8-3B3B-430A-B7DE-D4600D5E74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FCB6A67-6EEC-44C8-8BB8-E596367CDB2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5DFF5AD-4359-44C3-B040-57FAF716051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AB845339-C596-4B99-9321-CDBA96FF975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66E54A7-E0D9-4059-AB93-FDE88FF0DE2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1CBC7EB-9656-45D4-B101-072BBC27130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3534AEC-127D-4D9D-B5C5-3FF5C18349C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637C02DA-64F2-4F22-A551-99624B1A1B8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7C9788F4-04CE-43D9-B947-6BC8CC7DF9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33B0A0E-1180-48BC-B1FF-D5071156BEA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628C1B3-383C-4BC1-A6C5-B0FC64C4CD9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2124115-DC9E-44BF-8476-14EEB7F32D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94E80CEE-D140-4CFB-A7D5-20451144F84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D6F8B07-A103-4401-A50B-BD963FDCF1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2BD1D0A-E817-4BE7-AE97-15EA42BA0CD8}"/>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E8B8426A-A041-471D-B355-13350284037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1D7662D-B67B-4B06-8D2F-36D04EB79DB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a:extLst>
            <a:ext uri="{FF2B5EF4-FFF2-40B4-BE49-F238E27FC236}">
              <a16:creationId xmlns:a16="http://schemas.microsoft.com/office/drawing/2014/main" id="{744D6D4C-06A4-46FD-800B-2E57CA5FAA32}"/>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a:extLst>
            <a:ext uri="{FF2B5EF4-FFF2-40B4-BE49-F238E27FC236}">
              <a16:creationId xmlns:a16="http://schemas.microsoft.com/office/drawing/2014/main" id="{A53D5F29-B5FD-45EA-BD0F-29DE0FD73456}"/>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69" name="【公民館】&#10;有形固定資産減価償却率平均値テキスト">
          <a:extLst>
            <a:ext uri="{FF2B5EF4-FFF2-40B4-BE49-F238E27FC236}">
              <a16:creationId xmlns:a16="http://schemas.microsoft.com/office/drawing/2014/main" id="{EB7F44B4-EE07-4B72-BFD9-AA4A134E5D6A}"/>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a:extLst>
            <a:ext uri="{FF2B5EF4-FFF2-40B4-BE49-F238E27FC236}">
              <a16:creationId xmlns:a16="http://schemas.microsoft.com/office/drawing/2014/main" id="{0D88DB14-6E10-4C5C-A390-C6767FFF70D2}"/>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a:extLst>
            <a:ext uri="{FF2B5EF4-FFF2-40B4-BE49-F238E27FC236}">
              <a16:creationId xmlns:a16="http://schemas.microsoft.com/office/drawing/2014/main" id="{B08A9FF8-DFDE-45D9-8CDD-8AD1945AE05D}"/>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a:extLst>
            <a:ext uri="{FF2B5EF4-FFF2-40B4-BE49-F238E27FC236}">
              <a16:creationId xmlns:a16="http://schemas.microsoft.com/office/drawing/2014/main" id="{FE67C4DD-1068-47EF-A51F-6E1D59D9943A}"/>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a:extLst>
            <a:ext uri="{FF2B5EF4-FFF2-40B4-BE49-F238E27FC236}">
              <a16:creationId xmlns:a16="http://schemas.microsoft.com/office/drawing/2014/main" id="{1F26827A-33E6-4D21-B129-32E35C828854}"/>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a:extLst>
            <a:ext uri="{FF2B5EF4-FFF2-40B4-BE49-F238E27FC236}">
              <a16:creationId xmlns:a16="http://schemas.microsoft.com/office/drawing/2014/main" id="{B193B0D0-01AC-491F-B817-A1E68A640F9D}"/>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6AED3A1-26BD-46BF-80B4-3190D345E4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DD59FFF-D597-4040-BB28-CB4274CEF7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9A6CFFD-5F39-4BF6-8739-D772B8356A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0C802E4-26FD-4406-BD9F-33CBAF78A6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CA6A513-B2B5-411F-A6D5-0934720A0B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166370</xdr:rowOff>
    </xdr:from>
    <xdr:to>
      <xdr:col>85</xdr:col>
      <xdr:colOff>177800</xdr:colOff>
      <xdr:row>104</xdr:row>
      <xdr:rowOff>96520</xdr:rowOff>
    </xdr:to>
    <xdr:sp macro="" textlink="">
      <xdr:nvSpPr>
        <xdr:cNvPr id="780" name="楕円 779">
          <a:extLst>
            <a:ext uri="{FF2B5EF4-FFF2-40B4-BE49-F238E27FC236}">
              <a16:creationId xmlns:a16="http://schemas.microsoft.com/office/drawing/2014/main" id="{4B3DD512-5FBA-4AA4-AAC4-E781E2D530AB}"/>
            </a:ext>
          </a:extLst>
        </xdr:cNvPr>
        <xdr:cNvSpPr/>
      </xdr:nvSpPr>
      <xdr:spPr>
        <a:xfrm>
          <a:off x="16268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17797</xdr:rowOff>
    </xdr:from>
    <xdr:ext cx="405111" cy="259045"/>
    <xdr:sp macro="" textlink="">
      <xdr:nvSpPr>
        <xdr:cNvPr id="781" name="【公民館】&#10;有形固定資産減価償却率該当値テキスト">
          <a:extLst>
            <a:ext uri="{FF2B5EF4-FFF2-40B4-BE49-F238E27FC236}">
              <a16:creationId xmlns:a16="http://schemas.microsoft.com/office/drawing/2014/main" id="{DD8A7467-6688-4198-80DE-93BDA9E55AEB}"/>
            </a:ext>
          </a:extLst>
        </xdr:cNvPr>
        <xdr:cNvSpPr txBox="1"/>
      </xdr:nvSpPr>
      <xdr:spPr>
        <a:xfrm>
          <a:off x="16357600"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114936</xdr:rowOff>
    </xdr:from>
    <xdr:to>
      <xdr:col>81</xdr:col>
      <xdr:colOff>101600</xdr:colOff>
      <xdr:row>104</xdr:row>
      <xdr:rowOff>45086</xdr:rowOff>
    </xdr:to>
    <xdr:sp macro="" textlink="">
      <xdr:nvSpPr>
        <xdr:cNvPr id="782" name="楕円 781">
          <a:extLst>
            <a:ext uri="{FF2B5EF4-FFF2-40B4-BE49-F238E27FC236}">
              <a16:creationId xmlns:a16="http://schemas.microsoft.com/office/drawing/2014/main" id="{E8AB63BA-0D8B-4C96-990D-4370BD4AF564}"/>
            </a:ext>
          </a:extLst>
        </xdr:cNvPr>
        <xdr:cNvSpPr/>
      </xdr:nvSpPr>
      <xdr:spPr>
        <a:xfrm>
          <a:off x="15430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165736</xdr:rowOff>
    </xdr:from>
    <xdr:to>
      <xdr:col>85</xdr:col>
      <xdr:colOff>127000</xdr:colOff>
      <xdr:row>104</xdr:row>
      <xdr:rowOff>45720</xdr:rowOff>
    </xdr:to>
    <xdr:cxnSp macro="">
      <xdr:nvCxnSpPr>
        <xdr:cNvPr id="783" name="直線コネクタ 782">
          <a:extLst>
            <a:ext uri="{FF2B5EF4-FFF2-40B4-BE49-F238E27FC236}">
              <a16:creationId xmlns:a16="http://schemas.microsoft.com/office/drawing/2014/main" id="{A3E28551-D1E6-49F2-9991-EDB4526174C0}"/>
            </a:ext>
          </a:extLst>
        </xdr:cNvPr>
        <xdr:cNvCxnSpPr/>
      </xdr:nvCxnSpPr>
      <xdr:spPr>
        <a:xfrm>
          <a:off x="15481300" y="178250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784" name="楕円 783">
          <a:extLst>
            <a:ext uri="{FF2B5EF4-FFF2-40B4-BE49-F238E27FC236}">
              <a16:creationId xmlns:a16="http://schemas.microsoft.com/office/drawing/2014/main" id="{AB27D43A-C853-485F-9F3C-C67EED4B6385}"/>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165736</xdr:rowOff>
    </xdr:to>
    <xdr:cxnSp macro="">
      <xdr:nvCxnSpPr>
        <xdr:cNvPr id="785" name="直線コネクタ 784">
          <a:extLst>
            <a:ext uri="{FF2B5EF4-FFF2-40B4-BE49-F238E27FC236}">
              <a16:creationId xmlns:a16="http://schemas.microsoft.com/office/drawing/2014/main" id="{2755C502-3DB4-4A39-B590-B10ADB74C24F}"/>
            </a:ext>
          </a:extLst>
        </xdr:cNvPr>
        <xdr:cNvCxnSpPr/>
      </xdr:nvCxnSpPr>
      <xdr:spPr>
        <a:xfrm>
          <a:off x="14592300" y="177927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786" name="楕円 785">
          <a:extLst>
            <a:ext uri="{FF2B5EF4-FFF2-40B4-BE49-F238E27FC236}">
              <a16:creationId xmlns:a16="http://schemas.microsoft.com/office/drawing/2014/main" id="{E29E6C77-5EAA-428B-BA27-85D7C0F260D8}"/>
            </a:ext>
          </a:extLst>
        </xdr:cNvPr>
        <xdr:cNvSpPr/>
      </xdr:nvSpPr>
      <xdr:spPr>
        <a:xfrm>
          <a:off x="1365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93345</xdr:rowOff>
    </xdr:from>
    <xdr:to>
      <xdr:col>76</xdr:col>
      <xdr:colOff>114300</xdr:colOff>
      <xdr:row>103</xdr:row>
      <xdr:rowOff>133350</xdr:rowOff>
    </xdr:to>
    <xdr:cxnSp macro="">
      <xdr:nvCxnSpPr>
        <xdr:cNvPr id="787" name="直線コネクタ 786">
          <a:extLst>
            <a:ext uri="{FF2B5EF4-FFF2-40B4-BE49-F238E27FC236}">
              <a16:creationId xmlns:a16="http://schemas.microsoft.com/office/drawing/2014/main" id="{DE10DB8E-680A-4A34-9AD3-A7BE59954DC2}"/>
            </a:ext>
          </a:extLst>
        </xdr:cNvPr>
        <xdr:cNvCxnSpPr/>
      </xdr:nvCxnSpPr>
      <xdr:spPr>
        <a:xfrm>
          <a:off x="13703300" y="1775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29211</xdr:rowOff>
    </xdr:from>
    <xdr:to>
      <xdr:col>67</xdr:col>
      <xdr:colOff>101600</xdr:colOff>
      <xdr:row>102</xdr:row>
      <xdr:rowOff>130811</xdr:rowOff>
    </xdr:to>
    <xdr:sp macro="" textlink="">
      <xdr:nvSpPr>
        <xdr:cNvPr id="788" name="楕円 787">
          <a:extLst>
            <a:ext uri="{FF2B5EF4-FFF2-40B4-BE49-F238E27FC236}">
              <a16:creationId xmlns:a16="http://schemas.microsoft.com/office/drawing/2014/main" id="{6A47166B-646D-4CF3-B3DD-955A94C362E2}"/>
            </a:ext>
          </a:extLst>
        </xdr:cNvPr>
        <xdr:cNvSpPr/>
      </xdr:nvSpPr>
      <xdr:spPr>
        <a:xfrm>
          <a:off x="12763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80011</xdr:rowOff>
    </xdr:from>
    <xdr:to>
      <xdr:col>71</xdr:col>
      <xdr:colOff>177800</xdr:colOff>
      <xdr:row>103</xdr:row>
      <xdr:rowOff>93345</xdr:rowOff>
    </xdr:to>
    <xdr:cxnSp macro="">
      <xdr:nvCxnSpPr>
        <xdr:cNvPr id="789" name="直線コネクタ 788">
          <a:extLst>
            <a:ext uri="{FF2B5EF4-FFF2-40B4-BE49-F238E27FC236}">
              <a16:creationId xmlns:a16="http://schemas.microsoft.com/office/drawing/2014/main" id="{B1EB5EE0-CC17-4644-B239-E2A246E4D953}"/>
            </a:ext>
          </a:extLst>
        </xdr:cNvPr>
        <xdr:cNvCxnSpPr/>
      </xdr:nvCxnSpPr>
      <xdr:spPr>
        <a:xfrm>
          <a:off x="12814300" y="17567911"/>
          <a:ext cx="889000" cy="1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0" name="n_1aveValue【公民館】&#10;有形固定資産減価償却率">
          <a:extLst>
            <a:ext uri="{FF2B5EF4-FFF2-40B4-BE49-F238E27FC236}">
              <a16:creationId xmlns:a16="http://schemas.microsoft.com/office/drawing/2014/main" id="{AC1E40E9-9315-4BCC-B1FC-EB78C61C3D07}"/>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1" name="n_2aveValue【公民館】&#10;有形固定資産減価償却率">
          <a:extLst>
            <a:ext uri="{FF2B5EF4-FFF2-40B4-BE49-F238E27FC236}">
              <a16:creationId xmlns:a16="http://schemas.microsoft.com/office/drawing/2014/main" id="{4F99D973-3F0B-4137-8BB2-61B0565282E8}"/>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2" name="n_3aveValue【公民館】&#10;有形固定資産減価償却率">
          <a:extLst>
            <a:ext uri="{FF2B5EF4-FFF2-40B4-BE49-F238E27FC236}">
              <a16:creationId xmlns:a16="http://schemas.microsoft.com/office/drawing/2014/main" id="{79EBFC79-5B86-4D7A-AFA1-919E606E2F9D}"/>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3" name="n_4aveValue【公民館】&#10;有形固定資産減価償却率">
          <a:extLst>
            <a:ext uri="{FF2B5EF4-FFF2-40B4-BE49-F238E27FC236}">
              <a16:creationId xmlns:a16="http://schemas.microsoft.com/office/drawing/2014/main" id="{581B58B8-8898-4A0D-B540-E95D5FA65A49}"/>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61613</xdr:rowOff>
    </xdr:from>
    <xdr:ext cx="405111" cy="259045"/>
    <xdr:sp macro="" textlink="">
      <xdr:nvSpPr>
        <xdr:cNvPr id="794" name="n_1mainValue【公民館】&#10;有形固定資産減価償却率">
          <a:extLst>
            <a:ext uri="{FF2B5EF4-FFF2-40B4-BE49-F238E27FC236}">
              <a16:creationId xmlns:a16="http://schemas.microsoft.com/office/drawing/2014/main" id="{C5D36373-5E2F-40D9-ACDD-363F8FC34E45}"/>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795" name="n_2mainValue【公民館】&#10;有形固定資産減価償却率">
          <a:extLst>
            <a:ext uri="{FF2B5EF4-FFF2-40B4-BE49-F238E27FC236}">
              <a16:creationId xmlns:a16="http://schemas.microsoft.com/office/drawing/2014/main" id="{1042BB92-157E-4093-8B30-1D22EDCA3121}"/>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160672</xdr:rowOff>
    </xdr:from>
    <xdr:ext cx="405111" cy="259045"/>
    <xdr:sp macro="" textlink="">
      <xdr:nvSpPr>
        <xdr:cNvPr id="796" name="n_3mainValue【公民館】&#10;有形固定資産減価償却率">
          <a:extLst>
            <a:ext uri="{FF2B5EF4-FFF2-40B4-BE49-F238E27FC236}">
              <a16:creationId xmlns:a16="http://schemas.microsoft.com/office/drawing/2014/main" id="{0C6CD1C4-FFD5-4723-A1BA-F8C468875BEB}"/>
            </a:ext>
          </a:extLst>
        </xdr:cNvPr>
        <xdr:cNvSpPr txBox="1"/>
      </xdr:nvSpPr>
      <xdr:spPr>
        <a:xfrm>
          <a:off x="13500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147338</xdr:rowOff>
    </xdr:from>
    <xdr:ext cx="405111" cy="259045"/>
    <xdr:sp macro="" textlink="">
      <xdr:nvSpPr>
        <xdr:cNvPr id="797" name="n_4mainValue【公民館】&#10;有形固定資産減価償却率">
          <a:extLst>
            <a:ext uri="{FF2B5EF4-FFF2-40B4-BE49-F238E27FC236}">
              <a16:creationId xmlns:a16="http://schemas.microsoft.com/office/drawing/2014/main" id="{AF520C64-E907-4250-9223-4B31942FD2B5}"/>
            </a:ext>
          </a:extLst>
        </xdr:cNvPr>
        <xdr:cNvSpPr txBox="1"/>
      </xdr:nvSpPr>
      <xdr:spPr>
        <a:xfrm>
          <a:off x="12611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9BDC202-5671-416B-AF31-94FE5F30EC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12FABAE-078A-4F2A-99FB-B0F2DA3D17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6163D892-2B35-470C-ADB6-0BB2A5A1B0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179E17E9-5789-4872-B9A5-92224F8123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ED2B2D07-A52C-4A00-8729-F306230526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A27122E-16F6-4D4C-80DE-64E193749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1A76BA30-B238-4EEC-93D2-383E1B59B22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5F43929-8D3B-4009-9DAF-F548FFEC0C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F2423ED-5B20-476B-A8E8-12B880FFEA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B34B7F7-C5C6-463E-B895-86D549A197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BC856751-4814-493B-9011-631C9681ADE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C0A8249C-C258-47B2-A1E7-B5BD775B1D3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B23E9F1F-1599-46A0-9957-D353E8A0652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BCE430D3-1312-4700-A7B7-9FB8B8CFA14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604EAA17-F331-4AC6-BBE5-90521BB518E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8797C8B-3F47-45B6-8A85-B1BC962BFDB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376906F2-6533-40ED-B967-7FCBBE52255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7932ACEF-901E-464E-B393-339CE1ADAF3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E2D2F9EB-1735-4904-B15B-3377D4ABD38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32BAEBFC-F2FD-4E18-9E40-96CD8CD1287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7350C834-FEA4-420D-8E4A-3141550F37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5A5B770D-0E3F-4396-9ED4-5B8F016117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EEF74F23-8F3C-428D-96D4-F0CBBAFE5B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a:extLst>
            <a:ext uri="{FF2B5EF4-FFF2-40B4-BE49-F238E27FC236}">
              <a16:creationId xmlns:a16="http://schemas.microsoft.com/office/drawing/2014/main" id="{81D5D5B6-B7E3-424A-BEAE-BCFE0BB24C3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a:extLst>
            <a:ext uri="{FF2B5EF4-FFF2-40B4-BE49-F238E27FC236}">
              <a16:creationId xmlns:a16="http://schemas.microsoft.com/office/drawing/2014/main" id="{8F6CE4AB-2E8F-4939-B996-6ACCBFF9D7FD}"/>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a:extLst>
            <a:ext uri="{FF2B5EF4-FFF2-40B4-BE49-F238E27FC236}">
              <a16:creationId xmlns:a16="http://schemas.microsoft.com/office/drawing/2014/main" id="{8EF6D041-5599-4007-AB6F-988A081C1A76}"/>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a:extLst>
            <a:ext uri="{FF2B5EF4-FFF2-40B4-BE49-F238E27FC236}">
              <a16:creationId xmlns:a16="http://schemas.microsoft.com/office/drawing/2014/main" id="{06CF77AF-2445-457D-8241-DF259EC077AE}"/>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a:extLst>
            <a:ext uri="{FF2B5EF4-FFF2-40B4-BE49-F238E27FC236}">
              <a16:creationId xmlns:a16="http://schemas.microsoft.com/office/drawing/2014/main" id="{F22B3640-98FE-47CD-9CA2-D4C9176D391D}"/>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6" name="【公民館】&#10;一人当たり面積平均値テキスト">
          <a:extLst>
            <a:ext uri="{FF2B5EF4-FFF2-40B4-BE49-F238E27FC236}">
              <a16:creationId xmlns:a16="http://schemas.microsoft.com/office/drawing/2014/main" id="{E8E5585F-D6D9-452A-8727-D534793DB798}"/>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a:extLst>
            <a:ext uri="{FF2B5EF4-FFF2-40B4-BE49-F238E27FC236}">
              <a16:creationId xmlns:a16="http://schemas.microsoft.com/office/drawing/2014/main" id="{E107AD9B-EAF0-42A2-8045-25A396E0E6A1}"/>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a:extLst>
            <a:ext uri="{FF2B5EF4-FFF2-40B4-BE49-F238E27FC236}">
              <a16:creationId xmlns:a16="http://schemas.microsoft.com/office/drawing/2014/main" id="{3736904C-E2E4-4412-89EA-86C9BF9615B5}"/>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a:extLst>
            <a:ext uri="{FF2B5EF4-FFF2-40B4-BE49-F238E27FC236}">
              <a16:creationId xmlns:a16="http://schemas.microsoft.com/office/drawing/2014/main" id="{2A475F85-F222-43B3-8BDA-A8A1EAC1B7A9}"/>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a:extLst>
            <a:ext uri="{FF2B5EF4-FFF2-40B4-BE49-F238E27FC236}">
              <a16:creationId xmlns:a16="http://schemas.microsoft.com/office/drawing/2014/main" id="{3F8F3371-76D9-433E-B2A1-A2D6D0E90D02}"/>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a:extLst>
            <a:ext uri="{FF2B5EF4-FFF2-40B4-BE49-F238E27FC236}">
              <a16:creationId xmlns:a16="http://schemas.microsoft.com/office/drawing/2014/main" id="{DEE6B3EC-EBFC-4CAE-AC49-49CB30FE5A3D}"/>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F91FE00-C618-4A53-ADCD-CDE60F9B95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A2CBA70-3DAD-4E3E-BA67-75EB4F5F1D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19B14FA-8944-4ADE-A30A-994FA74B00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FEAFBAB-F9F7-4320-96DE-5CB902244C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1611B51-2631-4B96-961D-752E42F8FDD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118745</xdr:rowOff>
    </xdr:from>
    <xdr:to>
      <xdr:col>116</xdr:col>
      <xdr:colOff>114300</xdr:colOff>
      <xdr:row>105</xdr:row>
      <xdr:rowOff>48895</xdr:rowOff>
    </xdr:to>
    <xdr:sp macro="" textlink="">
      <xdr:nvSpPr>
        <xdr:cNvPr id="837" name="楕円 836">
          <a:extLst>
            <a:ext uri="{FF2B5EF4-FFF2-40B4-BE49-F238E27FC236}">
              <a16:creationId xmlns:a16="http://schemas.microsoft.com/office/drawing/2014/main" id="{02DF67DA-0AC2-4601-A667-CF876648D48E}"/>
            </a:ext>
          </a:extLst>
        </xdr:cNvPr>
        <xdr:cNvSpPr/>
      </xdr:nvSpPr>
      <xdr:spPr>
        <a:xfrm>
          <a:off x="221107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141622</xdr:rowOff>
    </xdr:from>
    <xdr:ext cx="469744" cy="259045"/>
    <xdr:sp macro="" textlink="">
      <xdr:nvSpPr>
        <xdr:cNvPr id="838" name="【公民館】&#10;一人当たり面積該当値テキスト">
          <a:extLst>
            <a:ext uri="{FF2B5EF4-FFF2-40B4-BE49-F238E27FC236}">
              <a16:creationId xmlns:a16="http://schemas.microsoft.com/office/drawing/2014/main" id="{595411C4-2DE4-4B91-B2A9-DF04601E076D}"/>
            </a:ext>
          </a:extLst>
        </xdr:cNvPr>
        <xdr:cNvSpPr txBox="1"/>
      </xdr:nvSpPr>
      <xdr:spPr>
        <a:xfrm>
          <a:off x="22199600"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39" name="楕円 838">
          <a:extLst>
            <a:ext uri="{FF2B5EF4-FFF2-40B4-BE49-F238E27FC236}">
              <a16:creationId xmlns:a16="http://schemas.microsoft.com/office/drawing/2014/main" id="{704787BC-3341-4FAE-9494-2DCECB359E3F}"/>
            </a:ext>
          </a:extLst>
        </xdr:cNvPr>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169545</xdr:rowOff>
    </xdr:from>
    <xdr:to>
      <xdr:col>116</xdr:col>
      <xdr:colOff>63500</xdr:colOff>
      <xdr:row>105</xdr:row>
      <xdr:rowOff>34289</xdr:rowOff>
    </xdr:to>
    <xdr:cxnSp macro="">
      <xdr:nvCxnSpPr>
        <xdr:cNvPr id="840" name="直線コネクタ 839">
          <a:extLst>
            <a:ext uri="{FF2B5EF4-FFF2-40B4-BE49-F238E27FC236}">
              <a16:creationId xmlns:a16="http://schemas.microsoft.com/office/drawing/2014/main" id="{942A2C89-49B0-49B3-A722-9DB2A1FD64A7}"/>
            </a:ext>
          </a:extLst>
        </xdr:cNvPr>
        <xdr:cNvCxnSpPr/>
      </xdr:nvCxnSpPr>
      <xdr:spPr>
        <a:xfrm flipV="1">
          <a:off x="21323300" y="180003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57786</xdr:rowOff>
    </xdr:from>
    <xdr:to>
      <xdr:col>107</xdr:col>
      <xdr:colOff>101600</xdr:colOff>
      <xdr:row>103</xdr:row>
      <xdr:rowOff>159386</xdr:rowOff>
    </xdr:to>
    <xdr:sp macro="" textlink="">
      <xdr:nvSpPr>
        <xdr:cNvPr id="841" name="楕円 840">
          <a:extLst>
            <a:ext uri="{FF2B5EF4-FFF2-40B4-BE49-F238E27FC236}">
              <a16:creationId xmlns:a16="http://schemas.microsoft.com/office/drawing/2014/main" id="{763E2F29-9E63-485C-8C98-2CA3C6FCE97F}"/>
            </a:ext>
          </a:extLst>
        </xdr:cNvPr>
        <xdr:cNvSpPr/>
      </xdr:nvSpPr>
      <xdr:spPr>
        <a:xfrm>
          <a:off x="20383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108586</xdr:rowOff>
    </xdr:from>
    <xdr:to>
      <xdr:col>111</xdr:col>
      <xdr:colOff>177800</xdr:colOff>
      <xdr:row>105</xdr:row>
      <xdr:rowOff>34289</xdr:rowOff>
    </xdr:to>
    <xdr:cxnSp macro="">
      <xdr:nvCxnSpPr>
        <xdr:cNvPr id="842" name="直線コネクタ 841">
          <a:extLst>
            <a:ext uri="{FF2B5EF4-FFF2-40B4-BE49-F238E27FC236}">
              <a16:creationId xmlns:a16="http://schemas.microsoft.com/office/drawing/2014/main" id="{B492E690-E57C-404F-B3DE-393C7C5F7A4D}"/>
            </a:ext>
          </a:extLst>
        </xdr:cNvPr>
        <xdr:cNvCxnSpPr/>
      </xdr:nvCxnSpPr>
      <xdr:spPr>
        <a:xfrm>
          <a:off x="20434300" y="17767936"/>
          <a:ext cx="889000" cy="2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69214</xdr:rowOff>
    </xdr:from>
    <xdr:to>
      <xdr:col>102</xdr:col>
      <xdr:colOff>165100</xdr:colOff>
      <xdr:row>103</xdr:row>
      <xdr:rowOff>170814</xdr:rowOff>
    </xdr:to>
    <xdr:sp macro="" textlink="">
      <xdr:nvSpPr>
        <xdr:cNvPr id="843" name="楕円 842">
          <a:extLst>
            <a:ext uri="{FF2B5EF4-FFF2-40B4-BE49-F238E27FC236}">
              <a16:creationId xmlns:a16="http://schemas.microsoft.com/office/drawing/2014/main" id="{FA45F9D5-287C-4C6E-AB12-6A364251637E}"/>
            </a:ext>
          </a:extLst>
        </xdr:cNvPr>
        <xdr:cNvSpPr/>
      </xdr:nvSpPr>
      <xdr:spPr>
        <a:xfrm>
          <a:off x="19494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108586</xdr:rowOff>
    </xdr:from>
    <xdr:to>
      <xdr:col>107</xdr:col>
      <xdr:colOff>50800</xdr:colOff>
      <xdr:row>103</xdr:row>
      <xdr:rowOff>120014</xdr:rowOff>
    </xdr:to>
    <xdr:cxnSp macro="">
      <xdr:nvCxnSpPr>
        <xdr:cNvPr id="844" name="直線コネクタ 843">
          <a:extLst>
            <a:ext uri="{FF2B5EF4-FFF2-40B4-BE49-F238E27FC236}">
              <a16:creationId xmlns:a16="http://schemas.microsoft.com/office/drawing/2014/main" id="{0C1EAD28-FA92-43FB-B0EA-2DFADD9EC78B}"/>
            </a:ext>
          </a:extLst>
        </xdr:cNvPr>
        <xdr:cNvCxnSpPr/>
      </xdr:nvCxnSpPr>
      <xdr:spPr>
        <a:xfrm flipV="1">
          <a:off x="19545300" y="177679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45" name="楕円 844">
          <a:extLst>
            <a:ext uri="{FF2B5EF4-FFF2-40B4-BE49-F238E27FC236}">
              <a16:creationId xmlns:a16="http://schemas.microsoft.com/office/drawing/2014/main" id="{62487A66-CD58-4B1C-88A5-08EE060B8132}"/>
            </a:ext>
          </a:extLst>
        </xdr:cNvPr>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120014</xdr:rowOff>
    </xdr:from>
    <xdr:to>
      <xdr:col>102</xdr:col>
      <xdr:colOff>114300</xdr:colOff>
      <xdr:row>103</xdr:row>
      <xdr:rowOff>133350</xdr:rowOff>
    </xdr:to>
    <xdr:cxnSp macro="">
      <xdr:nvCxnSpPr>
        <xdr:cNvPr id="846" name="直線コネクタ 845">
          <a:extLst>
            <a:ext uri="{FF2B5EF4-FFF2-40B4-BE49-F238E27FC236}">
              <a16:creationId xmlns:a16="http://schemas.microsoft.com/office/drawing/2014/main" id="{2BF2DC7E-5D2C-4D74-9266-71F5DA742EEF}"/>
            </a:ext>
          </a:extLst>
        </xdr:cNvPr>
        <xdr:cNvCxnSpPr/>
      </xdr:nvCxnSpPr>
      <xdr:spPr>
        <a:xfrm flipV="1">
          <a:off x="18656300" y="17779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7" name="n_1aveValue【公民館】&#10;一人当たり面積">
          <a:extLst>
            <a:ext uri="{FF2B5EF4-FFF2-40B4-BE49-F238E27FC236}">
              <a16:creationId xmlns:a16="http://schemas.microsoft.com/office/drawing/2014/main" id="{255F5F64-3712-4D94-A17F-5F094C89FA79}"/>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8" name="n_2aveValue【公民館】&#10;一人当たり面積">
          <a:extLst>
            <a:ext uri="{FF2B5EF4-FFF2-40B4-BE49-F238E27FC236}">
              <a16:creationId xmlns:a16="http://schemas.microsoft.com/office/drawing/2014/main" id="{8DB852F2-9A61-47F1-9A06-96849731DA2D}"/>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49" name="n_3aveValue【公民館】&#10;一人当たり面積">
          <a:extLst>
            <a:ext uri="{FF2B5EF4-FFF2-40B4-BE49-F238E27FC236}">
              <a16:creationId xmlns:a16="http://schemas.microsoft.com/office/drawing/2014/main" id="{812D92FE-EB5A-4BBD-BB2B-AD81D8C71714}"/>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0" name="n_4aveValue【公民館】&#10;一人当たり面積">
          <a:extLst>
            <a:ext uri="{FF2B5EF4-FFF2-40B4-BE49-F238E27FC236}">
              <a16:creationId xmlns:a16="http://schemas.microsoft.com/office/drawing/2014/main" id="{4E72D594-1B4C-4353-94D9-22B7E1F6E056}"/>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101616</xdr:rowOff>
    </xdr:from>
    <xdr:ext cx="469744" cy="259045"/>
    <xdr:sp macro="" textlink="">
      <xdr:nvSpPr>
        <xdr:cNvPr id="851" name="n_1mainValue【公民館】&#10;一人当たり面積">
          <a:extLst>
            <a:ext uri="{FF2B5EF4-FFF2-40B4-BE49-F238E27FC236}">
              <a16:creationId xmlns:a16="http://schemas.microsoft.com/office/drawing/2014/main" id="{4B66E19C-481D-434F-A6A5-D947ED0C7005}"/>
            </a:ext>
          </a:extLst>
        </xdr:cNvPr>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4463</xdr:rowOff>
    </xdr:from>
    <xdr:ext cx="469744" cy="259045"/>
    <xdr:sp macro="" textlink="">
      <xdr:nvSpPr>
        <xdr:cNvPr id="852" name="n_2mainValue【公民館】&#10;一人当たり面積">
          <a:extLst>
            <a:ext uri="{FF2B5EF4-FFF2-40B4-BE49-F238E27FC236}">
              <a16:creationId xmlns:a16="http://schemas.microsoft.com/office/drawing/2014/main" id="{3254F7FF-FE55-464C-AA75-0E8EE3ACD6A7}"/>
            </a:ext>
          </a:extLst>
        </xdr:cNvPr>
        <xdr:cNvSpPr txBox="1"/>
      </xdr:nvSpPr>
      <xdr:spPr>
        <a:xfrm>
          <a:off x="20199427" y="174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15891</xdr:rowOff>
    </xdr:from>
    <xdr:ext cx="469744" cy="259045"/>
    <xdr:sp macro="" textlink="">
      <xdr:nvSpPr>
        <xdr:cNvPr id="853" name="n_3mainValue【公民館】&#10;一人当たり面積">
          <a:extLst>
            <a:ext uri="{FF2B5EF4-FFF2-40B4-BE49-F238E27FC236}">
              <a16:creationId xmlns:a16="http://schemas.microsoft.com/office/drawing/2014/main" id="{8B14D86F-19F9-4D01-863F-3DAF215A9159}"/>
            </a:ext>
          </a:extLst>
        </xdr:cNvPr>
        <xdr:cNvSpPr txBox="1"/>
      </xdr:nvSpPr>
      <xdr:spPr>
        <a:xfrm>
          <a:off x="19310427" y="175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854" name="n_4mainValue【公民館】&#10;一人当たり面積">
          <a:extLst>
            <a:ext uri="{FF2B5EF4-FFF2-40B4-BE49-F238E27FC236}">
              <a16:creationId xmlns:a16="http://schemas.microsoft.com/office/drawing/2014/main" id="{F50A876F-1B7C-4D68-AC4C-DA6EF06D6D45}"/>
            </a:ext>
          </a:extLst>
        </xdr:cNvPr>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B05B9FC-BC20-4AE8-8C44-A302F9D5CA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F80159AF-ABF4-4C7C-B4B9-4FA083E358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1AC5FE1-25C5-4BC1-914F-A691FD0975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有形固定資産減価償却率が類似団体内平均値よりも上回っている施設分類は、「公営住宅」と「学校施設」のみで、その他の施設分類については、類似団体内平均値を下回っている。</a:t>
          </a:r>
          <a:endParaRPr lang="ja-JP" altLang="ja-JP" sz="1400">
            <a:effectLst/>
          </a:endParaRPr>
        </a:p>
        <a:p>
          <a:r>
            <a:rPr kumimoji="1" lang="ja-JP" altLang="ja-JP" sz="1100">
              <a:solidFill>
                <a:schemeClr val="dk1"/>
              </a:solidFill>
              <a:effectLst/>
              <a:latin typeface="+mn-lt"/>
              <a:ea typeface="+mn-ea"/>
              <a:cs typeface="+mn-cs"/>
            </a:rPr>
            <a:t>　公営住宅については、「公営住宅長寿命化計画」に基づき、施設の維持・改善・建て替えを推進し、学校施設については「対馬市立学校及び幼稚園推進計画」に基づき保護者及び地域住民の理解を得ながら学校の統廃合を推進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01EC5F-0A04-4E8C-A27E-562D62ECCA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97728A-F850-448D-8E3B-4E39B4E433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7AB164-5CD8-4961-A134-38A7662232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DBDBC3-F101-4F19-B9FE-0E1BFF6999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47945F-5165-4FBF-9D68-05AACE44A3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5A5667-75BF-4580-B8E0-A81F68833D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4FEA51-E318-4D28-BBD3-65A59466E9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9A7A14-66CA-40BC-950F-B5FA5D4523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3136B6-E290-4F6F-8AF4-E9DF106ABB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CC12B7-A6BD-44BC-A494-08F652C6E9D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2918D6-437A-400E-9C03-CDD5D9C934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C95117-36DF-47B1-9179-D98D14D5C2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FF4101-CBDD-4CB9-B8EB-A4F1384ED3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E40ABF-B6F8-4CA2-BD57-D936451B19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203BA6-51C5-4E0E-880C-236A10AB4F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7FED1C-2BB0-48B1-896A-16E8A918C28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FF1230-C460-4B47-BF55-B5A114FBD9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515742-644C-4714-AAD7-BDC44E050A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D1AA3F-23A7-40D2-8E52-071ED95BE1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D7D491-204E-45C0-8A88-F832574621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E326C0-5AC3-46BD-B34A-7D68CBE9BF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EFF7D9-87D7-4F51-9EFD-3E9E79DF4A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8EC409-CBF7-4F37-8874-DB1BA3956A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7F6B18-BD4F-4BF5-A451-753A420248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3BD50C-9007-4E06-93D2-7C4EB50AE3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BE3FF2-DDBB-4EBE-B218-F061B8577D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101912-6CC5-4E85-AE25-FD9C7F67D7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2304F3-A5A2-4301-A43F-E21456CEEC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871C36-7D07-4F1D-88B0-3200742593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375717-A1FC-44BA-836E-7CB1FF7B47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D057E3-2088-4B00-B256-A0B6C9B7FC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DB6639-8D2D-4EDF-A600-EACF051990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CED465-FE43-4CC7-B89E-BBC9AB0A43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17CB61-74B9-4FAD-BC46-C26BBABA68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230209-C3A6-4163-938D-5729E5CAB0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EF6DB6-F6FE-4550-9D38-1A38FDF525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9D307-9ACC-4694-B05F-11478425BC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1BF84A-C5AB-4CB3-AC58-6D03BE3CF8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953C56-A9CB-4C97-B3D2-673C48F838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074DEC-FA46-46E2-9AF8-EC0CC4E102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09DBB3-1532-4BF5-827D-28009AC03A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2FDDC3-58F4-442B-B888-247C3A64415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8F8524-B442-4E26-8FDD-B13AACDC70D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DEE1D1D-6B9C-4917-B84B-EEFD3FDC659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A5219D-1779-471F-99F1-A42C1493FBF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F7D17A-41B2-46BB-A361-16D31F43AB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653015-BA1F-452A-8113-F33886D6703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36E8228-C9B3-485C-9864-171220F076C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CAAAAF4-C5B4-42C1-9250-DDED215CE1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60FFC8-1E2D-4468-9BF5-47B26C7AD5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5F69CC7-9E4A-4334-B0DB-9F19EB2BF33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32A53A3-6EA8-4FBA-9F68-683412F22B8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0A6CBA9-2BDB-443B-A1A2-D1E45CC755B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9886537-E4D9-42E7-9F22-750E7DFD8F8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79B141B-0742-450F-9B34-ADD3585003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5239372-E4EA-4762-84A2-F7465097AF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6A9D993-BFB5-439A-858A-DFC19C355A79}"/>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ECC5C0A-98D7-4230-937D-890CA3D5EAE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78C0973-4558-460A-9529-A0E3EF96102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B2D4F76-97C8-498D-8727-FF9619EE1BA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BD7092E-FF5C-4F39-87CC-242296DDF74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FE3FFDEE-4F79-47F2-AB3F-382D4D5D3344}"/>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2448F1E6-5E21-44E7-A2E4-2A260AC5DFD8}"/>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203193A2-7C05-46EF-B1B9-88D23CDAC5B2}"/>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FA899B2E-5687-4076-B5A8-DEE39B4BFE61}"/>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6FD67671-A828-4F8B-BD2B-CDF1C5BDE531}"/>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1317100E-87E2-4944-8D82-46A9AA70E4D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EFA09A-8EF0-49AF-904D-FCD45B7608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1EE163-59F3-4BF9-A3E8-F88ED3723E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FD38E7-01F0-4B9B-9536-E46F0FF2DD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743531-6454-4B65-9C8C-04E10CE1DE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5622F5E-A4ED-442D-B76F-64E5546A44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66222</xdr:rowOff>
    </xdr:from>
    <xdr:to>
      <xdr:col>24</xdr:col>
      <xdr:colOff>114300</xdr:colOff>
      <xdr:row>35</xdr:row>
      <xdr:rowOff>167822</xdr:rowOff>
    </xdr:to>
    <xdr:sp macro="" textlink="">
      <xdr:nvSpPr>
        <xdr:cNvPr id="74" name="楕円 73">
          <a:extLst>
            <a:ext uri="{FF2B5EF4-FFF2-40B4-BE49-F238E27FC236}">
              <a16:creationId xmlns:a16="http://schemas.microsoft.com/office/drawing/2014/main" id="{F43E822C-923E-4727-B74E-EDEAF87B584B}"/>
            </a:ext>
          </a:extLst>
        </xdr:cNvPr>
        <xdr:cNvSpPr/>
      </xdr:nvSpPr>
      <xdr:spPr>
        <a:xfrm>
          <a:off x="4584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89099</xdr:rowOff>
    </xdr:from>
    <xdr:ext cx="405111" cy="259045"/>
    <xdr:sp macro="" textlink="">
      <xdr:nvSpPr>
        <xdr:cNvPr id="75" name="【図書館】&#10;有形固定資産減価償却率該当値テキスト">
          <a:extLst>
            <a:ext uri="{FF2B5EF4-FFF2-40B4-BE49-F238E27FC236}">
              <a16:creationId xmlns:a16="http://schemas.microsoft.com/office/drawing/2014/main" id="{C8DCA5E9-6E33-42AA-BA33-D1AC05ED8E33}"/>
            </a:ext>
          </a:extLst>
        </xdr:cNvPr>
        <xdr:cNvSpPr txBox="1"/>
      </xdr:nvSpPr>
      <xdr:spPr>
        <a:xfrm>
          <a:off x="4673600" y="591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33564</xdr:rowOff>
    </xdr:from>
    <xdr:to>
      <xdr:col>20</xdr:col>
      <xdr:colOff>38100</xdr:colOff>
      <xdr:row>35</xdr:row>
      <xdr:rowOff>135164</xdr:rowOff>
    </xdr:to>
    <xdr:sp macro="" textlink="">
      <xdr:nvSpPr>
        <xdr:cNvPr id="76" name="楕円 75">
          <a:extLst>
            <a:ext uri="{FF2B5EF4-FFF2-40B4-BE49-F238E27FC236}">
              <a16:creationId xmlns:a16="http://schemas.microsoft.com/office/drawing/2014/main" id="{E6AF2687-2F46-4613-9B52-F783D6FA4CDF}"/>
            </a:ext>
          </a:extLst>
        </xdr:cNvPr>
        <xdr:cNvSpPr/>
      </xdr:nvSpPr>
      <xdr:spPr>
        <a:xfrm>
          <a:off x="3746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7" name="直線コネクタ 76">
          <a:extLst>
            <a:ext uri="{FF2B5EF4-FFF2-40B4-BE49-F238E27FC236}">
              <a16:creationId xmlns:a16="http://schemas.microsoft.com/office/drawing/2014/main" id="{9231DE73-B2F7-4A05-BF47-B1081D91B255}"/>
            </a:ext>
          </a:extLst>
        </xdr:cNvPr>
        <xdr:cNvCxnSpPr/>
      </xdr:nvCxnSpPr>
      <xdr:spPr>
        <a:xfrm>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xdr:rowOff>
    </xdr:from>
    <xdr:to>
      <xdr:col>15</xdr:col>
      <xdr:colOff>101600</xdr:colOff>
      <xdr:row>35</xdr:row>
      <xdr:rowOff>102507</xdr:rowOff>
    </xdr:to>
    <xdr:sp macro="" textlink="">
      <xdr:nvSpPr>
        <xdr:cNvPr id="78" name="楕円 77">
          <a:extLst>
            <a:ext uri="{FF2B5EF4-FFF2-40B4-BE49-F238E27FC236}">
              <a16:creationId xmlns:a16="http://schemas.microsoft.com/office/drawing/2014/main" id="{AC82F060-8726-40B6-B353-1CFFA206E86E}"/>
            </a:ext>
          </a:extLst>
        </xdr:cNvPr>
        <xdr:cNvSpPr/>
      </xdr:nvSpPr>
      <xdr:spPr>
        <a:xfrm>
          <a:off x="2857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84364</xdr:rowOff>
    </xdr:to>
    <xdr:cxnSp macro="">
      <xdr:nvCxnSpPr>
        <xdr:cNvPr id="79" name="直線コネクタ 78">
          <a:extLst>
            <a:ext uri="{FF2B5EF4-FFF2-40B4-BE49-F238E27FC236}">
              <a16:creationId xmlns:a16="http://schemas.microsoft.com/office/drawing/2014/main" id="{BFB9DCB6-D1BE-43E5-8521-11D25C9EA5B3}"/>
            </a:ext>
          </a:extLst>
        </xdr:cNvPr>
        <xdr:cNvCxnSpPr/>
      </xdr:nvCxnSpPr>
      <xdr:spPr>
        <a:xfrm>
          <a:off x="2908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56424</xdr:rowOff>
    </xdr:from>
    <xdr:to>
      <xdr:col>10</xdr:col>
      <xdr:colOff>165100</xdr:colOff>
      <xdr:row>35</xdr:row>
      <xdr:rowOff>158024</xdr:rowOff>
    </xdr:to>
    <xdr:sp macro="" textlink="">
      <xdr:nvSpPr>
        <xdr:cNvPr id="80" name="楕円 79">
          <a:extLst>
            <a:ext uri="{FF2B5EF4-FFF2-40B4-BE49-F238E27FC236}">
              <a16:creationId xmlns:a16="http://schemas.microsoft.com/office/drawing/2014/main" id="{3F3C8485-7583-4A75-8E42-87B336A392D2}"/>
            </a:ext>
          </a:extLst>
        </xdr:cNvPr>
        <xdr:cNvSpPr/>
      </xdr:nvSpPr>
      <xdr:spPr>
        <a:xfrm>
          <a:off x="1968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107224</xdr:rowOff>
    </xdr:to>
    <xdr:cxnSp macro="">
      <xdr:nvCxnSpPr>
        <xdr:cNvPr id="81" name="直線コネクタ 80">
          <a:extLst>
            <a:ext uri="{FF2B5EF4-FFF2-40B4-BE49-F238E27FC236}">
              <a16:creationId xmlns:a16="http://schemas.microsoft.com/office/drawing/2014/main" id="{1F5A4B5A-94F3-4201-88D9-CC92CCE42CEB}"/>
            </a:ext>
          </a:extLst>
        </xdr:cNvPr>
        <xdr:cNvCxnSpPr/>
      </xdr:nvCxnSpPr>
      <xdr:spPr>
        <a:xfrm flipV="1">
          <a:off x="2019300" y="60524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107043</xdr:rowOff>
    </xdr:from>
    <xdr:to>
      <xdr:col>6</xdr:col>
      <xdr:colOff>38100</xdr:colOff>
      <xdr:row>35</xdr:row>
      <xdr:rowOff>37193</xdr:rowOff>
    </xdr:to>
    <xdr:sp macro="" textlink="">
      <xdr:nvSpPr>
        <xdr:cNvPr id="82" name="楕円 81">
          <a:extLst>
            <a:ext uri="{FF2B5EF4-FFF2-40B4-BE49-F238E27FC236}">
              <a16:creationId xmlns:a16="http://schemas.microsoft.com/office/drawing/2014/main" id="{02EF41E3-8AFB-4FF9-A4C3-198561FA4A4D}"/>
            </a:ext>
          </a:extLst>
        </xdr:cNvPr>
        <xdr:cNvSpPr/>
      </xdr:nvSpPr>
      <xdr:spPr>
        <a:xfrm>
          <a:off x="1079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157843</xdr:rowOff>
    </xdr:from>
    <xdr:to>
      <xdr:col>10</xdr:col>
      <xdr:colOff>114300</xdr:colOff>
      <xdr:row>35</xdr:row>
      <xdr:rowOff>107224</xdr:rowOff>
    </xdr:to>
    <xdr:cxnSp macro="">
      <xdr:nvCxnSpPr>
        <xdr:cNvPr id="83" name="直線コネクタ 82">
          <a:extLst>
            <a:ext uri="{FF2B5EF4-FFF2-40B4-BE49-F238E27FC236}">
              <a16:creationId xmlns:a16="http://schemas.microsoft.com/office/drawing/2014/main" id="{3B1A82CF-6454-43A7-BF1D-A70D00E8145B}"/>
            </a:ext>
          </a:extLst>
        </xdr:cNvPr>
        <xdr:cNvCxnSpPr/>
      </xdr:nvCxnSpPr>
      <xdr:spPr>
        <a:xfrm>
          <a:off x="1130300" y="59871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A071D282-7D92-4D0B-99C8-1FEBEA013018}"/>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4BC8F226-A775-47C7-9753-F49F2A17CDEC}"/>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4DE8541D-CEAE-400A-8BDA-A0BB52DB9AEA}"/>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86E94EF3-AF78-452C-ADE5-29AD921EC1F3}"/>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151691</xdr:rowOff>
    </xdr:from>
    <xdr:ext cx="405111" cy="259045"/>
    <xdr:sp macro="" textlink="">
      <xdr:nvSpPr>
        <xdr:cNvPr id="88" name="n_1mainValue【図書館】&#10;有形固定資産減価償却率">
          <a:extLst>
            <a:ext uri="{FF2B5EF4-FFF2-40B4-BE49-F238E27FC236}">
              <a16:creationId xmlns:a16="http://schemas.microsoft.com/office/drawing/2014/main" id="{0716C877-96A4-40E1-ACD2-164684749BAA}"/>
            </a:ext>
          </a:extLst>
        </xdr:cNvPr>
        <xdr:cNvSpPr txBox="1"/>
      </xdr:nvSpPr>
      <xdr:spPr>
        <a:xfrm>
          <a:off x="35820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37014EE6-56E8-45E4-B5DF-94CB26135EC3}"/>
            </a:ext>
          </a:extLst>
        </xdr:cNvPr>
        <xdr:cNvSpPr txBox="1"/>
      </xdr:nvSpPr>
      <xdr:spPr>
        <a:xfrm>
          <a:off x="2705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3101</xdr:rowOff>
    </xdr:from>
    <xdr:ext cx="405111" cy="259045"/>
    <xdr:sp macro="" textlink="">
      <xdr:nvSpPr>
        <xdr:cNvPr id="90" name="n_3mainValue【図書館】&#10;有形固定資産減価償却率">
          <a:extLst>
            <a:ext uri="{FF2B5EF4-FFF2-40B4-BE49-F238E27FC236}">
              <a16:creationId xmlns:a16="http://schemas.microsoft.com/office/drawing/2014/main" id="{C66B8CCA-387B-4AD8-B2C2-8A4B8B9E4D33}"/>
            </a:ext>
          </a:extLst>
        </xdr:cNvPr>
        <xdr:cNvSpPr txBox="1"/>
      </xdr:nvSpPr>
      <xdr:spPr>
        <a:xfrm>
          <a:off x="1816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53720</xdr:rowOff>
    </xdr:from>
    <xdr:ext cx="405111" cy="259045"/>
    <xdr:sp macro="" textlink="">
      <xdr:nvSpPr>
        <xdr:cNvPr id="91" name="n_4mainValue【図書館】&#10;有形固定資産減価償却率">
          <a:extLst>
            <a:ext uri="{FF2B5EF4-FFF2-40B4-BE49-F238E27FC236}">
              <a16:creationId xmlns:a16="http://schemas.microsoft.com/office/drawing/2014/main" id="{D4F07A0B-7AE0-46D5-97C9-02F578FD1375}"/>
            </a:ext>
          </a:extLst>
        </xdr:cNvPr>
        <xdr:cNvSpPr txBox="1"/>
      </xdr:nvSpPr>
      <xdr:spPr>
        <a:xfrm>
          <a:off x="927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4F8CC0B-387E-4903-B6E5-0637037157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56CBD3B-D0CA-4773-9C49-9DDF414BF9F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542BAB5-5AFA-493B-A317-89EC78F01B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A2FD306-BC33-4DC2-B43F-A81990A8C6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5109313-E669-48C9-A6AF-B208B10939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66EA73B-0338-4B63-A141-3680608E7E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1748FC-A895-443B-8659-9109A83850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8B72867-C8CB-4014-8822-B07B3512C6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1B34E3D-0F0A-4698-A85E-1A1471B6F6C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38E2C3-0B9D-430F-B2B1-80F9956616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8077BBB-CD5E-4128-9654-540A31F5153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9493AB3-F252-4F94-B9EB-E6A722312C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D006371-7746-456B-9788-5E2BA7F39D3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9A17979-C43F-4EC6-AEFF-F0EB885C8FC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7C26BA4-3253-4DD8-AC61-1683F196FE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4819C8B-E912-402D-89DB-04546D4D641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8DCB8FE-53CC-4C07-99DD-1F84E39EE1D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B0C5C26-82B4-4338-B68B-4D6228F9823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E3082A6-B28B-4EF1-A76C-52F92192791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A3DD554-2803-4552-8E3B-DF7793CD903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3F7AA89-F520-4D23-B9B5-B153A34079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252D5A5-E0B1-441B-A760-75A11743A36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2C59ED7-485D-480A-B6A5-FFFFE25F8B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4951A402-9C4A-4E43-AADE-E33A4E96F372}"/>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26678D1B-78C7-4B64-B8AC-D8606E2B041F}"/>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BFE77336-5A10-461B-9E02-98AEEBD4D3A7}"/>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359D43BB-B133-4839-BB14-8C08672F7873}"/>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9E7A078A-2C09-4599-9D69-8352E303A4AF}"/>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72536755-B15A-44B4-A291-EC4E130A33F3}"/>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273BCB5F-03DB-40AE-A965-B7DD74389B46}"/>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14DFCBDF-F5A4-4F31-967B-B001BF127F22}"/>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837BFE14-CCBE-420F-AD2E-947675254E1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76554C4F-14B5-4086-937F-9CFB3B8D5F04}"/>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A63B2A88-CECF-49E4-BE41-E0823F62209D}"/>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13AF89-246F-4F44-9A1F-4E6F9A858B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0215B5-AA1D-4E82-8683-287FA8E736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2749B9-BE83-4AD2-B4AC-58F592AA06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E58047-91AF-4E5D-8790-4D55467CB3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3E88C70-0C9B-4962-890A-052F7C0236B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31" name="楕円 130">
          <a:extLst>
            <a:ext uri="{FF2B5EF4-FFF2-40B4-BE49-F238E27FC236}">
              <a16:creationId xmlns:a16="http://schemas.microsoft.com/office/drawing/2014/main" id="{2F5D05EB-C8DA-4683-A0FE-5C5D24A9C591}"/>
            </a:ext>
          </a:extLst>
        </xdr:cNvPr>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60977</xdr:rowOff>
    </xdr:from>
    <xdr:ext cx="469744" cy="259045"/>
    <xdr:sp macro="" textlink="">
      <xdr:nvSpPr>
        <xdr:cNvPr id="132" name="【図書館】&#10;一人当たり面積該当値テキスト">
          <a:extLst>
            <a:ext uri="{FF2B5EF4-FFF2-40B4-BE49-F238E27FC236}">
              <a16:creationId xmlns:a16="http://schemas.microsoft.com/office/drawing/2014/main" id="{B235C352-BEEA-45D8-8096-36341A416B5A}"/>
            </a:ext>
          </a:extLst>
        </xdr:cNvPr>
        <xdr:cNvSpPr txBox="1"/>
      </xdr:nvSpPr>
      <xdr:spPr>
        <a:xfrm>
          <a:off x="105156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3" name="楕円 132">
          <a:extLst>
            <a:ext uri="{FF2B5EF4-FFF2-40B4-BE49-F238E27FC236}">
              <a16:creationId xmlns:a16="http://schemas.microsoft.com/office/drawing/2014/main" id="{738CA483-E40E-4C34-A7DA-AFA71841A3CD}"/>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137160</xdr:rowOff>
    </xdr:to>
    <xdr:cxnSp macro="">
      <xdr:nvCxnSpPr>
        <xdr:cNvPr id="134" name="直線コネクタ 133">
          <a:extLst>
            <a:ext uri="{FF2B5EF4-FFF2-40B4-BE49-F238E27FC236}">
              <a16:creationId xmlns:a16="http://schemas.microsoft.com/office/drawing/2014/main" id="{8D58386C-9F2A-4676-A76E-C1D748FE73EE}"/>
            </a:ext>
          </a:extLst>
        </xdr:cNvPr>
        <xdr:cNvCxnSpPr/>
      </xdr:nvCxnSpPr>
      <xdr:spPr>
        <a:xfrm flipV="1">
          <a:off x="9639300" y="699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a:extLst>
            <a:ext uri="{FF2B5EF4-FFF2-40B4-BE49-F238E27FC236}">
              <a16:creationId xmlns:a16="http://schemas.microsoft.com/office/drawing/2014/main" id="{EDA4F312-7F46-4C96-9382-499F7A26052B}"/>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352B3600-C2F1-4697-B54F-5ADA875E93CB}"/>
            </a:ext>
          </a:extLst>
        </xdr:cNvPr>
        <xdr:cNvCxnSpPr/>
      </xdr:nvCxnSpPr>
      <xdr:spPr>
        <a:xfrm flipV="1">
          <a:off x="8750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7" name="楕円 136">
          <a:extLst>
            <a:ext uri="{FF2B5EF4-FFF2-40B4-BE49-F238E27FC236}">
              <a16:creationId xmlns:a16="http://schemas.microsoft.com/office/drawing/2014/main" id="{AB909144-E8F3-462B-B964-E6AF46243E88}"/>
            </a:ext>
          </a:extLst>
        </xdr:cNvPr>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148590</xdr:rowOff>
    </xdr:to>
    <xdr:cxnSp macro="">
      <xdr:nvCxnSpPr>
        <xdr:cNvPr id="138" name="直線コネクタ 137">
          <a:extLst>
            <a:ext uri="{FF2B5EF4-FFF2-40B4-BE49-F238E27FC236}">
              <a16:creationId xmlns:a16="http://schemas.microsoft.com/office/drawing/2014/main" id="{C9C8BBA8-580B-4E3A-91A9-371916BFBCBC}"/>
            </a:ext>
          </a:extLst>
        </xdr:cNvPr>
        <xdr:cNvCxnSpPr/>
      </xdr:nvCxnSpPr>
      <xdr:spPr>
        <a:xfrm flipV="1">
          <a:off x="7861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a:extLst>
            <a:ext uri="{FF2B5EF4-FFF2-40B4-BE49-F238E27FC236}">
              <a16:creationId xmlns:a16="http://schemas.microsoft.com/office/drawing/2014/main" id="{21334296-4A30-4C42-B68A-5E058B3DB2C3}"/>
            </a:ext>
          </a:extLst>
        </xdr:cNvPr>
        <xdr:cNvSpPr/>
      </xdr:nvSpPr>
      <xdr:spPr>
        <a:xfrm>
          <a:off x="692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148590</xdr:rowOff>
    </xdr:from>
    <xdr:to>
      <xdr:col>41</xdr:col>
      <xdr:colOff>50800</xdr:colOff>
      <xdr:row>40</xdr:row>
      <xdr:rowOff>148590</xdr:rowOff>
    </xdr:to>
    <xdr:cxnSp macro="">
      <xdr:nvCxnSpPr>
        <xdr:cNvPr id="140" name="直線コネクタ 139">
          <a:extLst>
            <a:ext uri="{FF2B5EF4-FFF2-40B4-BE49-F238E27FC236}">
              <a16:creationId xmlns:a16="http://schemas.microsoft.com/office/drawing/2014/main" id="{498896BE-D60A-4136-9937-3792E5B6E0A8}"/>
            </a:ext>
          </a:extLst>
        </xdr:cNvPr>
        <xdr:cNvCxnSpPr/>
      </xdr:nvCxnSpPr>
      <xdr:spPr>
        <a:xfrm>
          <a:off x="6972300" y="700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7F5D014D-8A66-461D-8CC0-89F0BD100A14}"/>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20FEF170-C100-462C-8F06-AB2ACCAC63F2}"/>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6B525F1E-0101-48A1-888F-82702EB916CA}"/>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5D6FC70A-5A88-4111-B671-A38F9A634FE3}"/>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5" name="n_1mainValue【図書館】&#10;一人当たり面積">
          <a:extLst>
            <a:ext uri="{FF2B5EF4-FFF2-40B4-BE49-F238E27FC236}">
              <a16:creationId xmlns:a16="http://schemas.microsoft.com/office/drawing/2014/main" id="{E0A38CD2-E56F-485D-89A2-E0AF52330A9E}"/>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a:extLst>
            <a:ext uri="{FF2B5EF4-FFF2-40B4-BE49-F238E27FC236}">
              <a16:creationId xmlns:a16="http://schemas.microsoft.com/office/drawing/2014/main" id="{2F102CD8-1DA6-421C-9AAC-6403BD674C01}"/>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44467</xdr:rowOff>
    </xdr:from>
    <xdr:ext cx="469744" cy="259045"/>
    <xdr:sp macro="" textlink="">
      <xdr:nvSpPr>
        <xdr:cNvPr id="147" name="n_3mainValue【図書館】&#10;一人当たり面積">
          <a:extLst>
            <a:ext uri="{FF2B5EF4-FFF2-40B4-BE49-F238E27FC236}">
              <a16:creationId xmlns:a16="http://schemas.microsoft.com/office/drawing/2014/main" id="{55E9637A-4E47-4C16-A557-D723836B9165}"/>
            </a:ext>
          </a:extLst>
        </xdr:cNvPr>
        <xdr:cNvSpPr txBox="1"/>
      </xdr:nvSpPr>
      <xdr:spPr>
        <a:xfrm>
          <a:off x="7626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8" name="n_4mainValue【図書館】&#10;一人当たり面積">
          <a:extLst>
            <a:ext uri="{FF2B5EF4-FFF2-40B4-BE49-F238E27FC236}">
              <a16:creationId xmlns:a16="http://schemas.microsoft.com/office/drawing/2014/main" id="{2EE80749-9662-41F0-B90C-C6A6435E32F5}"/>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C92B296-A4C6-475A-9486-C0E29A5F05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7376BFE-7741-4458-880B-11938E01CC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B9D06C1-DEBF-4CE5-A2C4-307AF3189E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76C17C4-5CFF-4EBC-B6CD-68DCF5C90C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434F265-A51F-4C32-8AC4-3D2A4C0465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513ABAA-2498-4365-8D3B-8467ABBB12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B2524EF-EF81-4608-B1DE-67DBBB5557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090742D-DE4B-4246-BE18-897CD8169C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2E228FF-06CC-4C0D-B56A-B98FC3E0BD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6E2FCEC-1B23-4051-894A-42EA41399C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CA4502A-A053-441F-A32A-E5D9C6FDD6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007B0BB-D42E-4D5A-89BF-CEC907AB1D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BECE005C-D10F-4095-A3F4-61443DD4CB4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5B76559-6D73-4A9C-8676-CD4BE965C59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0E5E94F-5EC3-4A08-A362-4E389EB11C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E1DFFDA-5597-4792-838E-B4F221B9D8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C794D4F-1D34-49C3-9795-AFADE69516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51D72EB-D529-48D7-B7C2-D3F26340D97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28E6067-5ADD-4990-88B1-773FB7DB7CE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242FB0C-9CED-4632-A869-EB244EB7A7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C1F5C33-C5F9-440B-BE07-E2171B21412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34FCA6B-65A2-4A50-87DF-A6142842FF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B914B2C-E07E-451A-A28E-6D0509A644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2D495894-88E2-4E37-861D-44F25CB0AB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66CE1D47-E411-4D59-8CA6-7D0849EEB39F}"/>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E909A49-3C35-468E-9A9A-D59C6E9145C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7D750FE9-B856-47DC-A2EC-AAF018CC9A7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71FBD54-4BEC-4EE0-B47F-E1F80A5ABB0C}"/>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8D3AAFFA-642D-4E63-BB47-1F29E17B540C}"/>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93FACF3-F7C2-4169-AD4D-E19612915F61}"/>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6A2E469B-5C1D-40A5-AEDD-797CBEEE5618}"/>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A2EAC198-21DC-470A-B432-2BB5E74CB1D5}"/>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13FF8D6C-630F-440C-8CBF-F725A0058504}"/>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8C79EF2E-5EF7-40C8-BF21-9BF9D712E373}"/>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463DC925-CC5B-4014-A43E-F814B28C637A}"/>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38F0D61-59CA-4CB3-ACFB-50D207BB96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D630EF-6360-48BD-83AF-3E1B5ED0E0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DEA945-E865-4D44-AF1E-C0B0FE8530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15E1CA8-A760-411F-B294-91B812F5B7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39CDC3-A14F-4BF7-922E-EF5F625B09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89" name="楕円 188">
          <a:extLst>
            <a:ext uri="{FF2B5EF4-FFF2-40B4-BE49-F238E27FC236}">
              <a16:creationId xmlns:a16="http://schemas.microsoft.com/office/drawing/2014/main" id="{74F429CF-8823-4A41-9625-D2C3AFA63453}"/>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36CD16C-6672-4A3C-8207-4CE8F4B0F2CF}"/>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91" name="楕円 190">
          <a:extLst>
            <a:ext uri="{FF2B5EF4-FFF2-40B4-BE49-F238E27FC236}">
              <a16:creationId xmlns:a16="http://schemas.microsoft.com/office/drawing/2014/main" id="{C8D09228-3BB3-4A49-9920-6F4BD439781F}"/>
            </a:ext>
          </a:extLst>
        </xdr:cNvPr>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135255</xdr:rowOff>
    </xdr:from>
    <xdr:to>
      <xdr:col>24</xdr:col>
      <xdr:colOff>63500</xdr:colOff>
      <xdr:row>61</xdr:row>
      <xdr:rowOff>3810</xdr:rowOff>
    </xdr:to>
    <xdr:cxnSp macro="">
      <xdr:nvCxnSpPr>
        <xdr:cNvPr id="192" name="直線コネクタ 191">
          <a:extLst>
            <a:ext uri="{FF2B5EF4-FFF2-40B4-BE49-F238E27FC236}">
              <a16:creationId xmlns:a16="http://schemas.microsoft.com/office/drawing/2014/main" id="{5CCBC061-674E-44DF-9E53-622956D7FE4A}"/>
            </a:ext>
          </a:extLst>
        </xdr:cNvPr>
        <xdr:cNvCxnSpPr/>
      </xdr:nvCxnSpPr>
      <xdr:spPr>
        <a:xfrm>
          <a:off x="3797300" y="104222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3" name="楕円 192">
          <a:extLst>
            <a:ext uri="{FF2B5EF4-FFF2-40B4-BE49-F238E27FC236}">
              <a16:creationId xmlns:a16="http://schemas.microsoft.com/office/drawing/2014/main" id="{8A200A07-F074-4718-A2C4-C4FF5FD76D63}"/>
            </a:ext>
          </a:extLst>
        </xdr:cNvPr>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135255</xdr:rowOff>
    </xdr:to>
    <xdr:cxnSp macro="">
      <xdr:nvCxnSpPr>
        <xdr:cNvPr id="194" name="直線コネクタ 193">
          <a:extLst>
            <a:ext uri="{FF2B5EF4-FFF2-40B4-BE49-F238E27FC236}">
              <a16:creationId xmlns:a16="http://schemas.microsoft.com/office/drawing/2014/main" id="{2D7169A1-7FA5-444E-90E6-0523DB97DBAB}"/>
            </a:ext>
          </a:extLst>
        </xdr:cNvPr>
        <xdr:cNvCxnSpPr/>
      </xdr:nvCxnSpPr>
      <xdr:spPr>
        <a:xfrm>
          <a:off x="2908300" y="10382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5" name="楕円 194">
          <a:extLst>
            <a:ext uri="{FF2B5EF4-FFF2-40B4-BE49-F238E27FC236}">
              <a16:creationId xmlns:a16="http://schemas.microsoft.com/office/drawing/2014/main" id="{77685DA9-BC2B-45A1-85B8-58DFA0BA7922}"/>
            </a:ext>
          </a:extLst>
        </xdr:cNvPr>
        <xdr:cNvSpPr/>
      </xdr:nvSpPr>
      <xdr:spPr>
        <a:xfrm>
          <a:off x="1968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95250</xdr:rowOff>
    </xdr:to>
    <xdr:cxnSp macro="">
      <xdr:nvCxnSpPr>
        <xdr:cNvPr id="196" name="直線コネクタ 195">
          <a:extLst>
            <a:ext uri="{FF2B5EF4-FFF2-40B4-BE49-F238E27FC236}">
              <a16:creationId xmlns:a16="http://schemas.microsoft.com/office/drawing/2014/main" id="{4C43456C-B216-4E9B-B412-161D3BC08C79}"/>
            </a:ext>
          </a:extLst>
        </xdr:cNvPr>
        <xdr:cNvCxnSpPr/>
      </xdr:nvCxnSpPr>
      <xdr:spPr>
        <a:xfrm>
          <a:off x="2019300" y="10342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7" name="楕円 196">
          <a:extLst>
            <a:ext uri="{FF2B5EF4-FFF2-40B4-BE49-F238E27FC236}">
              <a16:creationId xmlns:a16="http://schemas.microsoft.com/office/drawing/2014/main" id="{5167A651-B3DD-4F1D-9202-5ECC65C83D3B}"/>
            </a:ext>
          </a:extLst>
        </xdr:cNvPr>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55245</xdr:rowOff>
    </xdr:to>
    <xdr:cxnSp macro="">
      <xdr:nvCxnSpPr>
        <xdr:cNvPr id="198" name="直線コネクタ 197">
          <a:extLst>
            <a:ext uri="{FF2B5EF4-FFF2-40B4-BE49-F238E27FC236}">
              <a16:creationId xmlns:a16="http://schemas.microsoft.com/office/drawing/2014/main" id="{E99541C9-EE1E-4526-A473-CEF94FC28F85}"/>
            </a:ext>
          </a:extLst>
        </xdr:cNvPr>
        <xdr:cNvCxnSpPr/>
      </xdr:nvCxnSpPr>
      <xdr:spPr>
        <a:xfrm>
          <a:off x="1130300" y="102946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F7269EE6-2736-45E0-B8BE-A64EE3BC7B2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3E12D276-9145-41C6-B8E3-1965C49444D5}"/>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2BE37B69-7291-4928-A265-5AD66DB1D4A6}"/>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9B04F28D-A8AD-4DFC-BAEB-EF04F0AAD2A9}"/>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5732</xdr:rowOff>
    </xdr:from>
    <xdr:ext cx="405111" cy="259045"/>
    <xdr:sp macro="" textlink="">
      <xdr:nvSpPr>
        <xdr:cNvPr id="203" name="n_1mainValue【体育館・プール】&#10;有形固定資産減価償却率">
          <a:extLst>
            <a:ext uri="{FF2B5EF4-FFF2-40B4-BE49-F238E27FC236}">
              <a16:creationId xmlns:a16="http://schemas.microsoft.com/office/drawing/2014/main" id="{17D9CFCA-4BD5-4AF9-9B82-236CF3A5F758}"/>
            </a:ext>
          </a:extLst>
        </xdr:cNvPr>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204" name="n_2mainValue【体育館・プール】&#10;有形固定資産減価償却率">
          <a:extLst>
            <a:ext uri="{FF2B5EF4-FFF2-40B4-BE49-F238E27FC236}">
              <a16:creationId xmlns:a16="http://schemas.microsoft.com/office/drawing/2014/main" id="{035A2616-7156-466B-B6E7-0DBED6CD0018}"/>
            </a:ext>
          </a:extLst>
        </xdr:cNvPr>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5" name="n_3mainValue【体育館・プール】&#10;有形固定資産減価償却率">
          <a:extLst>
            <a:ext uri="{FF2B5EF4-FFF2-40B4-BE49-F238E27FC236}">
              <a16:creationId xmlns:a16="http://schemas.microsoft.com/office/drawing/2014/main" id="{7F0D8306-F826-4B97-8292-F8F294BC201A}"/>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6" name="n_4mainValue【体育館・プール】&#10;有形固定資産減価償却率">
          <a:extLst>
            <a:ext uri="{FF2B5EF4-FFF2-40B4-BE49-F238E27FC236}">
              <a16:creationId xmlns:a16="http://schemas.microsoft.com/office/drawing/2014/main" id="{B43ADCE7-5962-46E5-B9F0-D768DB6299E3}"/>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1F9C1FA-1855-4C3C-9AA7-8B2407C2C9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545153B-A1A6-450E-B8C2-D192F998FD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2FB4297-9B64-489A-86F4-DB64C68628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5D69D1E-3DD2-471A-8A7C-3B8A1453D0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A56B17-BAEF-4CD5-AF8A-86FE08E404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A028D9-539A-4979-A8EE-B972000E24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AF43F81-2E59-4752-9DAD-D3679E88B6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3DD5283-EC24-46C5-9634-19B2C21FFC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D3536E6-10A8-497D-A4FA-9940614B06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9171BA9-C9C6-4809-8B73-F309B71E26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27D3F84-388C-425F-876A-D894B0E286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3469BDD-2C01-45C2-8B14-37A4247AC2D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4BE4EA6-11F7-4435-8871-C8DE8CE8C1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73CFF26-0DDC-467A-BC51-443A4328EF1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78B8C1F-134D-4358-ABD6-E45CA8F7DA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29ED5633-7A33-4FF6-863C-5CAAEF0BB5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B1097A6-E055-4159-AC53-408BEAD03B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92D2DEA-99F9-4BDE-A68E-94E6CB8CBED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E9A9A3E-101E-4AB1-A1F5-0814CBF6A3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E528994-18D2-49F0-B220-E1AAE118987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4CF4A12-8EDD-48A8-8806-08FF122905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5199CCB-C6A3-46C0-9B10-058005E76A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8271462-B379-44DB-9F20-469F0BA4F6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3038944C-299D-40B1-A22F-D43F813EB4C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E4A23B58-F5FB-4EE9-8C7A-5A066327500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D13B4845-E93B-4CC0-B9CB-0C7454C4DBF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37A96B2E-0072-4182-8B56-5471F6508AED}"/>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555BF350-881E-491E-AE85-82F5D1148A25}"/>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D6954A5B-B42B-44F5-A24B-66D4E5DB202D}"/>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9FB6F68E-FC1C-4085-BFEC-9627C78BECD7}"/>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DF7C9BCA-E434-43E1-ABF0-822CD023980A}"/>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23573163-83B0-49E2-AC5C-E46BCCC693E7}"/>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EAB5D288-F55E-495C-B178-E40C89C40F11}"/>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885699AD-2E1C-4E48-9E48-F4D00CC01A25}"/>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BCD9F25-F89E-44B7-BCBC-D74ED093EA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47B89B-82A0-48F2-88C3-33B4223DD4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1025B0-F835-4B09-A538-874977ADBF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282406-9409-442A-BE8F-54AC99F566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3DDFED3-4AC9-44E9-8FF4-C234799CEE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161798</xdr:rowOff>
    </xdr:from>
    <xdr:to>
      <xdr:col>55</xdr:col>
      <xdr:colOff>50800</xdr:colOff>
      <xdr:row>63</xdr:row>
      <xdr:rowOff>91948</xdr:rowOff>
    </xdr:to>
    <xdr:sp macro="" textlink="">
      <xdr:nvSpPr>
        <xdr:cNvPr id="246" name="楕円 245">
          <a:extLst>
            <a:ext uri="{FF2B5EF4-FFF2-40B4-BE49-F238E27FC236}">
              <a16:creationId xmlns:a16="http://schemas.microsoft.com/office/drawing/2014/main" id="{6E624038-6378-4A38-ABC6-954A52204362}"/>
            </a:ext>
          </a:extLst>
        </xdr:cNvPr>
        <xdr:cNvSpPr/>
      </xdr:nvSpPr>
      <xdr:spPr>
        <a:xfrm>
          <a:off x="10426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13225</xdr:rowOff>
    </xdr:from>
    <xdr:ext cx="469744" cy="259045"/>
    <xdr:sp macro="" textlink="">
      <xdr:nvSpPr>
        <xdr:cNvPr id="247" name="【体育館・プール】&#10;一人当たり面積該当値テキスト">
          <a:extLst>
            <a:ext uri="{FF2B5EF4-FFF2-40B4-BE49-F238E27FC236}">
              <a16:creationId xmlns:a16="http://schemas.microsoft.com/office/drawing/2014/main" id="{BDC0761A-8253-4D39-81A0-64EF28BBC926}"/>
            </a:ext>
          </a:extLst>
        </xdr:cNvPr>
        <xdr:cNvSpPr txBox="1"/>
      </xdr:nvSpPr>
      <xdr:spPr>
        <a:xfrm>
          <a:off x="10515600" y="106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8" name="楕円 247">
          <a:extLst>
            <a:ext uri="{FF2B5EF4-FFF2-40B4-BE49-F238E27FC236}">
              <a16:creationId xmlns:a16="http://schemas.microsoft.com/office/drawing/2014/main" id="{775401FC-925B-4C3D-885E-7FD614FF607F}"/>
            </a:ext>
          </a:extLst>
        </xdr:cNvPr>
        <xdr:cNvSpPr/>
      </xdr:nvSpPr>
      <xdr:spPr>
        <a:xfrm>
          <a:off x="958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41148</xdr:rowOff>
    </xdr:from>
    <xdr:to>
      <xdr:col>55</xdr:col>
      <xdr:colOff>0</xdr:colOff>
      <xdr:row>63</xdr:row>
      <xdr:rowOff>45720</xdr:rowOff>
    </xdr:to>
    <xdr:cxnSp macro="">
      <xdr:nvCxnSpPr>
        <xdr:cNvPr id="249" name="直線コネクタ 248">
          <a:extLst>
            <a:ext uri="{FF2B5EF4-FFF2-40B4-BE49-F238E27FC236}">
              <a16:creationId xmlns:a16="http://schemas.microsoft.com/office/drawing/2014/main" id="{FC93CBA2-4C10-4C5C-BB67-5A00A9E5F4C0}"/>
            </a:ext>
          </a:extLst>
        </xdr:cNvPr>
        <xdr:cNvCxnSpPr/>
      </xdr:nvCxnSpPr>
      <xdr:spPr>
        <a:xfrm flipV="1">
          <a:off x="9639300" y="108424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95885</xdr:rowOff>
    </xdr:from>
    <xdr:to>
      <xdr:col>46</xdr:col>
      <xdr:colOff>38100</xdr:colOff>
      <xdr:row>63</xdr:row>
      <xdr:rowOff>26035</xdr:rowOff>
    </xdr:to>
    <xdr:sp macro="" textlink="">
      <xdr:nvSpPr>
        <xdr:cNvPr id="250" name="楕円 249">
          <a:extLst>
            <a:ext uri="{FF2B5EF4-FFF2-40B4-BE49-F238E27FC236}">
              <a16:creationId xmlns:a16="http://schemas.microsoft.com/office/drawing/2014/main" id="{EF642BD2-B746-45E2-A233-5216CA2C7816}"/>
            </a:ext>
          </a:extLst>
        </xdr:cNvPr>
        <xdr:cNvSpPr/>
      </xdr:nvSpPr>
      <xdr:spPr>
        <a:xfrm>
          <a:off x="869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146685</xdr:rowOff>
    </xdr:from>
    <xdr:to>
      <xdr:col>50</xdr:col>
      <xdr:colOff>114300</xdr:colOff>
      <xdr:row>63</xdr:row>
      <xdr:rowOff>45720</xdr:rowOff>
    </xdr:to>
    <xdr:cxnSp macro="">
      <xdr:nvCxnSpPr>
        <xdr:cNvPr id="251" name="直線コネクタ 250">
          <a:extLst>
            <a:ext uri="{FF2B5EF4-FFF2-40B4-BE49-F238E27FC236}">
              <a16:creationId xmlns:a16="http://schemas.microsoft.com/office/drawing/2014/main" id="{1E8CFB33-7357-4233-80C5-0619EADBA955}"/>
            </a:ext>
          </a:extLst>
        </xdr:cNvPr>
        <xdr:cNvCxnSpPr/>
      </xdr:nvCxnSpPr>
      <xdr:spPr>
        <a:xfrm>
          <a:off x="8750300" y="107765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99314</xdr:rowOff>
    </xdr:from>
    <xdr:to>
      <xdr:col>41</xdr:col>
      <xdr:colOff>101600</xdr:colOff>
      <xdr:row>63</xdr:row>
      <xdr:rowOff>29464</xdr:rowOff>
    </xdr:to>
    <xdr:sp macro="" textlink="">
      <xdr:nvSpPr>
        <xdr:cNvPr id="252" name="楕円 251">
          <a:extLst>
            <a:ext uri="{FF2B5EF4-FFF2-40B4-BE49-F238E27FC236}">
              <a16:creationId xmlns:a16="http://schemas.microsoft.com/office/drawing/2014/main" id="{213A68D6-8B8A-4936-BC05-63867316A99A}"/>
            </a:ext>
          </a:extLst>
        </xdr:cNvPr>
        <xdr:cNvSpPr/>
      </xdr:nvSpPr>
      <xdr:spPr>
        <a:xfrm>
          <a:off x="7810500" y="107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62</xdr:row>
      <xdr:rowOff>150114</xdr:rowOff>
    </xdr:to>
    <xdr:cxnSp macro="">
      <xdr:nvCxnSpPr>
        <xdr:cNvPr id="253" name="直線コネクタ 252">
          <a:extLst>
            <a:ext uri="{FF2B5EF4-FFF2-40B4-BE49-F238E27FC236}">
              <a16:creationId xmlns:a16="http://schemas.microsoft.com/office/drawing/2014/main" id="{D2CE5775-CC06-489A-B85A-439131E0AB15}"/>
            </a:ext>
          </a:extLst>
        </xdr:cNvPr>
        <xdr:cNvCxnSpPr/>
      </xdr:nvCxnSpPr>
      <xdr:spPr>
        <a:xfrm flipV="1">
          <a:off x="7861300" y="1077658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103124</xdr:rowOff>
    </xdr:from>
    <xdr:to>
      <xdr:col>36</xdr:col>
      <xdr:colOff>165100</xdr:colOff>
      <xdr:row>63</xdr:row>
      <xdr:rowOff>33274</xdr:rowOff>
    </xdr:to>
    <xdr:sp macro="" textlink="">
      <xdr:nvSpPr>
        <xdr:cNvPr id="254" name="楕円 253">
          <a:extLst>
            <a:ext uri="{FF2B5EF4-FFF2-40B4-BE49-F238E27FC236}">
              <a16:creationId xmlns:a16="http://schemas.microsoft.com/office/drawing/2014/main" id="{A55A8A18-FC14-4205-BC2F-B9AD2CA22A9B}"/>
            </a:ext>
          </a:extLst>
        </xdr:cNvPr>
        <xdr:cNvSpPr/>
      </xdr:nvSpPr>
      <xdr:spPr>
        <a:xfrm>
          <a:off x="69215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150114</xdr:rowOff>
    </xdr:from>
    <xdr:to>
      <xdr:col>41</xdr:col>
      <xdr:colOff>50800</xdr:colOff>
      <xdr:row>62</xdr:row>
      <xdr:rowOff>153924</xdr:rowOff>
    </xdr:to>
    <xdr:cxnSp macro="">
      <xdr:nvCxnSpPr>
        <xdr:cNvPr id="255" name="直線コネクタ 254">
          <a:extLst>
            <a:ext uri="{FF2B5EF4-FFF2-40B4-BE49-F238E27FC236}">
              <a16:creationId xmlns:a16="http://schemas.microsoft.com/office/drawing/2014/main" id="{65FF118C-CAD8-4ED8-A058-ECF9D8FE9564}"/>
            </a:ext>
          </a:extLst>
        </xdr:cNvPr>
        <xdr:cNvCxnSpPr/>
      </xdr:nvCxnSpPr>
      <xdr:spPr>
        <a:xfrm flipV="1">
          <a:off x="6972300" y="1078001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1A383B0F-B00D-413B-8C41-D1ABFD131CC2}"/>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44688D47-1F8E-4DB0-8AB7-2373F6A17094}"/>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0390424B-BC73-48C2-8154-F3DAB85B56B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91ACD831-2732-47C9-B110-FE5E41F206FA}"/>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113047</xdr:rowOff>
    </xdr:from>
    <xdr:ext cx="469744" cy="259045"/>
    <xdr:sp macro="" textlink="">
      <xdr:nvSpPr>
        <xdr:cNvPr id="260" name="n_1mainValue【体育館・プール】&#10;一人当たり面積">
          <a:extLst>
            <a:ext uri="{FF2B5EF4-FFF2-40B4-BE49-F238E27FC236}">
              <a16:creationId xmlns:a16="http://schemas.microsoft.com/office/drawing/2014/main" id="{E0BC9E28-08D2-4DE6-88FF-64B41F1A91AD}"/>
            </a:ext>
          </a:extLst>
        </xdr:cNvPr>
        <xdr:cNvSpPr txBox="1"/>
      </xdr:nvSpPr>
      <xdr:spPr>
        <a:xfrm>
          <a:off x="9391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42562</xdr:rowOff>
    </xdr:from>
    <xdr:ext cx="469744" cy="259045"/>
    <xdr:sp macro="" textlink="">
      <xdr:nvSpPr>
        <xdr:cNvPr id="261" name="n_2mainValue【体育館・プール】&#10;一人当たり面積">
          <a:extLst>
            <a:ext uri="{FF2B5EF4-FFF2-40B4-BE49-F238E27FC236}">
              <a16:creationId xmlns:a16="http://schemas.microsoft.com/office/drawing/2014/main" id="{5D90165A-1E32-48F2-A0F0-F3691F15DB92}"/>
            </a:ext>
          </a:extLst>
        </xdr:cNvPr>
        <xdr:cNvSpPr txBox="1"/>
      </xdr:nvSpPr>
      <xdr:spPr>
        <a:xfrm>
          <a:off x="8515427"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45991</xdr:rowOff>
    </xdr:from>
    <xdr:ext cx="469744" cy="259045"/>
    <xdr:sp macro="" textlink="">
      <xdr:nvSpPr>
        <xdr:cNvPr id="262" name="n_3mainValue【体育館・プール】&#10;一人当たり面積">
          <a:extLst>
            <a:ext uri="{FF2B5EF4-FFF2-40B4-BE49-F238E27FC236}">
              <a16:creationId xmlns:a16="http://schemas.microsoft.com/office/drawing/2014/main" id="{B64E5157-0399-4412-9F15-675B448E6EE4}"/>
            </a:ext>
          </a:extLst>
        </xdr:cNvPr>
        <xdr:cNvSpPr txBox="1"/>
      </xdr:nvSpPr>
      <xdr:spPr>
        <a:xfrm>
          <a:off x="7626427" y="105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49801</xdr:rowOff>
    </xdr:from>
    <xdr:ext cx="469744" cy="259045"/>
    <xdr:sp macro="" textlink="">
      <xdr:nvSpPr>
        <xdr:cNvPr id="263" name="n_4mainValue【体育館・プール】&#10;一人当たり面積">
          <a:extLst>
            <a:ext uri="{FF2B5EF4-FFF2-40B4-BE49-F238E27FC236}">
              <a16:creationId xmlns:a16="http://schemas.microsoft.com/office/drawing/2014/main" id="{EDDC082D-8EEA-43C6-A9EB-8241547E26F8}"/>
            </a:ext>
          </a:extLst>
        </xdr:cNvPr>
        <xdr:cNvSpPr txBox="1"/>
      </xdr:nvSpPr>
      <xdr:spPr>
        <a:xfrm>
          <a:off x="6737427" y="105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FA94180-156A-41BA-B71D-30A8F2A2BE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5976429-780B-4B81-B04E-69D72D9C69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C79FB00-3844-4745-8E5E-69AFC85D15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EDA82FD-AB36-4A2B-8900-481AC87AE7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399B206-BA3C-4B6E-8AD6-C26D4E616F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94186E-CD66-4CDC-BB7E-099C61A319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C483BB9-2AD0-4BA0-8AA9-1F9EA00C6C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E7A1689-FEBE-45AE-8B0D-0CC7F1F416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CFAF8A0-2F7C-492F-9D1E-EFD3FEF412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30EF42-E744-43C9-8BE8-EF1306CFAE1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C07EECD-E70E-4E09-ACA9-9CEA8ECA8DF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957FAD8-A7FB-4370-B6ED-BDB250CB49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7A2A3F19-41EE-4172-A3F5-9C99E0E26D1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8548239-DD1E-4037-81DB-A1150229B23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954D510-F95D-485C-B24D-340FEE9BDA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76A36D0-B43A-4CFC-9F6D-B6A5AB9C98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3E39A82-739D-4349-86E7-6B75FE2374A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3FDBE7A-460D-41CA-8684-CFA7A965643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706649CF-41FE-4468-A48A-837F6CB9756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AD866AC-0989-42EE-8F1E-6C9BD4309C4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F3B14DD-1677-4286-BB24-96F2F466C3C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88F0C87-7BDD-431C-B37F-D278A3A819C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7B349D8-22A8-45DA-BBA7-3776464B9C6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DD60F9E-5839-454D-8245-C60D7E4017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5EF6EE0-6B71-4B7F-9DD3-B10B3C10DE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3637762E-7EC6-41E1-A19D-552064A9DD03}"/>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4BDBB46F-BEEE-4135-9A40-3FC1A4DE486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86357FF-02CE-48D0-9EC5-BD03165B7D6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35C89ADD-E0D5-4536-8369-B1EC3474ACA5}"/>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8A984101-244A-4954-AD0A-D36426FBA9EF}"/>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9431C91-22D6-4399-906F-C5E5CAA5C233}"/>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7793244E-0F59-4355-833E-F7D330B5270A}"/>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78236423-218D-445C-B20A-7C3B6028E148}"/>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F0D24B13-8B94-45B7-B3CE-9052468D9CB5}"/>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D263656A-5BC3-4046-B955-D1EF21EE7EE2}"/>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134550E7-8169-4DDC-8F88-BC569379F7AE}"/>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1A5C06-7BD4-4B76-84BB-4E76B4F903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EDFDF0-408F-4DE9-8809-895C5DDC96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8B9FF6-12FA-4AEA-B3EF-9579350AC8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4FD4493-B7AC-4723-86A0-775347B7C9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5A8D755-F5C2-4EF1-8378-4EE0EED0F0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305" name="楕円 304">
          <a:extLst>
            <a:ext uri="{FF2B5EF4-FFF2-40B4-BE49-F238E27FC236}">
              <a16:creationId xmlns:a16="http://schemas.microsoft.com/office/drawing/2014/main" id="{6F11EBA6-C9DE-4B95-B3B5-B9576F893F73}"/>
            </a:ext>
          </a:extLst>
        </xdr:cNvPr>
        <xdr:cNvSpPr/>
      </xdr:nvSpPr>
      <xdr:spPr>
        <a:xfrm>
          <a:off x="4584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165298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BC7F88C5-4241-45D6-A2E0-AABFD673AC56}"/>
            </a:ext>
          </a:extLst>
        </xdr:cNvPr>
        <xdr:cNvSpPr txBox="1"/>
      </xdr:nvSpPr>
      <xdr:spPr>
        <a:xfrm>
          <a:off x="467360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108131</xdr:rowOff>
    </xdr:from>
    <xdr:to>
      <xdr:col>20</xdr:col>
      <xdr:colOff>38100</xdr:colOff>
      <xdr:row>82</xdr:row>
      <xdr:rowOff>38281</xdr:rowOff>
    </xdr:to>
    <xdr:sp macro="" textlink="">
      <xdr:nvSpPr>
        <xdr:cNvPr id="307" name="楕円 306">
          <a:extLst>
            <a:ext uri="{FF2B5EF4-FFF2-40B4-BE49-F238E27FC236}">
              <a16:creationId xmlns:a16="http://schemas.microsoft.com/office/drawing/2014/main" id="{BCAF4513-046A-49BB-8614-3E9BDC540261}"/>
            </a:ext>
          </a:extLst>
        </xdr:cNvPr>
        <xdr:cNvSpPr/>
      </xdr:nvSpPr>
      <xdr:spPr>
        <a:xfrm>
          <a:off x="3746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158931</xdr:rowOff>
    </xdr:from>
    <xdr:to>
      <xdr:col>24</xdr:col>
      <xdr:colOff>63500</xdr:colOff>
      <xdr:row>82</xdr:row>
      <xdr:rowOff>21771</xdr:rowOff>
    </xdr:to>
    <xdr:cxnSp macro="">
      <xdr:nvCxnSpPr>
        <xdr:cNvPr id="308" name="直線コネクタ 307">
          <a:extLst>
            <a:ext uri="{FF2B5EF4-FFF2-40B4-BE49-F238E27FC236}">
              <a16:creationId xmlns:a16="http://schemas.microsoft.com/office/drawing/2014/main" id="{EB8AFE30-C152-4A69-83F4-D34930A29D83}"/>
            </a:ext>
          </a:extLst>
        </xdr:cNvPr>
        <xdr:cNvCxnSpPr/>
      </xdr:nvCxnSpPr>
      <xdr:spPr>
        <a:xfrm>
          <a:off x="3797300" y="140463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95069</xdr:rowOff>
    </xdr:from>
    <xdr:to>
      <xdr:col>15</xdr:col>
      <xdr:colOff>101600</xdr:colOff>
      <xdr:row>82</xdr:row>
      <xdr:rowOff>25219</xdr:rowOff>
    </xdr:to>
    <xdr:sp macro="" textlink="">
      <xdr:nvSpPr>
        <xdr:cNvPr id="309" name="楕円 308">
          <a:extLst>
            <a:ext uri="{FF2B5EF4-FFF2-40B4-BE49-F238E27FC236}">
              <a16:creationId xmlns:a16="http://schemas.microsoft.com/office/drawing/2014/main" id="{542BA671-8B43-4A60-ADF5-AE9EA51D0DB7}"/>
            </a:ext>
          </a:extLst>
        </xdr:cNvPr>
        <xdr:cNvSpPr/>
      </xdr:nvSpPr>
      <xdr:spPr>
        <a:xfrm>
          <a:off x="2857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145869</xdr:rowOff>
    </xdr:from>
    <xdr:to>
      <xdr:col>19</xdr:col>
      <xdr:colOff>177800</xdr:colOff>
      <xdr:row>81</xdr:row>
      <xdr:rowOff>158931</xdr:rowOff>
    </xdr:to>
    <xdr:cxnSp macro="">
      <xdr:nvCxnSpPr>
        <xdr:cNvPr id="310" name="直線コネクタ 309">
          <a:extLst>
            <a:ext uri="{FF2B5EF4-FFF2-40B4-BE49-F238E27FC236}">
              <a16:creationId xmlns:a16="http://schemas.microsoft.com/office/drawing/2014/main" id="{9A93FE50-2B48-4637-9904-A0BC448A2B8A}"/>
            </a:ext>
          </a:extLst>
        </xdr:cNvPr>
        <xdr:cNvCxnSpPr/>
      </xdr:nvCxnSpPr>
      <xdr:spPr>
        <a:xfrm>
          <a:off x="2908300" y="140333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77107</xdr:rowOff>
    </xdr:from>
    <xdr:to>
      <xdr:col>10</xdr:col>
      <xdr:colOff>165100</xdr:colOff>
      <xdr:row>82</xdr:row>
      <xdr:rowOff>7257</xdr:rowOff>
    </xdr:to>
    <xdr:sp macro="" textlink="">
      <xdr:nvSpPr>
        <xdr:cNvPr id="311" name="楕円 310">
          <a:extLst>
            <a:ext uri="{FF2B5EF4-FFF2-40B4-BE49-F238E27FC236}">
              <a16:creationId xmlns:a16="http://schemas.microsoft.com/office/drawing/2014/main" id="{D313729F-7B0A-4CF0-A9C0-70449A022DB4}"/>
            </a:ext>
          </a:extLst>
        </xdr:cNvPr>
        <xdr:cNvSpPr/>
      </xdr:nvSpPr>
      <xdr:spPr>
        <a:xfrm>
          <a:off x="1968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127907</xdr:rowOff>
    </xdr:from>
    <xdr:to>
      <xdr:col>15</xdr:col>
      <xdr:colOff>50800</xdr:colOff>
      <xdr:row>81</xdr:row>
      <xdr:rowOff>145869</xdr:rowOff>
    </xdr:to>
    <xdr:cxnSp macro="">
      <xdr:nvCxnSpPr>
        <xdr:cNvPr id="312" name="直線コネクタ 311">
          <a:extLst>
            <a:ext uri="{FF2B5EF4-FFF2-40B4-BE49-F238E27FC236}">
              <a16:creationId xmlns:a16="http://schemas.microsoft.com/office/drawing/2014/main" id="{1E6756D1-1EB5-4C30-8DBD-20641D809570}"/>
            </a:ext>
          </a:extLst>
        </xdr:cNvPr>
        <xdr:cNvCxnSpPr/>
      </xdr:nvCxnSpPr>
      <xdr:spPr>
        <a:xfrm>
          <a:off x="2019300" y="140153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46082</xdr:rowOff>
    </xdr:from>
    <xdr:to>
      <xdr:col>6</xdr:col>
      <xdr:colOff>38100</xdr:colOff>
      <xdr:row>81</xdr:row>
      <xdr:rowOff>147682</xdr:rowOff>
    </xdr:to>
    <xdr:sp macro="" textlink="">
      <xdr:nvSpPr>
        <xdr:cNvPr id="313" name="楕円 312">
          <a:extLst>
            <a:ext uri="{FF2B5EF4-FFF2-40B4-BE49-F238E27FC236}">
              <a16:creationId xmlns:a16="http://schemas.microsoft.com/office/drawing/2014/main" id="{DBF584F6-951A-45AC-950A-57D667D49D45}"/>
            </a:ext>
          </a:extLst>
        </xdr:cNvPr>
        <xdr:cNvSpPr/>
      </xdr:nvSpPr>
      <xdr:spPr>
        <a:xfrm>
          <a:off x="1079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96882</xdr:rowOff>
    </xdr:from>
    <xdr:to>
      <xdr:col>10</xdr:col>
      <xdr:colOff>114300</xdr:colOff>
      <xdr:row>81</xdr:row>
      <xdr:rowOff>127907</xdr:rowOff>
    </xdr:to>
    <xdr:cxnSp macro="">
      <xdr:nvCxnSpPr>
        <xdr:cNvPr id="314" name="直線コネクタ 313">
          <a:extLst>
            <a:ext uri="{FF2B5EF4-FFF2-40B4-BE49-F238E27FC236}">
              <a16:creationId xmlns:a16="http://schemas.microsoft.com/office/drawing/2014/main" id="{C77674E5-2E3B-4ACF-A3FE-BE65083F6031}"/>
            </a:ext>
          </a:extLst>
        </xdr:cNvPr>
        <xdr:cNvCxnSpPr/>
      </xdr:nvCxnSpPr>
      <xdr:spPr>
        <a:xfrm>
          <a:off x="1130300" y="139843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a:extLst>
            <a:ext uri="{FF2B5EF4-FFF2-40B4-BE49-F238E27FC236}">
              <a16:creationId xmlns:a16="http://schemas.microsoft.com/office/drawing/2014/main" id="{7A1D6486-CC2D-4338-AA8D-C6BB99536726}"/>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6" name="n_2aveValue【福祉施設】&#10;有形固定資産減価償却率">
          <a:extLst>
            <a:ext uri="{FF2B5EF4-FFF2-40B4-BE49-F238E27FC236}">
              <a16:creationId xmlns:a16="http://schemas.microsoft.com/office/drawing/2014/main" id="{1401EFA3-14CB-443D-B852-6CCA35D7CA63}"/>
            </a:ext>
          </a:extLst>
        </xdr:cNvPr>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a:extLst>
            <a:ext uri="{FF2B5EF4-FFF2-40B4-BE49-F238E27FC236}">
              <a16:creationId xmlns:a16="http://schemas.microsoft.com/office/drawing/2014/main" id="{67A2B04F-B97B-44AA-BDEC-3398DF1CBCB7}"/>
            </a:ext>
          </a:extLst>
        </xdr:cNvPr>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a:extLst>
            <a:ext uri="{FF2B5EF4-FFF2-40B4-BE49-F238E27FC236}">
              <a16:creationId xmlns:a16="http://schemas.microsoft.com/office/drawing/2014/main" id="{C6DD426E-E2C1-4BAF-9D38-A1F40BF39BDA}"/>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54808</xdr:rowOff>
    </xdr:from>
    <xdr:ext cx="405111" cy="259045"/>
    <xdr:sp macro="" textlink="">
      <xdr:nvSpPr>
        <xdr:cNvPr id="319" name="n_1mainValue【福祉施設】&#10;有形固定資産減価償却率">
          <a:extLst>
            <a:ext uri="{FF2B5EF4-FFF2-40B4-BE49-F238E27FC236}">
              <a16:creationId xmlns:a16="http://schemas.microsoft.com/office/drawing/2014/main" id="{854CEFA9-6051-4809-B44C-10FB1870EEDF}"/>
            </a:ext>
          </a:extLst>
        </xdr:cNvPr>
        <xdr:cNvSpPr txBox="1"/>
      </xdr:nvSpPr>
      <xdr:spPr>
        <a:xfrm>
          <a:off x="35820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41746</xdr:rowOff>
    </xdr:from>
    <xdr:ext cx="405111" cy="259045"/>
    <xdr:sp macro="" textlink="">
      <xdr:nvSpPr>
        <xdr:cNvPr id="320" name="n_2mainValue【福祉施設】&#10;有形固定資産減価償却率">
          <a:extLst>
            <a:ext uri="{FF2B5EF4-FFF2-40B4-BE49-F238E27FC236}">
              <a16:creationId xmlns:a16="http://schemas.microsoft.com/office/drawing/2014/main" id="{AEE3CD36-B098-4466-8604-3ADBE951DADF}"/>
            </a:ext>
          </a:extLst>
        </xdr:cNvPr>
        <xdr:cNvSpPr txBox="1"/>
      </xdr:nvSpPr>
      <xdr:spPr>
        <a:xfrm>
          <a:off x="2705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23784</xdr:rowOff>
    </xdr:from>
    <xdr:ext cx="405111" cy="259045"/>
    <xdr:sp macro="" textlink="">
      <xdr:nvSpPr>
        <xdr:cNvPr id="321" name="n_3mainValue【福祉施設】&#10;有形固定資産減価償却率">
          <a:extLst>
            <a:ext uri="{FF2B5EF4-FFF2-40B4-BE49-F238E27FC236}">
              <a16:creationId xmlns:a16="http://schemas.microsoft.com/office/drawing/2014/main" id="{00538C3C-5E66-4B58-97CA-717D7260B3B5}"/>
            </a:ext>
          </a:extLst>
        </xdr:cNvPr>
        <xdr:cNvSpPr txBox="1"/>
      </xdr:nvSpPr>
      <xdr:spPr>
        <a:xfrm>
          <a:off x="1816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164209</xdr:rowOff>
    </xdr:from>
    <xdr:ext cx="405111" cy="259045"/>
    <xdr:sp macro="" textlink="">
      <xdr:nvSpPr>
        <xdr:cNvPr id="322" name="n_4mainValue【福祉施設】&#10;有形固定資産減価償却率">
          <a:extLst>
            <a:ext uri="{FF2B5EF4-FFF2-40B4-BE49-F238E27FC236}">
              <a16:creationId xmlns:a16="http://schemas.microsoft.com/office/drawing/2014/main" id="{54A495ED-7B23-4173-AC03-652EEF44A71B}"/>
            </a:ext>
          </a:extLst>
        </xdr:cNvPr>
        <xdr:cNvSpPr txBox="1"/>
      </xdr:nvSpPr>
      <xdr:spPr>
        <a:xfrm>
          <a:off x="927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AB45DE8-7787-4723-8DB5-436D09E6F7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8BB4609-5750-4D1E-A704-A6C36A69C5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3189330-7482-4BC2-A26A-E0A5F65856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F599C75-2BF5-4A06-BB08-2F72EB4F2F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2F705B0-8F4A-427A-B32F-1C5287D480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1CA0459-D51C-4CE5-A1E8-92A238D2B4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051F7C0-E64F-4389-AE54-F3188C0D1E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D94489E-0E7F-4A10-B76D-673E9A4E36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70379B6-5C3E-425B-B448-DC6837CBFA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D65635B-CFA8-4292-930E-A5521483623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BEFF4C7D-1BAF-48B9-8020-84EEFB1A917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A771E8B-DBA0-4668-B0B5-A4AA0C87DE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5F3FC84-2A21-43EC-AA5B-37DCD2F7000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403AD68-D074-45C7-97B5-60F165C344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F777D85-8770-4CDE-91AA-46E5CF8ABB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0DC2275-1487-4627-ABFE-3849D28CAF6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3150423D-EE43-4027-B2A9-7718098C5F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24F3CFF-CC46-4F9D-AF0B-4D494262851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258E03E0-C3C1-4C84-ACE4-61928AA511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D02BE5B-F155-4BAA-AAD4-0B3C7BF8ADD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FE79D2F-3E5B-40AF-BE48-9843861D46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4F68CDC-F89B-497D-9961-43F89AC733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30BC2F3-E170-4FC3-B89E-A9CCFF57BB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5E8D848E-4F0D-4B18-9638-37E5CD52FADD}"/>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87E9F4EF-10C4-49DD-8995-1AC21DC1C15A}"/>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4D1BC1BB-0163-48F4-9DB6-2E8AA5CB1686}"/>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4848973E-F4DF-40A9-B915-D2D137758C5A}"/>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4684F31E-A35D-4F53-B382-A397F94AF283}"/>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a:extLst>
            <a:ext uri="{FF2B5EF4-FFF2-40B4-BE49-F238E27FC236}">
              <a16:creationId xmlns:a16="http://schemas.microsoft.com/office/drawing/2014/main" id="{201D4060-D92A-416B-BD16-7E9B2855A825}"/>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5F92A720-19EC-4420-84EF-771D671CF188}"/>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45664EE2-AF60-41CC-B3C2-C57A03AEC15B}"/>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C003DC1B-755C-485A-AF73-A3FC1B6D900B}"/>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38CCE653-DB06-457E-ABF8-119DA403ED1C}"/>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3B254CF0-8D09-44DF-8061-D6BC16509B64}"/>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DBEEDD0-868E-4E57-9E9E-CCAE565F5E3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95B5210-E84A-4CBA-85E9-AECD6B5AF2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2E1FBDA-113A-4E97-B8F0-609A8EB8F5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2AA0CE5-3DC3-4B3C-AD48-25017F179A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5F70A54-5A29-4F05-B5DA-98E99BFC56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62" name="楕円 361">
          <a:extLst>
            <a:ext uri="{FF2B5EF4-FFF2-40B4-BE49-F238E27FC236}">
              <a16:creationId xmlns:a16="http://schemas.microsoft.com/office/drawing/2014/main" id="{2D73A353-A305-466B-A213-54770DABC348}"/>
            </a:ext>
          </a:extLst>
        </xdr:cNvPr>
        <xdr:cNvSpPr/>
      </xdr:nvSpPr>
      <xdr:spPr>
        <a:xfrm>
          <a:off x="104267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161307</xdr:rowOff>
    </xdr:from>
    <xdr:ext cx="469744" cy="259045"/>
    <xdr:sp macro="" textlink="">
      <xdr:nvSpPr>
        <xdr:cNvPr id="363" name="【福祉施設】&#10;一人当たり面積該当値テキスト">
          <a:extLst>
            <a:ext uri="{FF2B5EF4-FFF2-40B4-BE49-F238E27FC236}">
              <a16:creationId xmlns:a16="http://schemas.microsoft.com/office/drawing/2014/main" id="{FB4302BB-2F28-471F-99A9-E40332CFE6B9}"/>
            </a:ext>
          </a:extLst>
        </xdr:cNvPr>
        <xdr:cNvSpPr txBox="1"/>
      </xdr:nvSpPr>
      <xdr:spPr>
        <a:xfrm>
          <a:off x="10515600" y="1439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144780</xdr:rowOff>
    </xdr:from>
    <xdr:to>
      <xdr:col>50</xdr:col>
      <xdr:colOff>165100</xdr:colOff>
      <xdr:row>85</xdr:row>
      <xdr:rowOff>74930</xdr:rowOff>
    </xdr:to>
    <xdr:sp macro="" textlink="">
      <xdr:nvSpPr>
        <xdr:cNvPr id="364" name="楕円 363">
          <a:extLst>
            <a:ext uri="{FF2B5EF4-FFF2-40B4-BE49-F238E27FC236}">
              <a16:creationId xmlns:a16="http://schemas.microsoft.com/office/drawing/2014/main" id="{279CC7BD-55DA-466D-AE70-1BCB96389F40}"/>
            </a:ext>
          </a:extLst>
        </xdr:cNvPr>
        <xdr:cNvSpPr/>
      </xdr:nvSpPr>
      <xdr:spPr>
        <a:xfrm>
          <a:off x="9588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17780</xdr:rowOff>
    </xdr:from>
    <xdr:to>
      <xdr:col>55</xdr:col>
      <xdr:colOff>0</xdr:colOff>
      <xdr:row>85</xdr:row>
      <xdr:rowOff>24130</xdr:rowOff>
    </xdr:to>
    <xdr:cxnSp macro="">
      <xdr:nvCxnSpPr>
        <xdr:cNvPr id="365" name="直線コネクタ 364">
          <a:extLst>
            <a:ext uri="{FF2B5EF4-FFF2-40B4-BE49-F238E27FC236}">
              <a16:creationId xmlns:a16="http://schemas.microsoft.com/office/drawing/2014/main" id="{B8561D69-F9EE-477F-96E6-B2DD69FEDFBC}"/>
            </a:ext>
          </a:extLst>
        </xdr:cNvPr>
        <xdr:cNvCxnSpPr/>
      </xdr:nvCxnSpPr>
      <xdr:spPr>
        <a:xfrm flipV="1">
          <a:off x="9639300" y="145910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43180</xdr:rowOff>
    </xdr:from>
    <xdr:to>
      <xdr:col>46</xdr:col>
      <xdr:colOff>38100</xdr:colOff>
      <xdr:row>83</xdr:row>
      <xdr:rowOff>144780</xdr:rowOff>
    </xdr:to>
    <xdr:sp macro="" textlink="">
      <xdr:nvSpPr>
        <xdr:cNvPr id="366" name="楕円 365">
          <a:extLst>
            <a:ext uri="{FF2B5EF4-FFF2-40B4-BE49-F238E27FC236}">
              <a16:creationId xmlns:a16="http://schemas.microsoft.com/office/drawing/2014/main" id="{47EFB58A-B13C-4589-ADB3-C30A64B56640}"/>
            </a:ext>
          </a:extLst>
        </xdr:cNvPr>
        <xdr:cNvSpPr/>
      </xdr:nvSpPr>
      <xdr:spPr>
        <a:xfrm>
          <a:off x="8699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93980</xdr:rowOff>
    </xdr:from>
    <xdr:to>
      <xdr:col>50</xdr:col>
      <xdr:colOff>114300</xdr:colOff>
      <xdr:row>85</xdr:row>
      <xdr:rowOff>24130</xdr:rowOff>
    </xdr:to>
    <xdr:cxnSp macro="">
      <xdr:nvCxnSpPr>
        <xdr:cNvPr id="367" name="直線コネクタ 366">
          <a:extLst>
            <a:ext uri="{FF2B5EF4-FFF2-40B4-BE49-F238E27FC236}">
              <a16:creationId xmlns:a16="http://schemas.microsoft.com/office/drawing/2014/main" id="{ABA5C41E-34F8-4009-88AF-DB01964207DE}"/>
            </a:ext>
          </a:extLst>
        </xdr:cNvPr>
        <xdr:cNvCxnSpPr/>
      </xdr:nvCxnSpPr>
      <xdr:spPr>
        <a:xfrm>
          <a:off x="8750300" y="14324330"/>
          <a:ext cx="8890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55880</xdr:rowOff>
    </xdr:from>
    <xdr:to>
      <xdr:col>41</xdr:col>
      <xdr:colOff>101600</xdr:colOff>
      <xdr:row>83</xdr:row>
      <xdr:rowOff>157480</xdr:rowOff>
    </xdr:to>
    <xdr:sp macro="" textlink="">
      <xdr:nvSpPr>
        <xdr:cNvPr id="368" name="楕円 367">
          <a:extLst>
            <a:ext uri="{FF2B5EF4-FFF2-40B4-BE49-F238E27FC236}">
              <a16:creationId xmlns:a16="http://schemas.microsoft.com/office/drawing/2014/main" id="{997329C7-7E7A-4F54-BD9A-05276D370D1C}"/>
            </a:ext>
          </a:extLst>
        </xdr:cNvPr>
        <xdr:cNvSpPr/>
      </xdr:nvSpPr>
      <xdr:spPr>
        <a:xfrm>
          <a:off x="781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93980</xdr:rowOff>
    </xdr:from>
    <xdr:to>
      <xdr:col>45</xdr:col>
      <xdr:colOff>177800</xdr:colOff>
      <xdr:row>83</xdr:row>
      <xdr:rowOff>106680</xdr:rowOff>
    </xdr:to>
    <xdr:cxnSp macro="">
      <xdr:nvCxnSpPr>
        <xdr:cNvPr id="369" name="直線コネクタ 368">
          <a:extLst>
            <a:ext uri="{FF2B5EF4-FFF2-40B4-BE49-F238E27FC236}">
              <a16:creationId xmlns:a16="http://schemas.microsoft.com/office/drawing/2014/main" id="{7838BC77-23F6-4AE4-933B-53C38E8EAA4A}"/>
            </a:ext>
          </a:extLst>
        </xdr:cNvPr>
        <xdr:cNvCxnSpPr/>
      </xdr:nvCxnSpPr>
      <xdr:spPr>
        <a:xfrm flipV="1">
          <a:off x="7861300" y="143243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48261</xdr:rowOff>
    </xdr:from>
    <xdr:to>
      <xdr:col>36</xdr:col>
      <xdr:colOff>165100</xdr:colOff>
      <xdr:row>83</xdr:row>
      <xdr:rowOff>149861</xdr:rowOff>
    </xdr:to>
    <xdr:sp macro="" textlink="">
      <xdr:nvSpPr>
        <xdr:cNvPr id="370" name="楕円 369">
          <a:extLst>
            <a:ext uri="{FF2B5EF4-FFF2-40B4-BE49-F238E27FC236}">
              <a16:creationId xmlns:a16="http://schemas.microsoft.com/office/drawing/2014/main" id="{E93AE527-61AA-44D8-BF49-0CBD649B2BEA}"/>
            </a:ext>
          </a:extLst>
        </xdr:cNvPr>
        <xdr:cNvSpPr/>
      </xdr:nvSpPr>
      <xdr:spPr>
        <a:xfrm>
          <a:off x="6921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99061</xdr:rowOff>
    </xdr:from>
    <xdr:to>
      <xdr:col>41</xdr:col>
      <xdr:colOff>50800</xdr:colOff>
      <xdr:row>83</xdr:row>
      <xdr:rowOff>106680</xdr:rowOff>
    </xdr:to>
    <xdr:cxnSp macro="">
      <xdr:nvCxnSpPr>
        <xdr:cNvPr id="371" name="直線コネクタ 370">
          <a:extLst>
            <a:ext uri="{FF2B5EF4-FFF2-40B4-BE49-F238E27FC236}">
              <a16:creationId xmlns:a16="http://schemas.microsoft.com/office/drawing/2014/main" id="{6910C4E3-7129-4C7C-AB19-636513B12162}"/>
            </a:ext>
          </a:extLst>
        </xdr:cNvPr>
        <xdr:cNvCxnSpPr/>
      </xdr:nvCxnSpPr>
      <xdr:spPr>
        <a:xfrm>
          <a:off x="6972300" y="14329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a:extLst>
            <a:ext uri="{FF2B5EF4-FFF2-40B4-BE49-F238E27FC236}">
              <a16:creationId xmlns:a16="http://schemas.microsoft.com/office/drawing/2014/main" id="{2721B961-9885-41E5-B90E-26DE6D1EFE5F}"/>
            </a:ext>
          </a:extLst>
        </xdr:cNvPr>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a:extLst>
            <a:ext uri="{FF2B5EF4-FFF2-40B4-BE49-F238E27FC236}">
              <a16:creationId xmlns:a16="http://schemas.microsoft.com/office/drawing/2014/main" id="{C9ED207A-27AA-48F7-B85A-48A1CBA22979}"/>
            </a:ext>
          </a:extLst>
        </xdr:cNvPr>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a:extLst>
            <a:ext uri="{FF2B5EF4-FFF2-40B4-BE49-F238E27FC236}">
              <a16:creationId xmlns:a16="http://schemas.microsoft.com/office/drawing/2014/main" id="{CA089473-8077-42BC-9F6A-ECBF85BD20E6}"/>
            </a:ext>
          </a:extLst>
        </xdr:cNvPr>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a:extLst>
            <a:ext uri="{FF2B5EF4-FFF2-40B4-BE49-F238E27FC236}">
              <a16:creationId xmlns:a16="http://schemas.microsoft.com/office/drawing/2014/main" id="{53D69785-0848-4BC0-A98A-A339F3D44A7A}"/>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91457</xdr:rowOff>
    </xdr:from>
    <xdr:ext cx="469744" cy="259045"/>
    <xdr:sp macro="" textlink="">
      <xdr:nvSpPr>
        <xdr:cNvPr id="376" name="n_1mainValue【福祉施設】&#10;一人当たり面積">
          <a:extLst>
            <a:ext uri="{FF2B5EF4-FFF2-40B4-BE49-F238E27FC236}">
              <a16:creationId xmlns:a16="http://schemas.microsoft.com/office/drawing/2014/main" id="{6683D0A6-5901-42E5-B7BD-248E02DFFD36}"/>
            </a:ext>
          </a:extLst>
        </xdr:cNvPr>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161307</xdr:rowOff>
    </xdr:from>
    <xdr:ext cx="469744" cy="259045"/>
    <xdr:sp macro="" textlink="">
      <xdr:nvSpPr>
        <xdr:cNvPr id="377" name="n_2mainValue【福祉施設】&#10;一人当たり面積">
          <a:extLst>
            <a:ext uri="{FF2B5EF4-FFF2-40B4-BE49-F238E27FC236}">
              <a16:creationId xmlns:a16="http://schemas.microsoft.com/office/drawing/2014/main" id="{18482C48-BA82-46CA-B125-1A4FFECE00C5}"/>
            </a:ext>
          </a:extLst>
        </xdr:cNvPr>
        <xdr:cNvSpPr txBox="1"/>
      </xdr:nvSpPr>
      <xdr:spPr>
        <a:xfrm>
          <a:off x="8515427" y="14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78" name="n_3mainValue【福祉施設】&#10;一人当たり面積">
          <a:extLst>
            <a:ext uri="{FF2B5EF4-FFF2-40B4-BE49-F238E27FC236}">
              <a16:creationId xmlns:a16="http://schemas.microsoft.com/office/drawing/2014/main" id="{079873AA-363D-4237-832A-0ED25007C46B}"/>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166388</xdr:rowOff>
    </xdr:from>
    <xdr:ext cx="469744" cy="259045"/>
    <xdr:sp macro="" textlink="">
      <xdr:nvSpPr>
        <xdr:cNvPr id="379" name="n_4mainValue【福祉施設】&#10;一人当たり面積">
          <a:extLst>
            <a:ext uri="{FF2B5EF4-FFF2-40B4-BE49-F238E27FC236}">
              <a16:creationId xmlns:a16="http://schemas.microsoft.com/office/drawing/2014/main" id="{0B6CE2FD-A8F8-4D71-9F7C-AC3A647D53D4}"/>
            </a:ext>
          </a:extLst>
        </xdr:cNvPr>
        <xdr:cNvSpPr txBox="1"/>
      </xdr:nvSpPr>
      <xdr:spPr>
        <a:xfrm>
          <a:off x="67374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09756D3-5DA2-4B1E-9717-C29F87C114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A8BF3F9-0C8F-4678-911B-BCCAD51F77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B2337DA-0F77-454D-8705-A43CEED4E3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4B1DFFC4-E60A-45E1-9A37-781EA6F2D9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8ADEBA3-BF84-4ED9-92DA-DE9518C0FA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90DD6C8-7EF3-4233-A7A4-3AB6FE13D3F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65C8926-FE40-435F-A59B-5A283E6202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6D84C54F-8346-4EC3-A974-35659420AC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95B5263-6878-49F8-BE84-E264B14F3C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703C0FDD-D27E-4BA2-BD0E-9D55A4EDC0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643D1B9-720E-4C05-86DA-5AAEF107EC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8E783726-01AB-4FC8-8F49-B380F5966F6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D719D147-A099-4047-AE49-E68382259D3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0FEC763-9F00-4C2A-950C-66A56CDD95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8BC34BB0-1681-4E82-989B-FB57A2707F5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08A55C0-FA88-4326-993E-83E0DACAA01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69A6A633-8F6E-4FDA-93F6-86B73F28950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6447EC9D-0E36-46A1-8D5A-2B6FFA4EA0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F961E4B-C8E5-4C64-AE03-BA2368EF52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DC002BF6-DEE2-4C7B-B529-8A236EC4D90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77F16A56-AA7A-45E7-8CEF-792A9228DB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C65C9797-90AA-45D9-9053-588944B829F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1AD3A32E-8674-4FA6-AC62-25CC0C7F17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55DFE366-F189-41CA-AB80-5BEAB01110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24C267F-E9B4-409F-AF5D-2D7BA30C40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13FE3E8E-1BDC-4ED8-B984-1B54C3BAAAF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11CB3E66-8F68-4E71-BA44-87D542AE806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90CA5747-B470-4C4F-878A-D38F055EC78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EAB9FA3E-C482-4416-BEC1-37E789FBB958}"/>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5009FB4F-9533-41A0-B5FF-6DE9ED1FFCDA}"/>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45564E5-59CB-4D68-AC81-CFC81B995F97}"/>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8F50328C-7E3E-4642-A227-54E97D4F0ACA}"/>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E9E78C74-42C9-4721-AC26-41D8486AFF1A}"/>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75351888-70D1-47FD-BF39-83A7D170BC60}"/>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0AA89B59-27AD-47D6-BFFD-42F7FFFD9659}"/>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C28B956D-97DA-448A-9BEE-671866F46F37}"/>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B9BD0A7-10D9-42E5-A925-50B2AC1703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9B0CD1E-A9D6-4820-A5E1-BC2A02FBDFC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96FF8F6-56AA-42CE-8931-E522AE2DF0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FE67E2F-7529-413A-8DF9-5999BB617D3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4BAEAD5-48B8-437D-821A-0922234430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421" name="楕円 420">
          <a:extLst>
            <a:ext uri="{FF2B5EF4-FFF2-40B4-BE49-F238E27FC236}">
              <a16:creationId xmlns:a16="http://schemas.microsoft.com/office/drawing/2014/main" id="{0D6F7E95-3330-40FA-A201-05536BA82D24}"/>
            </a:ext>
          </a:extLst>
        </xdr:cNvPr>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4B605EF-4FC5-410B-8017-93293C60901E}"/>
            </a:ext>
          </a:extLst>
        </xdr:cNvPr>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147864</xdr:rowOff>
    </xdr:from>
    <xdr:to>
      <xdr:col>20</xdr:col>
      <xdr:colOff>38100</xdr:colOff>
      <xdr:row>102</xdr:row>
      <xdr:rowOff>78014</xdr:rowOff>
    </xdr:to>
    <xdr:sp macro="" textlink="">
      <xdr:nvSpPr>
        <xdr:cNvPr id="423" name="楕円 422">
          <a:extLst>
            <a:ext uri="{FF2B5EF4-FFF2-40B4-BE49-F238E27FC236}">
              <a16:creationId xmlns:a16="http://schemas.microsoft.com/office/drawing/2014/main" id="{D618B9AA-90E8-4495-8896-0C785ECDABF0}"/>
            </a:ext>
          </a:extLst>
        </xdr:cNvPr>
        <xdr:cNvSpPr/>
      </xdr:nvSpPr>
      <xdr:spPr>
        <a:xfrm>
          <a:off x="3746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27214</xdr:rowOff>
    </xdr:from>
    <xdr:to>
      <xdr:col>24</xdr:col>
      <xdr:colOff>63500</xdr:colOff>
      <xdr:row>102</xdr:row>
      <xdr:rowOff>59871</xdr:rowOff>
    </xdr:to>
    <xdr:cxnSp macro="">
      <xdr:nvCxnSpPr>
        <xdr:cNvPr id="424" name="直線コネクタ 423">
          <a:extLst>
            <a:ext uri="{FF2B5EF4-FFF2-40B4-BE49-F238E27FC236}">
              <a16:creationId xmlns:a16="http://schemas.microsoft.com/office/drawing/2014/main" id="{5BCC1CF5-0BB5-41D1-97EC-9B77A3D5324A}"/>
            </a:ext>
          </a:extLst>
        </xdr:cNvPr>
        <xdr:cNvCxnSpPr/>
      </xdr:nvCxnSpPr>
      <xdr:spPr>
        <a:xfrm>
          <a:off x="3797300" y="17515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115207</xdr:rowOff>
    </xdr:from>
    <xdr:to>
      <xdr:col>15</xdr:col>
      <xdr:colOff>101600</xdr:colOff>
      <xdr:row>102</xdr:row>
      <xdr:rowOff>45357</xdr:rowOff>
    </xdr:to>
    <xdr:sp macro="" textlink="">
      <xdr:nvSpPr>
        <xdr:cNvPr id="425" name="楕円 424">
          <a:extLst>
            <a:ext uri="{FF2B5EF4-FFF2-40B4-BE49-F238E27FC236}">
              <a16:creationId xmlns:a16="http://schemas.microsoft.com/office/drawing/2014/main" id="{8EE1A7B1-EC98-4F3E-B500-E549FBFA958B}"/>
            </a:ext>
          </a:extLst>
        </xdr:cNvPr>
        <xdr:cNvSpPr/>
      </xdr:nvSpPr>
      <xdr:spPr>
        <a:xfrm>
          <a:off x="2857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166007</xdr:rowOff>
    </xdr:from>
    <xdr:to>
      <xdr:col>19</xdr:col>
      <xdr:colOff>177800</xdr:colOff>
      <xdr:row>102</xdr:row>
      <xdr:rowOff>27214</xdr:rowOff>
    </xdr:to>
    <xdr:cxnSp macro="">
      <xdr:nvCxnSpPr>
        <xdr:cNvPr id="426" name="直線コネクタ 425">
          <a:extLst>
            <a:ext uri="{FF2B5EF4-FFF2-40B4-BE49-F238E27FC236}">
              <a16:creationId xmlns:a16="http://schemas.microsoft.com/office/drawing/2014/main" id="{F35C52E4-90A6-49DA-907B-54E356612E7E}"/>
            </a:ext>
          </a:extLst>
        </xdr:cNvPr>
        <xdr:cNvCxnSpPr/>
      </xdr:nvCxnSpPr>
      <xdr:spPr>
        <a:xfrm>
          <a:off x="2908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7" name="楕円 426">
          <a:extLst>
            <a:ext uri="{FF2B5EF4-FFF2-40B4-BE49-F238E27FC236}">
              <a16:creationId xmlns:a16="http://schemas.microsoft.com/office/drawing/2014/main" id="{12799B94-AA46-4AD7-B40B-1748A7E41755}"/>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166007</xdr:rowOff>
    </xdr:to>
    <xdr:cxnSp macro="">
      <xdr:nvCxnSpPr>
        <xdr:cNvPr id="428" name="直線コネクタ 427">
          <a:extLst>
            <a:ext uri="{FF2B5EF4-FFF2-40B4-BE49-F238E27FC236}">
              <a16:creationId xmlns:a16="http://schemas.microsoft.com/office/drawing/2014/main" id="{3E7DB9B2-1482-40FA-A629-24A8B394E333}"/>
            </a:ext>
          </a:extLst>
        </xdr:cNvPr>
        <xdr:cNvCxnSpPr/>
      </xdr:nvCxnSpPr>
      <xdr:spPr>
        <a:xfrm>
          <a:off x="2019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51526</xdr:rowOff>
    </xdr:from>
    <xdr:to>
      <xdr:col>6</xdr:col>
      <xdr:colOff>38100</xdr:colOff>
      <xdr:row>102</xdr:row>
      <xdr:rowOff>153126</xdr:rowOff>
    </xdr:to>
    <xdr:sp macro="" textlink="">
      <xdr:nvSpPr>
        <xdr:cNvPr id="429" name="楕円 428">
          <a:extLst>
            <a:ext uri="{FF2B5EF4-FFF2-40B4-BE49-F238E27FC236}">
              <a16:creationId xmlns:a16="http://schemas.microsoft.com/office/drawing/2014/main" id="{53B7168F-8980-4272-BE8C-8C69FCAF75D0}"/>
            </a:ext>
          </a:extLst>
        </xdr:cNvPr>
        <xdr:cNvSpPr/>
      </xdr:nvSpPr>
      <xdr:spPr>
        <a:xfrm>
          <a:off x="1079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102</xdr:row>
      <xdr:rowOff>102326</xdr:rowOff>
    </xdr:to>
    <xdr:cxnSp macro="">
      <xdr:nvCxnSpPr>
        <xdr:cNvPr id="430" name="直線コネクタ 429">
          <a:extLst>
            <a:ext uri="{FF2B5EF4-FFF2-40B4-BE49-F238E27FC236}">
              <a16:creationId xmlns:a16="http://schemas.microsoft.com/office/drawing/2014/main" id="{DEFC47A2-8672-4B40-9D6A-0D07FDEF3AE6}"/>
            </a:ext>
          </a:extLst>
        </xdr:cNvPr>
        <xdr:cNvCxnSpPr/>
      </xdr:nvCxnSpPr>
      <xdr:spPr>
        <a:xfrm flipV="1">
          <a:off x="1130300" y="1744980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1" name="n_1aveValue【市民会館】&#10;有形固定資産減価償却率">
          <a:extLst>
            <a:ext uri="{FF2B5EF4-FFF2-40B4-BE49-F238E27FC236}">
              <a16:creationId xmlns:a16="http://schemas.microsoft.com/office/drawing/2014/main" id="{66DC9272-40FC-4911-9CAB-E437E2AB4893}"/>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32" name="n_2aveValue【市民会館】&#10;有形固定資産減価償却率">
          <a:extLst>
            <a:ext uri="{FF2B5EF4-FFF2-40B4-BE49-F238E27FC236}">
              <a16:creationId xmlns:a16="http://schemas.microsoft.com/office/drawing/2014/main" id="{2E4BB5A8-E48E-4AC9-95AD-8FF01F020AE5}"/>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33" name="n_3aveValue【市民会館】&#10;有形固定資産減価償却率">
          <a:extLst>
            <a:ext uri="{FF2B5EF4-FFF2-40B4-BE49-F238E27FC236}">
              <a16:creationId xmlns:a16="http://schemas.microsoft.com/office/drawing/2014/main" id="{6CD9F366-387C-44CA-A7CC-6562188A9E82}"/>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4" name="n_4aveValue【市民会館】&#10;有形固定資産減価償却率">
          <a:extLst>
            <a:ext uri="{FF2B5EF4-FFF2-40B4-BE49-F238E27FC236}">
              <a16:creationId xmlns:a16="http://schemas.microsoft.com/office/drawing/2014/main" id="{955E7E5A-4F6C-4C4E-9B34-63B8D4DEEB2C}"/>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94541</xdr:rowOff>
    </xdr:from>
    <xdr:ext cx="405111" cy="259045"/>
    <xdr:sp macro="" textlink="">
      <xdr:nvSpPr>
        <xdr:cNvPr id="435" name="n_1mainValue【市民会館】&#10;有形固定資産減価償却率">
          <a:extLst>
            <a:ext uri="{FF2B5EF4-FFF2-40B4-BE49-F238E27FC236}">
              <a16:creationId xmlns:a16="http://schemas.microsoft.com/office/drawing/2014/main" id="{9ACBD37A-4D93-4881-97B2-A1AE97892A68}"/>
            </a:ext>
          </a:extLst>
        </xdr:cNvPr>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61884</xdr:rowOff>
    </xdr:from>
    <xdr:ext cx="405111" cy="259045"/>
    <xdr:sp macro="" textlink="">
      <xdr:nvSpPr>
        <xdr:cNvPr id="436" name="n_2mainValue【市民会館】&#10;有形固定資産減価償却率">
          <a:extLst>
            <a:ext uri="{FF2B5EF4-FFF2-40B4-BE49-F238E27FC236}">
              <a16:creationId xmlns:a16="http://schemas.microsoft.com/office/drawing/2014/main" id="{47803D18-D638-4598-8C63-2D81051A42E1}"/>
            </a:ext>
          </a:extLst>
        </xdr:cNvPr>
        <xdr:cNvSpPr txBox="1"/>
      </xdr:nvSpPr>
      <xdr:spPr>
        <a:xfrm>
          <a:off x="2705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37" name="n_3mainValue【市民会館】&#10;有形固定資産減価償却率">
          <a:extLst>
            <a:ext uri="{FF2B5EF4-FFF2-40B4-BE49-F238E27FC236}">
              <a16:creationId xmlns:a16="http://schemas.microsoft.com/office/drawing/2014/main" id="{01CF8049-6703-4743-ADB4-4806D61FE455}"/>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169653</xdr:rowOff>
    </xdr:from>
    <xdr:ext cx="405111" cy="259045"/>
    <xdr:sp macro="" textlink="">
      <xdr:nvSpPr>
        <xdr:cNvPr id="438" name="n_4mainValue【市民会館】&#10;有形固定資産減価償却率">
          <a:extLst>
            <a:ext uri="{FF2B5EF4-FFF2-40B4-BE49-F238E27FC236}">
              <a16:creationId xmlns:a16="http://schemas.microsoft.com/office/drawing/2014/main" id="{954DE5C3-E067-411E-B482-DE95B2864BC8}"/>
            </a:ext>
          </a:extLst>
        </xdr:cNvPr>
        <xdr:cNvSpPr txBox="1"/>
      </xdr:nvSpPr>
      <xdr:spPr>
        <a:xfrm>
          <a:off x="927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6230712-CA15-41AE-B62A-BF095FB09F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B398E1AF-9A3D-4818-86A3-323E56EBC1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EC2F7C14-2A32-4E90-90BC-3DDDA205D6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2E28F30D-C324-448D-A401-3D5CEBA68D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A1207ED4-DB42-427C-B005-3742D0A135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2D0C91F-8C6A-48A9-9126-CE3AE84FAF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9C91DCF-2CD3-424F-A63A-B321394308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123F22B-C824-4C4B-B8A7-47CE584E1D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4917B83-FD19-4678-83BE-4D195B9EBCD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01981DB-1E29-44E1-9498-C1BBF9CBAE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BBB0680C-3820-4AC1-BFA6-B6D5E8432B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4AD35F4F-FB34-4FBE-A654-FB403D115F1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C88078AD-65F0-4FB6-8DC1-E2E2FBFB185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2EE0DF82-8E52-4F65-8582-79EC07A39F7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A123E4E-D9BC-4DE0-B495-2FCEAF99F6F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6FFFFD9-5462-495A-BFE1-EB205D2BF8F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F2160067-2F6D-48FA-B9C0-9AC86CE430E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BC00309A-3108-45A5-A4D8-1815DF661F9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ED659A23-8752-430F-8529-A0CDFE79BFA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9523EA27-DF7E-4DEE-B719-E5F78F856FF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752BC476-7C03-44AD-A5DE-A10954710A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ABD05B7B-DFAD-41EC-94E6-E9B82C0552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AC6A522C-2A44-446B-8594-5324FFA8A6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CAA88581-A5C0-4E12-A14D-FD13F3188CF8}"/>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B6B83F26-5AAB-478F-87BA-2465E4AE3126}"/>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D7D33776-E801-4B0D-A7E4-F6D44D4542B7}"/>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4853B70D-E357-4C25-8FC7-76C6668986DF}"/>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CD25A3AC-B977-459E-BF12-666C298CAE66}"/>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a:extLst>
            <a:ext uri="{FF2B5EF4-FFF2-40B4-BE49-F238E27FC236}">
              <a16:creationId xmlns:a16="http://schemas.microsoft.com/office/drawing/2014/main" id="{0ECE28B3-666C-4A5C-9CE1-37E567168C8F}"/>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6AAF5021-4646-4C7E-8AFF-9DC71FBAB822}"/>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89E9E9D0-B01E-4ABB-8C5C-E1877964A7FB}"/>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E4B70A23-21C6-4A47-B2E5-D7143AE5E482}"/>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E6005E5A-3E84-4225-A75B-921C7D7F6707}"/>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6DD8FCC4-48F2-4979-BCE8-3BD5C8293EC6}"/>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B0713F-B06F-427C-A019-327F1655DC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38B41FF-B1FB-47B2-9E2E-A1A73478A3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CDAF815-CF7D-4EF4-87ED-30B287FAE5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68C3D5D-D52F-4056-940A-2132AFDA5F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2247B92-2249-44B6-BEEF-6E5AA3C46B6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107314</xdr:rowOff>
    </xdr:from>
    <xdr:to>
      <xdr:col>55</xdr:col>
      <xdr:colOff>50800</xdr:colOff>
      <xdr:row>107</xdr:row>
      <xdr:rowOff>37464</xdr:rowOff>
    </xdr:to>
    <xdr:sp macro="" textlink="">
      <xdr:nvSpPr>
        <xdr:cNvPr id="478" name="楕円 477">
          <a:extLst>
            <a:ext uri="{FF2B5EF4-FFF2-40B4-BE49-F238E27FC236}">
              <a16:creationId xmlns:a16="http://schemas.microsoft.com/office/drawing/2014/main" id="{F5667669-CB8A-4C6D-B5F6-0FD9B5E9B9E7}"/>
            </a:ext>
          </a:extLst>
        </xdr:cNvPr>
        <xdr:cNvSpPr/>
      </xdr:nvSpPr>
      <xdr:spPr>
        <a:xfrm>
          <a:off x="10426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85741</xdr:rowOff>
    </xdr:from>
    <xdr:ext cx="469744" cy="259045"/>
    <xdr:sp macro="" textlink="">
      <xdr:nvSpPr>
        <xdr:cNvPr id="479" name="【市民会館】&#10;一人当たり面積該当値テキスト">
          <a:extLst>
            <a:ext uri="{FF2B5EF4-FFF2-40B4-BE49-F238E27FC236}">
              <a16:creationId xmlns:a16="http://schemas.microsoft.com/office/drawing/2014/main" id="{9551E7EE-4DCE-4689-8FFE-BBA9636DC975}"/>
            </a:ext>
          </a:extLst>
        </xdr:cNvPr>
        <xdr:cNvSpPr txBox="1"/>
      </xdr:nvSpPr>
      <xdr:spPr>
        <a:xfrm>
          <a:off x="10515600" y="18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114936</xdr:rowOff>
    </xdr:from>
    <xdr:to>
      <xdr:col>50</xdr:col>
      <xdr:colOff>165100</xdr:colOff>
      <xdr:row>107</xdr:row>
      <xdr:rowOff>45086</xdr:rowOff>
    </xdr:to>
    <xdr:sp macro="" textlink="">
      <xdr:nvSpPr>
        <xdr:cNvPr id="480" name="楕円 479">
          <a:extLst>
            <a:ext uri="{FF2B5EF4-FFF2-40B4-BE49-F238E27FC236}">
              <a16:creationId xmlns:a16="http://schemas.microsoft.com/office/drawing/2014/main" id="{D4ACBE0A-3F0C-4271-807E-2FAB49EF313B}"/>
            </a:ext>
          </a:extLst>
        </xdr:cNvPr>
        <xdr:cNvSpPr/>
      </xdr:nvSpPr>
      <xdr:spPr>
        <a:xfrm>
          <a:off x="958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158114</xdr:rowOff>
    </xdr:from>
    <xdr:to>
      <xdr:col>55</xdr:col>
      <xdr:colOff>0</xdr:colOff>
      <xdr:row>106</xdr:row>
      <xdr:rowOff>165736</xdr:rowOff>
    </xdr:to>
    <xdr:cxnSp macro="">
      <xdr:nvCxnSpPr>
        <xdr:cNvPr id="481" name="直線コネクタ 480">
          <a:extLst>
            <a:ext uri="{FF2B5EF4-FFF2-40B4-BE49-F238E27FC236}">
              <a16:creationId xmlns:a16="http://schemas.microsoft.com/office/drawing/2014/main" id="{9D3F61EA-38F1-4C46-A576-05406BAA925A}"/>
            </a:ext>
          </a:extLst>
        </xdr:cNvPr>
        <xdr:cNvCxnSpPr/>
      </xdr:nvCxnSpPr>
      <xdr:spPr>
        <a:xfrm flipV="1">
          <a:off x="9639300" y="183318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82" name="楕円 481">
          <a:extLst>
            <a:ext uri="{FF2B5EF4-FFF2-40B4-BE49-F238E27FC236}">
              <a16:creationId xmlns:a16="http://schemas.microsoft.com/office/drawing/2014/main" id="{2230C97F-AECE-42A1-A9F5-3EEEC4155DEA}"/>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165736</xdr:rowOff>
    </xdr:from>
    <xdr:to>
      <xdr:col>50</xdr:col>
      <xdr:colOff>114300</xdr:colOff>
      <xdr:row>107</xdr:row>
      <xdr:rowOff>1905</xdr:rowOff>
    </xdr:to>
    <xdr:cxnSp macro="">
      <xdr:nvCxnSpPr>
        <xdr:cNvPr id="483" name="直線コネクタ 482">
          <a:extLst>
            <a:ext uri="{FF2B5EF4-FFF2-40B4-BE49-F238E27FC236}">
              <a16:creationId xmlns:a16="http://schemas.microsoft.com/office/drawing/2014/main" id="{91908B0B-AE0B-438C-B5D8-514EF70113DF}"/>
            </a:ext>
          </a:extLst>
        </xdr:cNvPr>
        <xdr:cNvCxnSpPr/>
      </xdr:nvCxnSpPr>
      <xdr:spPr>
        <a:xfrm flipV="1">
          <a:off x="8750300" y="183394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484" name="楕円 483">
          <a:extLst>
            <a:ext uri="{FF2B5EF4-FFF2-40B4-BE49-F238E27FC236}">
              <a16:creationId xmlns:a16="http://schemas.microsoft.com/office/drawing/2014/main" id="{97AFE57C-F5BF-4A01-A195-BC135D6AC107}"/>
            </a:ext>
          </a:extLst>
        </xdr:cNvPr>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5714</xdr:rowOff>
    </xdr:to>
    <xdr:cxnSp macro="">
      <xdr:nvCxnSpPr>
        <xdr:cNvPr id="485" name="直線コネクタ 484">
          <a:extLst>
            <a:ext uri="{FF2B5EF4-FFF2-40B4-BE49-F238E27FC236}">
              <a16:creationId xmlns:a16="http://schemas.microsoft.com/office/drawing/2014/main" id="{CEF36562-6A42-4D11-868D-75FBE7A04C23}"/>
            </a:ext>
          </a:extLst>
        </xdr:cNvPr>
        <xdr:cNvCxnSpPr/>
      </xdr:nvCxnSpPr>
      <xdr:spPr>
        <a:xfrm flipV="1">
          <a:off x="7861300" y="183470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86" name="楕円 485">
          <a:extLst>
            <a:ext uri="{FF2B5EF4-FFF2-40B4-BE49-F238E27FC236}">
              <a16:creationId xmlns:a16="http://schemas.microsoft.com/office/drawing/2014/main" id="{025563EC-910E-4F8D-957B-3A12F9D68BB6}"/>
            </a:ext>
          </a:extLst>
        </xdr:cNvPr>
        <xdr:cNvSpPr/>
      </xdr:nvSpPr>
      <xdr:spPr>
        <a:xfrm>
          <a:off x="6921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60961</xdr:rowOff>
    </xdr:from>
    <xdr:to>
      <xdr:col>41</xdr:col>
      <xdr:colOff>50800</xdr:colOff>
      <xdr:row>107</xdr:row>
      <xdr:rowOff>5714</xdr:rowOff>
    </xdr:to>
    <xdr:cxnSp macro="">
      <xdr:nvCxnSpPr>
        <xdr:cNvPr id="487" name="直線コネクタ 486">
          <a:extLst>
            <a:ext uri="{FF2B5EF4-FFF2-40B4-BE49-F238E27FC236}">
              <a16:creationId xmlns:a16="http://schemas.microsoft.com/office/drawing/2014/main" id="{6C0DE3F1-5B13-45D2-B239-51249A241439}"/>
            </a:ext>
          </a:extLst>
        </xdr:cNvPr>
        <xdr:cNvCxnSpPr/>
      </xdr:nvCxnSpPr>
      <xdr:spPr>
        <a:xfrm>
          <a:off x="6972300" y="18234661"/>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a:extLst>
            <a:ext uri="{FF2B5EF4-FFF2-40B4-BE49-F238E27FC236}">
              <a16:creationId xmlns:a16="http://schemas.microsoft.com/office/drawing/2014/main" id="{4DE976D2-F1F1-40E0-90ED-1B20E8A6FA31}"/>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a:extLst>
            <a:ext uri="{FF2B5EF4-FFF2-40B4-BE49-F238E27FC236}">
              <a16:creationId xmlns:a16="http://schemas.microsoft.com/office/drawing/2014/main" id="{9D33D38F-83F8-40B2-879D-ED76447CC90F}"/>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a:extLst>
            <a:ext uri="{FF2B5EF4-FFF2-40B4-BE49-F238E27FC236}">
              <a16:creationId xmlns:a16="http://schemas.microsoft.com/office/drawing/2014/main" id="{81900DFB-0347-4CC5-A1A3-DC7EA00AA0D6}"/>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9A5E13D4-387D-4551-9E01-D50273DC6389}"/>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36213</xdr:rowOff>
    </xdr:from>
    <xdr:ext cx="469744" cy="259045"/>
    <xdr:sp macro="" textlink="">
      <xdr:nvSpPr>
        <xdr:cNvPr id="492" name="n_1mainValue【市民会館】&#10;一人当たり面積">
          <a:extLst>
            <a:ext uri="{FF2B5EF4-FFF2-40B4-BE49-F238E27FC236}">
              <a16:creationId xmlns:a16="http://schemas.microsoft.com/office/drawing/2014/main" id="{1D531CD0-BAD5-4159-ADE6-7C352998E3ED}"/>
            </a:ext>
          </a:extLst>
        </xdr:cNvPr>
        <xdr:cNvSpPr txBox="1"/>
      </xdr:nvSpPr>
      <xdr:spPr>
        <a:xfrm>
          <a:off x="93917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93" name="n_2mainValue【市民会館】&#10;一人当たり面積">
          <a:extLst>
            <a:ext uri="{FF2B5EF4-FFF2-40B4-BE49-F238E27FC236}">
              <a16:creationId xmlns:a16="http://schemas.microsoft.com/office/drawing/2014/main" id="{C787CB94-9F24-4057-8472-11B2239A6909}"/>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494" name="n_3mainValue【市民会館】&#10;一人当たり面積">
          <a:extLst>
            <a:ext uri="{FF2B5EF4-FFF2-40B4-BE49-F238E27FC236}">
              <a16:creationId xmlns:a16="http://schemas.microsoft.com/office/drawing/2014/main" id="{BCFBC255-8ADA-494C-8097-B6497BFD1594}"/>
            </a:ext>
          </a:extLst>
        </xdr:cNvPr>
        <xdr:cNvSpPr txBox="1"/>
      </xdr:nvSpPr>
      <xdr:spPr>
        <a:xfrm>
          <a:off x="7626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5" name="n_4mainValue【市民会館】&#10;一人当たり面積">
          <a:extLst>
            <a:ext uri="{FF2B5EF4-FFF2-40B4-BE49-F238E27FC236}">
              <a16:creationId xmlns:a16="http://schemas.microsoft.com/office/drawing/2014/main" id="{840563A8-400F-4612-BE22-B0AC5CBCF214}"/>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DA3C5FD-4810-4449-82EB-91CD615B75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BDA3FBC-5A48-462C-A80F-A2177EAC92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219A6F6-7D3E-46B0-8013-3FBB9FDE26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26318CF-6FF7-4A71-8B15-F396E440A7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BA95902-1BA3-4775-AD87-E7743D3010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DC09F67-A4B5-448D-9AE3-10CC5C49DC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1B163F4-F884-4D7B-B547-984E159DF6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EFE43CF-7A7C-41D7-8FE4-59597A5B46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F69B7E0-1B00-4947-A12C-D1589CC56D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D382648-BC6A-4D23-BA7E-5C28A98A17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F68F7E1-8787-437D-9FDE-5B6BF5A0F9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AEF7331D-4418-4EDD-B196-4A5058C9E0C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62A63C54-EEDA-4AE8-A41E-4D2EDF0009F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0D36599-F596-46C9-B6B1-487DEEEA83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6BCFC1A6-54F7-48C3-973B-ADFDB26505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D96949CC-A8A9-4B5A-8A20-B0C53AB5580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89C8E025-9339-4BC8-A425-6E972BBAD0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5614FC5E-17BB-4F33-8206-9D30313F291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709AD6C0-D171-40E4-982B-DDB8E447B6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C01807F5-A026-44B6-9FCA-B07A2B20818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52AB0971-51D8-4C0F-A98D-6E197FA8BC9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488186D-FA1F-4385-ACFC-8CB2C0598EE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413E71B-9A33-40E5-A97D-353A906F64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9392F5E4-C82A-408C-B128-E117FC005C9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865E1A68-917B-4CFE-884A-52D86A1580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89E8536A-701D-4E5E-ADF9-5A2875B21EEC}"/>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809AF082-3C11-4134-B0D5-5E298593E66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60CA2A5D-155F-48C1-8338-4E77C9B3643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9B6AE80-9A29-488D-BBC2-E4F2963EDFFD}"/>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2F5A72AC-4D75-4B90-BA78-64E55C578ECB}"/>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D6A4F27-ED3A-4EA7-8873-44DC3BCA62C2}"/>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989C8090-E845-48EF-B5C0-3D52039557F1}"/>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F3C1CD7C-FD17-4B7A-80DA-B9046F568D76}"/>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15BB4D43-417A-418D-9FA6-B356E3B38362}"/>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F7931888-44C9-4B69-A726-0AA7E553884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C0F80CBD-3245-4BB5-B820-E4355CAD41A9}"/>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27D0FA4-9EA7-445A-B1F7-1DF4A18297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13DA2A3-9AAB-425B-B684-0DACB067D6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2B1FAAE-F57C-4C64-99BE-B596D90A39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5B1688C-E665-41E9-A170-8F6D1F0105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4629F79-B1A4-4AE1-BF07-91A6DA6457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87449</xdr:rowOff>
    </xdr:from>
    <xdr:to>
      <xdr:col>85</xdr:col>
      <xdr:colOff>177800</xdr:colOff>
      <xdr:row>36</xdr:row>
      <xdr:rowOff>17599</xdr:rowOff>
    </xdr:to>
    <xdr:sp macro="" textlink="">
      <xdr:nvSpPr>
        <xdr:cNvPr id="537" name="楕円 536">
          <a:extLst>
            <a:ext uri="{FF2B5EF4-FFF2-40B4-BE49-F238E27FC236}">
              <a16:creationId xmlns:a16="http://schemas.microsoft.com/office/drawing/2014/main" id="{D126ECA5-8BBA-4D2D-B2FE-55E262EEF991}"/>
            </a:ext>
          </a:extLst>
        </xdr:cNvPr>
        <xdr:cNvSpPr/>
      </xdr:nvSpPr>
      <xdr:spPr>
        <a:xfrm>
          <a:off x="162687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110326</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C3DE8BB6-0ABA-4FED-B0FB-8E33981D16EC}"/>
            </a:ext>
          </a:extLst>
        </xdr:cNvPr>
        <xdr:cNvSpPr txBox="1"/>
      </xdr:nvSpPr>
      <xdr:spPr>
        <a:xfrm>
          <a:off x="16357600" y="59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28666</xdr:rowOff>
    </xdr:from>
    <xdr:to>
      <xdr:col>81</xdr:col>
      <xdr:colOff>101600</xdr:colOff>
      <xdr:row>35</xdr:row>
      <xdr:rowOff>130266</xdr:rowOff>
    </xdr:to>
    <xdr:sp macro="" textlink="">
      <xdr:nvSpPr>
        <xdr:cNvPr id="539" name="楕円 538">
          <a:extLst>
            <a:ext uri="{FF2B5EF4-FFF2-40B4-BE49-F238E27FC236}">
              <a16:creationId xmlns:a16="http://schemas.microsoft.com/office/drawing/2014/main" id="{1E311684-D06B-4FC5-B885-2E6FAD3FB015}"/>
            </a:ext>
          </a:extLst>
        </xdr:cNvPr>
        <xdr:cNvSpPr/>
      </xdr:nvSpPr>
      <xdr:spPr>
        <a:xfrm>
          <a:off x="15430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79466</xdr:rowOff>
    </xdr:from>
    <xdr:to>
      <xdr:col>85</xdr:col>
      <xdr:colOff>127000</xdr:colOff>
      <xdr:row>35</xdr:row>
      <xdr:rowOff>138249</xdr:rowOff>
    </xdr:to>
    <xdr:cxnSp macro="">
      <xdr:nvCxnSpPr>
        <xdr:cNvPr id="540" name="直線コネクタ 539">
          <a:extLst>
            <a:ext uri="{FF2B5EF4-FFF2-40B4-BE49-F238E27FC236}">
              <a16:creationId xmlns:a16="http://schemas.microsoft.com/office/drawing/2014/main" id="{EF48ED7D-A1DB-4DA9-8A0C-EBFA8128EA84}"/>
            </a:ext>
          </a:extLst>
        </xdr:cNvPr>
        <xdr:cNvCxnSpPr/>
      </xdr:nvCxnSpPr>
      <xdr:spPr>
        <a:xfrm>
          <a:off x="15481300" y="608021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27033</xdr:rowOff>
    </xdr:from>
    <xdr:to>
      <xdr:col>76</xdr:col>
      <xdr:colOff>165100</xdr:colOff>
      <xdr:row>36</xdr:row>
      <xdr:rowOff>128633</xdr:rowOff>
    </xdr:to>
    <xdr:sp macro="" textlink="">
      <xdr:nvSpPr>
        <xdr:cNvPr id="541" name="楕円 540">
          <a:extLst>
            <a:ext uri="{FF2B5EF4-FFF2-40B4-BE49-F238E27FC236}">
              <a16:creationId xmlns:a16="http://schemas.microsoft.com/office/drawing/2014/main" id="{BC4F07E8-1D96-404E-BBEE-98F17B98410A}"/>
            </a:ext>
          </a:extLst>
        </xdr:cNvPr>
        <xdr:cNvSpPr/>
      </xdr:nvSpPr>
      <xdr:spPr>
        <a:xfrm>
          <a:off x="14541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79466</xdr:rowOff>
    </xdr:from>
    <xdr:to>
      <xdr:col>81</xdr:col>
      <xdr:colOff>50800</xdr:colOff>
      <xdr:row>36</xdr:row>
      <xdr:rowOff>77833</xdr:rowOff>
    </xdr:to>
    <xdr:cxnSp macro="">
      <xdr:nvCxnSpPr>
        <xdr:cNvPr id="542" name="直線コネクタ 541">
          <a:extLst>
            <a:ext uri="{FF2B5EF4-FFF2-40B4-BE49-F238E27FC236}">
              <a16:creationId xmlns:a16="http://schemas.microsoft.com/office/drawing/2014/main" id="{30277577-C398-4089-91F5-3D344F5F780D}"/>
            </a:ext>
          </a:extLst>
        </xdr:cNvPr>
        <xdr:cNvCxnSpPr/>
      </xdr:nvCxnSpPr>
      <xdr:spPr>
        <a:xfrm flipV="1">
          <a:off x="14592300" y="608021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154396</xdr:rowOff>
    </xdr:from>
    <xdr:to>
      <xdr:col>72</xdr:col>
      <xdr:colOff>38100</xdr:colOff>
      <xdr:row>36</xdr:row>
      <xdr:rowOff>84546</xdr:rowOff>
    </xdr:to>
    <xdr:sp macro="" textlink="">
      <xdr:nvSpPr>
        <xdr:cNvPr id="543" name="楕円 542">
          <a:extLst>
            <a:ext uri="{FF2B5EF4-FFF2-40B4-BE49-F238E27FC236}">
              <a16:creationId xmlns:a16="http://schemas.microsoft.com/office/drawing/2014/main" id="{0C20511C-68F0-44ED-ABE5-F0A6DFAD56BB}"/>
            </a:ext>
          </a:extLst>
        </xdr:cNvPr>
        <xdr:cNvSpPr/>
      </xdr:nvSpPr>
      <xdr:spPr>
        <a:xfrm>
          <a:off x="13652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33746</xdr:rowOff>
    </xdr:from>
    <xdr:to>
      <xdr:col>76</xdr:col>
      <xdr:colOff>114300</xdr:colOff>
      <xdr:row>36</xdr:row>
      <xdr:rowOff>77833</xdr:rowOff>
    </xdr:to>
    <xdr:cxnSp macro="">
      <xdr:nvCxnSpPr>
        <xdr:cNvPr id="544" name="直線コネクタ 543">
          <a:extLst>
            <a:ext uri="{FF2B5EF4-FFF2-40B4-BE49-F238E27FC236}">
              <a16:creationId xmlns:a16="http://schemas.microsoft.com/office/drawing/2014/main" id="{9823910F-B24D-46C9-A12B-69D13794BC98}"/>
            </a:ext>
          </a:extLst>
        </xdr:cNvPr>
        <xdr:cNvCxnSpPr/>
      </xdr:nvCxnSpPr>
      <xdr:spPr>
        <a:xfrm>
          <a:off x="13703300" y="62059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110308</xdr:rowOff>
    </xdr:from>
    <xdr:to>
      <xdr:col>67</xdr:col>
      <xdr:colOff>101600</xdr:colOff>
      <xdr:row>36</xdr:row>
      <xdr:rowOff>40458</xdr:rowOff>
    </xdr:to>
    <xdr:sp macro="" textlink="">
      <xdr:nvSpPr>
        <xdr:cNvPr id="545" name="楕円 544">
          <a:extLst>
            <a:ext uri="{FF2B5EF4-FFF2-40B4-BE49-F238E27FC236}">
              <a16:creationId xmlns:a16="http://schemas.microsoft.com/office/drawing/2014/main" id="{158B3BE4-6241-4677-B643-C07404C65845}"/>
            </a:ext>
          </a:extLst>
        </xdr:cNvPr>
        <xdr:cNvSpPr/>
      </xdr:nvSpPr>
      <xdr:spPr>
        <a:xfrm>
          <a:off x="12763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161108</xdr:rowOff>
    </xdr:from>
    <xdr:to>
      <xdr:col>71</xdr:col>
      <xdr:colOff>177800</xdr:colOff>
      <xdr:row>36</xdr:row>
      <xdr:rowOff>33746</xdr:rowOff>
    </xdr:to>
    <xdr:cxnSp macro="">
      <xdr:nvCxnSpPr>
        <xdr:cNvPr id="546" name="直線コネクタ 545">
          <a:extLst>
            <a:ext uri="{FF2B5EF4-FFF2-40B4-BE49-F238E27FC236}">
              <a16:creationId xmlns:a16="http://schemas.microsoft.com/office/drawing/2014/main" id="{86B04A64-4FA6-418A-80E7-0D77A2EB1888}"/>
            </a:ext>
          </a:extLst>
        </xdr:cNvPr>
        <xdr:cNvCxnSpPr/>
      </xdr:nvCxnSpPr>
      <xdr:spPr>
        <a:xfrm>
          <a:off x="12814300" y="616185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50A1B2D4-8831-4FE7-84C8-7432B1E26520}"/>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8C5112B-7077-4DC1-94F8-5BF00EEAC5F7}"/>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EEB66B51-74AB-4D9C-8BCC-CA3F09FC3B38}"/>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51AE3387-776C-4B3A-9D90-C1F1D6BCE0E5}"/>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146793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22FC0DD9-39F4-4E8D-9322-3854AC587F60}"/>
            </a:ext>
          </a:extLst>
        </xdr:cNvPr>
        <xdr:cNvSpPr txBox="1"/>
      </xdr:nvSpPr>
      <xdr:spPr>
        <a:xfrm>
          <a:off x="152660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145160</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BC723446-C938-43E4-A3E1-ABDE77821C13}"/>
            </a:ext>
          </a:extLst>
        </xdr:cNvPr>
        <xdr:cNvSpPr txBox="1"/>
      </xdr:nvSpPr>
      <xdr:spPr>
        <a:xfrm>
          <a:off x="14389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75673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23EA6FE8-B8F6-42FF-8FCF-F9EAF9B80537}"/>
            </a:ext>
          </a:extLst>
        </xdr:cNvPr>
        <xdr:cNvSpPr txBox="1"/>
      </xdr:nvSpPr>
      <xdr:spPr>
        <a:xfrm>
          <a:off x="13500744" y="624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56985</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10DFB8B9-2108-49A8-A51D-4E4F8E77CCA1}"/>
            </a:ext>
          </a:extLst>
        </xdr:cNvPr>
        <xdr:cNvSpPr txBox="1"/>
      </xdr:nvSpPr>
      <xdr:spPr>
        <a:xfrm>
          <a:off x="12611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68FAE3F-B5C9-41C8-A970-58DED0B5DB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2C39B234-B1F2-46EF-9C09-4594DF08D8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70B0E3D-3FC6-4528-A49B-26C2B36393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1FD57EFC-F1D5-416C-9514-38E0038C4E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356DC6D-E2F3-4E97-9E05-FDDFAEA14E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DDE02E7-D015-48FC-B9D6-E3764C1FF7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A63FDE35-0DF4-4BC1-817D-F2E38A03B2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60664CC-3AF3-472D-A456-D5B89163AE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EEA3A5D-2A7E-4800-9B29-3F07788A76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690C5FCF-3B61-4B2B-872A-E1C5C934F3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DF7BBEB3-985A-4926-976E-6CA2632B612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CBF77DB6-BC6D-4980-AEE7-C4A7ACB39A5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2A14EEA-E52C-40C5-811D-B91DE5879EC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8EEEDBA4-CD42-4D16-896F-29366C0B835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2C099C92-1D4F-4EE4-906F-F5E8D8ABFCD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94899646-FAB6-462E-8449-8BDA1DF5349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5030CB40-D381-48FE-9864-7FC871E0D9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DBEF6F5B-4608-4ABC-AD49-6DAE4BC6DBF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1019B8F-AD5C-4CE8-942A-933623A59A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AA2B83A5-ED11-4295-8697-A316829D5A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53DB8BEC-13CF-4719-836C-157AC3909C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C5663F8A-AA57-4231-93B7-C377E0E2D407}"/>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C6F3C5C4-AA5C-44F0-9394-87FED1474B3A}"/>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8C16BD6D-2FE0-4A37-8BC1-2CA31EB7D125}"/>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68AB08F6-EE5A-4B71-9147-D07B7D142E4E}"/>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94A5FA65-659C-4FC4-BFCB-9E84112D00C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70E013C8-CDFC-4C71-9623-14DB79ECC6DD}"/>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D4B629AE-3235-4F5B-A372-EB57457C639A}"/>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6D112CAD-C6CC-4BC5-9F2D-A3465D7869FC}"/>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0BFC4DEC-F3D8-44EF-A67C-9701EE538EAE}"/>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A0653C7E-A24E-47F0-A642-5E38EA91AB07}"/>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0F310ECD-E225-4E00-86CF-779ADE948F60}"/>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9F0AE19-59C0-4E45-BFFD-6A61CE69B7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A99DD5F-4BD3-461F-BCA6-F7E788FFF8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429F645-93D2-49D2-90A1-BAC4897103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7F6E158-0665-46AE-A2F6-8AB4FCB42C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99AB317-46C3-4C2F-8F27-05049D7521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6138</xdr:rowOff>
    </xdr:from>
    <xdr:to>
      <xdr:col>116</xdr:col>
      <xdr:colOff>114300</xdr:colOff>
      <xdr:row>39</xdr:row>
      <xdr:rowOff>107738</xdr:rowOff>
    </xdr:to>
    <xdr:sp macro="" textlink="">
      <xdr:nvSpPr>
        <xdr:cNvPr id="592" name="楕円 591">
          <a:extLst>
            <a:ext uri="{FF2B5EF4-FFF2-40B4-BE49-F238E27FC236}">
              <a16:creationId xmlns:a16="http://schemas.microsoft.com/office/drawing/2014/main" id="{736771A2-1801-4F75-B816-10B400823752}"/>
            </a:ext>
          </a:extLst>
        </xdr:cNvPr>
        <xdr:cNvSpPr/>
      </xdr:nvSpPr>
      <xdr:spPr>
        <a:xfrm>
          <a:off x="22110700" y="66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29015</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F46A8171-E5EB-4946-B656-CFA4539371A2}"/>
            </a:ext>
          </a:extLst>
        </xdr:cNvPr>
        <xdr:cNvSpPr txBox="1"/>
      </xdr:nvSpPr>
      <xdr:spPr>
        <a:xfrm>
          <a:off x="22199600" y="654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17806</xdr:rowOff>
    </xdr:from>
    <xdr:to>
      <xdr:col>112</xdr:col>
      <xdr:colOff>38100</xdr:colOff>
      <xdr:row>39</xdr:row>
      <xdr:rowOff>119406</xdr:rowOff>
    </xdr:to>
    <xdr:sp macro="" textlink="">
      <xdr:nvSpPr>
        <xdr:cNvPr id="594" name="楕円 593">
          <a:extLst>
            <a:ext uri="{FF2B5EF4-FFF2-40B4-BE49-F238E27FC236}">
              <a16:creationId xmlns:a16="http://schemas.microsoft.com/office/drawing/2014/main" id="{1582F6BB-A726-479C-83B8-11DCFA6A125B}"/>
            </a:ext>
          </a:extLst>
        </xdr:cNvPr>
        <xdr:cNvSpPr/>
      </xdr:nvSpPr>
      <xdr:spPr>
        <a:xfrm>
          <a:off x="21272500" y="67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56938</xdr:rowOff>
    </xdr:from>
    <xdr:to>
      <xdr:col>116</xdr:col>
      <xdr:colOff>63500</xdr:colOff>
      <xdr:row>39</xdr:row>
      <xdr:rowOff>68606</xdr:rowOff>
    </xdr:to>
    <xdr:cxnSp macro="">
      <xdr:nvCxnSpPr>
        <xdr:cNvPr id="595" name="直線コネクタ 594">
          <a:extLst>
            <a:ext uri="{FF2B5EF4-FFF2-40B4-BE49-F238E27FC236}">
              <a16:creationId xmlns:a16="http://schemas.microsoft.com/office/drawing/2014/main" id="{8666EE28-E0CE-424C-8FAB-98F47ABBBF20}"/>
            </a:ext>
          </a:extLst>
        </xdr:cNvPr>
        <xdr:cNvCxnSpPr/>
      </xdr:nvCxnSpPr>
      <xdr:spPr>
        <a:xfrm flipV="1">
          <a:off x="21323300" y="6743488"/>
          <a:ext cx="838200" cy="1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160262</xdr:rowOff>
    </xdr:from>
    <xdr:to>
      <xdr:col>107</xdr:col>
      <xdr:colOff>101600</xdr:colOff>
      <xdr:row>40</xdr:row>
      <xdr:rowOff>90412</xdr:rowOff>
    </xdr:to>
    <xdr:sp macro="" textlink="">
      <xdr:nvSpPr>
        <xdr:cNvPr id="596" name="楕円 595">
          <a:extLst>
            <a:ext uri="{FF2B5EF4-FFF2-40B4-BE49-F238E27FC236}">
              <a16:creationId xmlns:a16="http://schemas.microsoft.com/office/drawing/2014/main" id="{E94E2CE2-40E8-4795-8B22-CB4DEBDDB5DC}"/>
            </a:ext>
          </a:extLst>
        </xdr:cNvPr>
        <xdr:cNvSpPr/>
      </xdr:nvSpPr>
      <xdr:spPr>
        <a:xfrm>
          <a:off x="20383500" y="68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68606</xdr:rowOff>
    </xdr:from>
    <xdr:to>
      <xdr:col>111</xdr:col>
      <xdr:colOff>177800</xdr:colOff>
      <xdr:row>40</xdr:row>
      <xdr:rowOff>39612</xdr:rowOff>
    </xdr:to>
    <xdr:cxnSp macro="">
      <xdr:nvCxnSpPr>
        <xdr:cNvPr id="597" name="直線コネクタ 596">
          <a:extLst>
            <a:ext uri="{FF2B5EF4-FFF2-40B4-BE49-F238E27FC236}">
              <a16:creationId xmlns:a16="http://schemas.microsoft.com/office/drawing/2014/main" id="{6622A96F-76F4-4045-B815-597B6A665256}"/>
            </a:ext>
          </a:extLst>
        </xdr:cNvPr>
        <xdr:cNvCxnSpPr/>
      </xdr:nvCxnSpPr>
      <xdr:spPr>
        <a:xfrm flipV="1">
          <a:off x="20434300" y="6755156"/>
          <a:ext cx="889000" cy="1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163708</xdr:rowOff>
    </xdr:from>
    <xdr:to>
      <xdr:col>102</xdr:col>
      <xdr:colOff>165100</xdr:colOff>
      <xdr:row>40</xdr:row>
      <xdr:rowOff>93858</xdr:rowOff>
    </xdr:to>
    <xdr:sp macro="" textlink="">
      <xdr:nvSpPr>
        <xdr:cNvPr id="598" name="楕円 597">
          <a:extLst>
            <a:ext uri="{FF2B5EF4-FFF2-40B4-BE49-F238E27FC236}">
              <a16:creationId xmlns:a16="http://schemas.microsoft.com/office/drawing/2014/main" id="{6B31BF59-0E5A-4317-96E0-DBA95D8E7D57}"/>
            </a:ext>
          </a:extLst>
        </xdr:cNvPr>
        <xdr:cNvSpPr/>
      </xdr:nvSpPr>
      <xdr:spPr>
        <a:xfrm>
          <a:off x="19494500" y="68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39612</xdr:rowOff>
    </xdr:from>
    <xdr:to>
      <xdr:col>107</xdr:col>
      <xdr:colOff>50800</xdr:colOff>
      <xdr:row>40</xdr:row>
      <xdr:rowOff>43058</xdr:rowOff>
    </xdr:to>
    <xdr:cxnSp macro="">
      <xdr:nvCxnSpPr>
        <xdr:cNvPr id="599" name="直線コネクタ 598">
          <a:extLst>
            <a:ext uri="{FF2B5EF4-FFF2-40B4-BE49-F238E27FC236}">
              <a16:creationId xmlns:a16="http://schemas.microsoft.com/office/drawing/2014/main" id="{85A3A49D-6FA1-4680-A264-BB8F0C4E9D68}"/>
            </a:ext>
          </a:extLst>
        </xdr:cNvPr>
        <xdr:cNvCxnSpPr/>
      </xdr:nvCxnSpPr>
      <xdr:spPr>
        <a:xfrm flipV="1">
          <a:off x="19545300" y="6897612"/>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167324</xdr:rowOff>
    </xdr:from>
    <xdr:to>
      <xdr:col>98</xdr:col>
      <xdr:colOff>38100</xdr:colOff>
      <xdr:row>40</xdr:row>
      <xdr:rowOff>97474</xdr:rowOff>
    </xdr:to>
    <xdr:sp macro="" textlink="">
      <xdr:nvSpPr>
        <xdr:cNvPr id="600" name="楕円 599">
          <a:extLst>
            <a:ext uri="{FF2B5EF4-FFF2-40B4-BE49-F238E27FC236}">
              <a16:creationId xmlns:a16="http://schemas.microsoft.com/office/drawing/2014/main" id="{3985146E-4892-4884-AD06-3C36C073A1BF}"/>
            </a:ext>
          </a:extLst>
        </xdr:cNvPr>
        <xdr:cNvSpPr/>
      </xdr:nvSpPr>
      <xdr:spPr>
        <a:xfrm>
          <a:off x="18605500" y="68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43058</xdr:rowOff>
    </xdr:from>
    <xdr:to>
      <xdr:col>102</xdr:col>
      <xdr:colOff>114300</xdr:colOff>
      <xdr:row>40</xdr:row>
      <xdr:rowOff>46674</xdr:rowOff>
    </xdr:to>
    <xdr:cxnSp macro="">
      <xdr:nvCxnSpPr>
        <xdr:cNvPr id="601" name="直線コネクタ 600">
          <a:extLst>
            <a:ext uri="{FF2B5EF4-FFF2-40B4-BE49-F238E27FC236}">
              <a16:creationId xmlns:a16="http://schemas.microsoft.com/office/drawing/2014/main" id="{50A05A77-950B-43C2-BE22-A2A1D2EE0B9B}"/>
            </a:ext>
          </a:extLst>
        </xdr:cNvPr>
        <xdr:cNvCxnSpPr/>
      </xdr:nvCxnSpPr>
      <xdr:spPr>
        <a:xfrm flipV="1">
          <a:off x="18656300" y="6901058"/>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8984FB20-4EA0-48AA-8E4A-D70996702437}"/>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DF19DD59-E727-4BC0-9DB6-096D393D8D1D}"/>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A7E1F602-7567-4947-8E40-9CCB3B4C4E95}"/>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FA1A4A3B-CDD7-4989-B91F-1CA441846AF3}"/>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135933</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F20E7AC8-37A9-49D2-ADDA-A0010673E577}"/>
            </a:ext>
          </a:extLst>
        </xdr:cNvPr>
        <xdr:cNvSpPr txBox="1"/>
      </xdr:nvSpPr>
      <xdr:spPr>
        <a:xfrm>
          <a:off x="21011095" y="647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106939</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24D6DF4E-0DA7-4B93-AD61-D3C00F3643A2}"/>
            </a:ext>
          </a:extLst>
        </xdr:cNvPr>
        <xdr:cNvSpPr txBox="1"/>
      </xdr:nvSpPr>
      <xdr:spPr>
        <a:xfrm>
          <a:off x="20134795" y="66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84985</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E8D2F137-E94A-4E6C-938D-7432EAD295BD}"/>
            </a:ext>
          </a:extLst>
        </xdr:cNvPr>
        <xdr:cNvSpPr txBox="1"/>
      </xdr:nvSpPr>
      <xdr:spPr>
        <a:xfrm>
          <a:off x="19245795" y="694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114001</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FEFFCE02-4340-4947-B9F9-32771C188C02}"/>
            </a:ext>
          </a:extLst>
        </xdr:cNvPr>
        <xdr:cNvSpPr txBox="1"/>
      </xdr:nvSpPr>
      <xdr:spPr>
        <a:xfrm>
          <a:off x="18356795" y="662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4991B51E-351B-48C3-B861-10C56A3109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8C1DB81-518E-43F9-9827-CB87A8D4DD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F8277D4-7385-48A9-9DFE-DAB96AC8E4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23C49B5-39B1-4761-AC8F-B2B693FCC9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B5087C5-3E57-4D3F-9365-D3D9A06108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363932A-DDDF-4523-B386-5E86D440A9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F18F194A-17B4-4AD6-A261-C8C4C7FBC0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5F930C3C-6FD7-472B-A3F5-73CDF5D0B9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A6CE307-5940-4B15-B196-6ED127377D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DDFE99F-C843-436C-AE60-F3391FA40E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70909C2-73D0-481F-A4B0-E9F5DE93B1B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EECCE5C6-8D6C-41F1-9C2E-9F3931F1EE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9F030F4D-408F-41CC-969E-22D6A0C6454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24050BF2-1DAB-4529-9228-AF76B76549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66873248-C8DA-4115-A177-8FA5516CBB8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B66AE257-CAFD-4F1B-8182-0E4A9D71BDF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CD503C70-46B0-41E2-8489-0DED118A96E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ADDDBCB5-84C7-4BD8-BCE8-F62215E4D9B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99616C98-7BDF-4A84-B3C7-821178FBFBC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4C7F57B6-CC36-4B40-9961-AA36926D11F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DA17C9F4-DB4F-44C6-A028-F8DA25A22CC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1AE3E4F1-9FA9-4B04-8930-04A43D53145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A773E16E-E4DA-4A5D-BA7A-EE559A2506A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B5172E43-3C4D-41CC-9FD5-DF227EB3DC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9E43D1AC-24FC-42A1-AB57-3F21D62C49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9EDD3F1D-C519-49CE-8A97-F80492466EA6}"/>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5EED325F-098C-408C-BAA8-A4410EFF157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64F880B2-FAFA-49DB-A31E-D4A1B0CB095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6A635ED4-66C8-4A4D-8D95-C3158931F75C}"/>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ED60B418-05DA-4D35-94F3-883783BC9B2F}"/>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8F7E85D-3600-4A92-82A1-65667AC94965}"/>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D0CA0812-1B36-4555-9F7F-CB1548D53AE6}"/>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D9B4D6AE-5258-4778-8A87-C55A0DC8F119}"/>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F97E817B-E35A-4E63-B996-15C8969544F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B7BF358C-27A8-4A05-8B45-74A236E69ACC}"/>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14F5A795-2A94-4813-9FD0-0DB197A8F511}"/>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1AB4B22-3349-4F78-8274-6BFE56DC8B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A58BE1D-5C62-4431-B2B4-68701402C3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5A35E0A-432C-4E87-9C74-0E2BB7F4FF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A0A3B2A-934F-4409-9AE2-AE4810F2B3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434A3D7-B075-4791-B18A-76BA650A84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651" name="楕円 650">
          <a:extLst>
            <a:ext uri="{FF2B5EF4-FFF2-40B4-BE49-F238E27FC236}">
              <a16:creationId xmlns:a16="http://schemas.microsoft.com/office/drawing/2014/main" id="{9D987262-9AC1-4A58-ABDC-0E141563BE3E}"/>
            </a:ext>
          </a:extLst>
        </xdr:cNvPr>
        <xdr:cNvSpPr/>
      </xdr:nvSpPr>
      <xdr:spPr>
        <a:xfrm>
          <a:off x="16268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35396</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13DD4A7F-F0F8-4F38-AA26-D81F0E6342D8}"/>
            </a:ext>
          </a:extLst>
        </xdr:cNvPr>
        <xdr:cNvSpPr txBox="1"/>
      </xdr:nvSpPr>
      <xdr:spPr>
        <a:xfrm>
          <a:off x="16357600"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653" name="楕円 652">
          <a:extLst>
            <a:ext uri="{FF2B5EF4-FFF2-40B4-BE49-F238E27FC236}">
              <a16:creationId xmlns:a16="http://schemas.microsoft.com/office/drawing/2014/main" id="{87DC1F00-2509-4F40-8FDB-364E104C2442}"/>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107769</xdr:rowOff>
    </xdr:to>
    <xdr:cxnSp macro="">
      <xdr:nvCxnSpPr>
        <xdr:cNvPr id="654" name="直線コネクタ 653">
          <a:extLst>
            <a:ext uri="{FF2B5EF4-FFF2-40B4-BE49-F238E27FC236}">
              <a16:creationId xmlns:a16="http://schemas.microsoft.com/office/drawing/2014/main" id="{16CA6E3E-2955-40A5-B2C8-AEF2FB48E878}"/>
            </a:ext>
          </a:extLst>
        </xdr:cNvPr>
        <xdr:cNvCxnSpPr/>
      </xdr:nvCxnSpPr>
      <xdr:spPr>
        <a:xfrm>
          <a:off x="15481300" y="103653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655" name="楕円 654">
          <a:extLst>
            <a:ext uri="{FF2B5EF4-FFF2-40B4-BE49-F238E27FC236}">
              <a16:creationId xmlns:a16="http://schemas.microsoft.com/office/drawing/2014/main" id="{2A51D089-CBED-4844-B2C6-AA1EDBA98577}"/>
            </a:ext>
          </a:extLst>
        </xdr:cNvPr>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78377</xdr:rowOff>
    </xdr:to>
    <xdr:cxnSp macro="">
      <xdr:nvCxnSpPr>
        <xdr:cNvPr id="656" name="直線コネクタ 655">
          <a:extLst>
            <a:ext uri="{FF2B5EF4-FFF2-40B4-BE49-F238E27FC236}">
              <a16:creationId xmlns:a16="http://schemas.microsoft.com/office/drawing/2014/main" id="{4E89E4E6-8280-4EB6-A78D-207EFC674977}"/>
            </a:ext>
          </a:extLst>
        </xdr:cNvPr>
        <xdr:cNvCxnSpPr/>
      </xdr:nvCxnSpPr>
      <xdr:spPr>
        <a:xfrm>
          <a:off x="14592300" y="103572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57" name="楕円 656">
          <a:extLst>
            <a:ext uri="{FF2B5EF4-FFF2-40B4-BE49-F238E27FC236}">
              <a16:creationId xmlns:a16="http://schemas.microsoft.com/office/drawing/2014/main" id="{2B78EFCF-5164-4CAF-9009-42FA6365CC18}"/>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70213</xdr:rowOff>
    </xdr:to>
    <xdr:cxnSp macro="">
      <xdr:nvCxnSpPr>
        <xdr:cNvPr id="658" name="直線コネクタ 657">
          <a:extLst>
            <a:ext uri="{FF2B5EF4-FFF2-40B4-BE49-F238E27FC236}">
              <a16:creationId xmlns:a16="http://schemas.microsoft.com/office/drawing/2014/main" id="{A926B39F-7900-48FA-9859-85DAE6F7D4D9}"/>
            </a:ext>
          </a:extLst>
        </xdr:cNvPr>
        <xdr:cNvCxnSpPr/>
      </xdr:nvCxnSpPr>
      <xdr:spPr>
        <a:xfrm>
          <a:off x="13703300" y="103163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659" name="楕円 658">
          <a:extLst>
            <a:ext uri="{FF2B5EF4-FFF2-40B4-BE49-F238E27FC236}">
              <a16:creationId xmlns:a16="http://schemas.microsoft.com/office/drawing/2014/main" id="{8FD81BD2-03F3-495F-891B-9D33E5E60589}"/>
            </a:ext>
          </a:extLst>
        </xdr:cNvPr>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60</xdr:row>
      <xdr:rowOff>29391</xdr:rowOff>
    </xdr:to>
    <xdr:cxnSp macro="">
      <xdr:nvCxnSpPr>
        <xdr:cNvPr id="660" name="直線コネクタ 659">
          <a:extLst>
            <a:ext uri="{FF2B5EF4-FFF2-40B4-BE49-F238E27FC236}">
              <a16:creationId xmlns:a16="http://schemas.microsoft.com/office/drawing/2014/main" id="{8FF3792A-1DA5-4371-990F-FEC0D3CCFD33}"/>
            </a:ext>
          </a:extLst>
        </xdr:cNvPr>
        <xdr:cNvCxnSpPr/>
      </xdr:nvCxnSpPr>
      <xdr:spPr>
        <a:xfrm>
          <a:off x="12814300" y="10051869"/>
          <a:ext cx="8890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7DF1E6C-8B37-48AA-8697-9DDD31DF8E23}"/>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5D0B3BA3-5FBA-44FD-A2FD-EB6C904DE061}"/>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DC38A5C9-7010-4121-9F81-74ADAF4EFAC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C21489C8-289F-40ED-B55A-1EDA9F83BDEC}"/>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AB73BF72-028A-48AF-A649-A3B7B3D9CB01}"/>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48A757C9-7F76-4BFD-A642-8B2D7BA7992F}"/>
            </a:ext>
          </a:extLst>
        </xdr:cNvPr>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71318</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F3D4319F-3112-43C6-8A9D-2F3FA4AC016F}"/>
            </a:ext>
          </a:extLst>
        </xdr:cNvPr>
        <xdr:cNvSpPr txBox="1"/>
      </xdr:nvSpPr>
      <xdr:spPr>
        <a:xfrm>
          <a:off x="13500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AFA3A1F1-CC55-41FF-B949-52B6C1E44DF8}"/>
            </a:ext>
          </a:extLst>
        </xdr:cNvPr>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4955760-7A6F-4D98-92BA-0309D2F09E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1CA39770-E916-4106-8AB1-467BF92106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758016B9-4588-418C-B60A-856C1F8B18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2223F904-2E80-467D-87D0-132DA96E82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C5B0D5F-70C6-41EE-8551-BC6DB509D3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1E8E35EC-5E0C-4DFA-8DDE-5E2AD7C02B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61EAA279-9C64-4687-B6FF-C3BC1EC599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2EE6998-33AB-41DD-93BB-223582A419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D63C110-5670-4431-BAE0-C790151E70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4A8F7EC-EFC7-411F-89ED-6C46EB99AB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E42CA2C7-F547-4B45-952E-69EC7E13F2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E0CD9A-41CC-4ECA-81AA-421F98F2924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F783218D-D7F0-48B4-8E97-CC0F62956C1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41A588C1-8F48-440F-B026-BB72C3DE28B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6F1F1B19-8783-4C30-A047-DA6B6756BE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45F306F5-084B-44ED-A74D-2B146AF9691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DF6B5B8A-FA68-4C34-BB81-16EEA660EE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E70FAAA3-BB51-4989-96C5-ED24A4AE265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758EB70-FEA3-4FCB-8AF0-85C604FDADF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E8DAFF0B-3261-4C8D-88AD-1E9CF3EC4F2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32DCAC5-E856-4695-8D77-3C943ADC193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378EAD7-C1F4-49ED-AC39-A81157911D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DFFE584-E834-42E7-99E8-D4C3DFDB67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9F7AD423-2299-4725-98FA-3B021E4175B3}"/>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89156E4-4FE3-4106-93C4-87FB8EB69CDC}"/>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8FA97070-5BB1-4A07-889C-F7948E25292B}"/>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32C532E8-FF0C-46D2-ADDE-129E622B83B7}"/>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D6591915-5274-4467-9F33-A1441FCAD1D1}"/>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6DF6B714-F7AD-4A47-BBB9-C57022F2B3C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5F1014C7-0102-4902-A3A4-A16DADA55DB8}"/>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1F53818C-CBE2-4724-85B0-755E58A9403D}"/>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13F7088A-D327-4B52-A697-610B114A4E28}"/>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70B366CC-1629-4E4E-8C44-CF0265E4B6C5}"/>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453BBCCD-70E1-40A2-AEC8-FF9D319E7D3C}"/>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439C252-C516-4576-8BD5-9D68E70068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4360726-D6FD-4263-BCC4-CC0C45BE2A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3D4BB12-66B2-4A02-A2AE-C1E6CF7EE2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F7CE717-FE92-4BA7-9D11-6B7D0CB247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03E9F97-B4E2-4782-997B-E83C820387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08" name="楕円 707">
          <a:extLst>
            <a:ext uri="{FF2B5EF4-FFF2-40B4-BE49-F238E27FC236}">
              <a16:creationId xmlns:a16="http://schemas.microsoft.com/office/drawing/2014/main" id="{C3263F85-DCA6-401B-8A69-7D600663D0FE}"/>
            </a:ext>
          </a:extLst>
        </xdr:cNvPr>
        <xdr:cNvSpPr/>
      </xdr:nvSpPr>
      <xdr:spPr>
        <a:xfrm>
          <a:off x="22110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132097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96A3B6D8-972D-4179-9F83-A5A46BD36ADD}"/>
            </a:ext>
          </a:extLst>
        </xdr:cNvPr>
        <xdr:cNvSpPr txBox="1"/>
      </xdr:nvSpPr>
      <xdr:spPr>
        <a:xfrm>
          <a:off x="221996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116840</xdr:rowOff>
    </xdr:from>
    <xdr:to>
      <xdr:col>112</xdr:col>
      <xdr:colOff>38100</xdr:colOff>
      <xdr:row>62</xdr:row>
      <xdr:rowOff>46990</xdr:rowOff>
    </xdr:to>
    <xdr:sp macro="" textlink="">
      <xdr:nvSpPr>
        <xdr:cNvPr id="710" name="楕円 709">
          <a:extLst>
            <a:ext uri="{FF2B5EF4-FFF2-40B4-BE49-F238E27FC236}">
              <a16:creationId xmlns:a16="http://schemas.microsoft.com/office/drawing/2014/main" id="{333EC674-C9EE-48D7-B6AF-C7EA72CC8984}"/>
            </a:ext>
          </a:extLst>
        </xdr:cNvPr>
        <xdr:cNvSpPr/>
      </xdr:nvSpPr>
      <xdr:spPr>
        <a:xfrm>
          <a:off x="21272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61</xdr:row>
      <xdr:rowOff>167640</xdr:rowOff>
    </xdr:to>
    <xdr:cxnSp macro="">
      <xdr:nvCxnSpPr>
        <xdr:cNvPr id="711" name="直線コネクタ 710">
          <a:extLst>
            <a:ext uri="{FF2B5EF4-FFF2-40B4-BE49-F238E27FC236}">
              <a16:creationId xmlns:a16="http://schemas.microsoft.com/office/drawing/2014/main" id="{2D383000-2565-4476-9D1A-56E1F371A6FE}"/>
            </a:ext>
          </a:extLst>
        </xdr:cNvPr>
        <xdr:cNvCxnSpPr/>
      </xdr:nvCxnSpPr>
      <xdr:spPr>
        <a:xfrm flipV="1">
          <a:off x="21323300" y="106184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12" name="楕円 711">
          <a:extLst>
            <a:ext uri="{FF2B5EF4-FFF2-40B4-BE49-F238E27FC236}">
              <a16:creationId xmlns:a16="http://schemas.microsoft.com/office/drawing/2014/main" id="{DD66E967-1A4F-445B-8617-EF7DEE355FD9}"/>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63</xdr:row>
      <xdr:rowOff>22860</xdr:rowOff>
    </xdr:to>
    <xdr:cxnSp macro="">
      <xdr:nvCxnSpPr>
        <xdr:cNvPr id="713" name="直線コネクタ 712">
          <a:extLst>
            <a:ext uri="{FF2B5EF4-FFF2-40B4-BE49-F238E27FC236}">
              <a16:creationId xmlns:a16="http://schemas.microsoft.com/office/drawing/2014/main" id="{84A4D267-B245-4AB8-9CA6-9675C137FE61}"/>
            </a:ext>
          </a:extLst>
        </xdr:cNvPr>
        <xdr:cNvCxnSpPr/>
      </xdr:nvCxnSpPr>
      <xdr:spPr>
        <a:xfrm flipV="1">
          <a:off x="20434300" y="1062609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14" name="楕円 713">
          <a:extLst>
            <a:ext uri="{FF2B5EF4-FFF2-40B4-BE49-F238E27FC236}">
              <a16:creationId xmlns:a16="http://schemas.microsoft.com/office/drawing/2014/main" id="{239F6DB7-1510-40A8-9DCC-898611CEBC4D}"/>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5" name="直線コネクタ 714">
          <a:extLst>
            <a:ext uri="{FF2B5EF4-FFF2-40B4-BE49-F238E27FC236}">
              <a16:creationId xmlns:a16="http://schemas.microsoft.com/office/drawing/2014/main" id="{8C221ADA-401C-4AF6-9698-0792D54AB683}"/>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716" name="楕円 715">
          <a:extLst>
            <a:ext uri="{FF2B5EF4-FFF2-40B4-BE49-F238E27FC236}">
              <a16:creationId xmlns:a16="http://schemas.microsoft.com/office/drawing/2014/main" id="{6EA2B60F-BB19-44F4-90A9-2400BDC2458C}"/>
            </a:ext>
          </a:extLst>
        </xdr:cNvPr>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26670</xdr:rowOff>
    </xdr:to>
    <xdr:cxnSp macro="">
      <xdr:nvCxnSpPr>
        <xdr:cNvPr id="717" name="直線コネクタ 716">
          <a:extLst>
            <a:ext uri="{FF2B5EF4-FFF2-40B4-BE49-F238E27FC236}">
              <a16:creationId xmlns:a16="http://schemas.microsoft.com/office/drawing/2014/main" id="{CCA28FE6-3458-4B96-B0AE-236150C087D2}"/>
            </a:ext>
          </a:extLst>
        </xdr:cNvPr>
        <xdr:cNvCxnSpPr/>
      </xdr:nvCxnSpPr>
      <xdr:spPr>
        <a:xfrm>
          <a:off x="18656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18" name="n_1aveValue【保健センター・保健所】&#10;一人当たり面積">
          <a:extLst>
            <a:ext uri="{FF2B5EF4-FFF2-40B4-BE49-F238E27FC236}">
              <a16:creationId xmlns:a16="http://schemas.microsoft.com/office/drawing/2014/main" id="{6FBCF544-52FA-4AEE-B96A-73BACE8E737F}"/>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0102271C-55AF-4DE6-9739-AEDB276E8584}"/>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99204A0C-0F32-4890-ABFF-9EAB7FDB8B02}"/>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1BA8C54C-6E19-4ADE-BDE2-76CCCD294721}"/>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63517</xdr:rowOff>
    </xdr:from>
    <xdr:ext cx="469744" cy="259045"/>
    <xdr:sp macro="" textlink="">
      <xdr:nvSpPr>
        <xdr:cNvPr id="722" name="n_1mainValue【保健センター・保健所】&#10;一人当たり面積">
          <a:extLst>
            <a:ext uri="{FF2B5EF4-FFF2-40B4-BE49-F238E27FC236}">
              <a16:creationId xmlns:a16="http://schemas.microsoft.com/office/drawing/2014/main" id="{60FACD32-82D7-4C82-8F58-A0124941D7AC}"/>
            </a:ext>
          </a:extLst>
        </xdr:cNvPr>
        <xdr:cNvSpPr txBox="1"/>
      </xdr:nvSpPr>
      <xdr:spPr>
        <a:xfrm>
          <a:off x="21075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23" name="n_2mainValue【保健センター・保健所】&#10;一人当たり面積">
          <a:extLst>
            <a:ext uri="{FF2B5EF4-FFF2-40B4-BE49-F238E27FC236}">
              <a16:creationId xmlns:a16="http://schemas.microsoft.com/office/drawing/2014/main" id="{62989399-AFA0-44EA-AD15-A484FDB7B9E7}"/>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24" name="n_3mainValue【保健センター・保健所】&#10;一人当たり面積">
          <a:extLst>
            <a:ext uri="{FF2B5EF4-FFF2-40B4-BE49-F238E27FC236}">
              <a16:creationId xmlns:a16="http://schemas.microsoft.com/office/drawing/2014/main" id="{6FDF5810-1D3F-4BA2-A7B2-941BE13F1BEC}"/>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25" name="n_4mainValue【保健センター・保健所】&#10;一人当たり面積">
          <a:extLst>
            <a:ext uri="{FF2B5EF4-FFF2-40B4-BE49-F238E27FC236}">
              <a16:creationId xmlns:a16="http://schemas.microsoft.com/office/drawing/2014/main" id="{17302EBC-5F8D-40AC-BCD1-AAF92B5961A6}"/>
            </a:ext>
          </a:extLst>
        </xdr:cNvPr>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B904AEB-3098-469E-A0FA-EB72663DD2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2DE1E53-CD72-4CBD-9D9D-48A1B6477B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A0908BFD-83B6-4297-B873-1D705FAED6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2577B74-115E-4C48-8EB7-8176587AD6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449D18C-CC44-4AE4-81A9-F2474F50B8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863463E-499F-42FB-8397-E88EF259EF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E55D57C-607E-451C-AED2-F6DDA0237C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967972D-1884-4D19-A0F2-2E47D60D60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C35AE0D-D5D2-414B-BEC6-4BEDC8914D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A5B0D2A-7DA7-4C37-AD2D-2BEBAA6C49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B6F8030-5447-47AE-ADDC-91491DE0EE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1C7F1A2F-96B2-4250-A425-E915E7DBF88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22BA37FE-C020-4D36-9D07-353276CDE7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613AC4BD-A81F-40D4-B75E-F0D1347C63A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8D828C02-608C-43DF-80F8-23E40773F58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4337EFF5-F01E-49F4-9EAA-EC726BC3A3C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BB64A773-8770-4E8E-B08A-658244C8D0D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7606F3D2-0A9F-48F0-9354-1EABBBA728E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B7CA83D5-C206-4B7D-9867-4AE58FBFF0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9DA09B3-0120-4485-B2C3-505AA47A0AC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C0B3FCE4-FAAF-4881-B6DA-216B1DF7493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C1FF8DA-7C19-40B4-96C7-04ADB8595D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6EDC4FBF-564E-4B9F-BA09-C451CF8C31A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CE0B9AA5-CCA7-4F88-8303-E59FC12C154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9A44461D-42D1-4748-A269-E28473E90E5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B106FC3B-436E-41EC-8D35-05C1ACFAC5A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94E02E1C-4A2C-4EE1-B8D7-5956E68DAAB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7FD46A30-C57C-4A90-8874-B8C10E50EEF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47B6720C-BDEF-4570-9C9C-A9CA20B1B0AB}"/>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C40CE44F-51E6-4F66-AB37-C761FB28B146}"/>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06B58BDF-7CB5-4739-A9EB-771382C15606}"/>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47CDC486-9753-4352-B6A5-0928C15E6AD8}"/>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4C5FC43F-AECF-4C89-85FD-4BB2B96D5AB8}"/>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518D3680-73F4-4AFF-8019-002FC31E3BB4}"/>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3996314-CC80-4691-8509-DD6C8448BD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E8B5D7A-BA99-4BC5-98C1-6CF2C9ABA8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5F05239-15DF-4C31-BEAE-430BF19D90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181E25E-C15C-47F7-8E3B-703F379383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A8B590C-A99F-4FD5-8FB3-BAFBECE49F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5" name="楕円 764">
          <a:extLst>
            <a:ext uri="{FF2B5EF4-FFF2-40B4-BE49-F238E27FC236}">
              <a16:creationId xmlns:a16="http://schemas.microsoft.com/office/drawing/2014/main" id="{0A14D58F-5DFE-4956-871C-C0B8A0A4F560}"/>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AC4F961B-98F7-47E0-9534-923C7F688865}"/>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106680</xdr:rowOff>
    </xdr:from>
    <xdr:to>
      <xdr:col>81</xdr:col>
      <xdr:colOff>101600</xdr:colOff>
      <xdr:row>83</xdr:row>
      <xdr:rowOff>36830</xdr:rowOff>
    </xdr:to>
    <xdr:sp macro="" textlink="">
      <xdr:nvSpPr>
        <xdr:cNvPr id="767" name="楕円 766">
          <a:extLst>
            <a:ext uri="{FF2B5EF4-FFF2-40B4-BE49-F238E27FC236}">
              <a16:creationId xmlns:a16="http://schemas.microsoft.com/office/drawing/2014/main" id="{288198C9-942E-48D9-BA89-DBE1DF72EF62}"/>
            </a:ext>
          </a:extLst>
        </xdr:cNvPr>
        <xdr:cNvSpPr/>
      </xdr:nvSpPr>
      <xdr:spPr>
        <a:xfrm>
          <a:off x="15430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157480</xdr:rowOff>
    </xdr:from>
    <xdr:to>
      <xdr:col>85</xdr:col>
      <xdr:colOff>127000</xdr:colOff>
      <xdr:row>82</xdr:row>
      <xdr:rowOff>163830</xdr:rowOff>
    </xdr:to>
    <xdr:cxnSp macro="">
      <xdr:nvCxnSpPr>
        <xdr:cNvPr id="768" name="直線コネクタ 767">
          <a:extLst>
            <a:ext uri="{FF2B5EF4-FFF2-40B4-BE49-F238E27FC236}">
              <a16:creationId xmlns:a16="http://schemas.microsoft.com/office/drawing/2014/main" id="{DE0E21BA-716A-4E11-8E69-6F207BBD5F98}"/>
            </a:ext>
          </a:extLst>
        </xdr:cNvPr>
        <xdr:cNvCxnSpPr/>
      </xdr:nvCxnSpPr>
      <xdr:spPr>
        <a:xfrm>
          <a:off x="15481300" y="142163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8889</xdr:rowOff>
    </xdr:from>
    <xdr:to>
      <xdr:col>76</xdr:col>
      <xdr:colOff>165100</xdr:colOff>
      <xdr:row>83</xdr:row>
      <xdr:rowOff>110489</xdr:rowOff>
    </xdr:to>
    <xdr:sp macro="" textlink="">
      <xdr:nvSpPr>
        <xdr:cNvPr id="769" name="楕円 768">
          <a:extLst>
            <a:ext uri="{FF2B5EF4-FFF2-40B4-BE49-F238E27FC236}">
              <a16:creationId xmlns:a16="http://schemas.microsoft.com/office/drawing/2014/main" id="{79236035-9596-4337-A446-581BC130B2A4}"/>
            </a:ext>
          </a:extLst>
        </xdr:cNvPr>
        <xdr:cNvSpPr/>
      </xdr:nvSpPr>
      <xdr:spPr>
        <a:xfrm>
          <a:off x="14541500" y="142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157480</xdr:rowOff>
    </xdr:from>
    <xdr:to>
      <xdr:col>81</xdr:col>
      <xdr:colOff>50800</xdr:colOff>
      <xdr:row>83</xdr:row>
      <xdr:rowOff>59689</xdr:rowOff>
    </xdr:to>
    <xdr:cxnSp macro="">
      <xdr:nvCxnSpPr>
        <xdr:cNvPr id="770" name="直線コネクタ 769">
          <a:extLst>
            <a:ext uri="{FF2B5EF4-FFF2-40B4-BE49-F238E27FC236}">
              <a16:creationId xmlns:a16="http://schemas.microsoft.com/office/drawing/2014/main" id="{DFCADCB1-DA63-4D0C-ACA4-58670CA95EF1}"/>
            </a:ext>
          </a:extLst>
        </xdr:cNvPr>
        <xdr:cNvCxnSpPr/>
      </xdr:nvCxnSpPr>
      <xdr:spPr>
        <a:xfrm flipV="1">
          <a:off x="14592300" y="14216380"/>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7620</xdr:rowOff>
    </xdr:from>
    <xdr:to>
      <xdr:col>72</xdr:col>
      <xdr:colOff>38100</xdr:colOff>
      <xdr:row>83</xdr:row>
      <xdr:rowOff>109220</xdr:rowOff>
    </xdr:to>
    <xdr:sp macro="" textlink="">
      <xdr:nvSpPr>
        <xdr:cNvPr id="771" name="楕円 770">
          <a:extLst>
            <a:ext uri="{FF2B5EF4-FFF2-40B4-BE49-F238E27FC236}">
              <a16:creationId xmlns:a16="http://schemas.microsoft.com/office/drawing/2014/main" id="{C224356D-E8A1-496D-ACBC-D347156362E5}"/>
            </a:ext>
          </a:extLst>
        </xdr:cNvPr>
        <xdr:cNvSpPr/>
      </xdr:nvSpPr>
      <xdr:spPr>
        <a:xfrm>
          <a:off x="13652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58420</xdr:rowOff>
    </xdr:from>
    <xdr:to>
      <xdr:col>76</xdr:col>
      <xdr:colOff>114300</xdr:colOff>
      <xdr:row>83</xdr:row>
      <xdr:rowOff>59689</xdr:rowOff>
    </xdr:to>
    <xdr:cxnSp macro="">
      <xdr:nvCxnSpPr>
        <xdr:cNvPr id="772" name="直線コネクタ 771">
          <a:extLst>
            <a:ext uri="{FF2B5EF4-FFF2-40B4-BE49-F238E27FC236}">
              <a16:creationId xmlns:a16="http://schemas.microsoft.com/office/drawing/2014/main" id="{57B30FD4-2C0D-4458-8301-C6CE58CEE1B3}"/>
            </a:ext>
          </a:extLst>
        </xdr:cNvPr>
        <xdr:cNvCxnSpPr/>
      </xdr:nvCxnSpPr>
      <xdr:spPr>
        <a:xfrm>
          <a:off x="13703300" y="142887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57150</xdr:rowOff>
    </xdr:from>
    <xdr:to>
      <xdr:col>67</xdr:col>
      <xdr:colOff>101600</xdr:colOff>
      <xdr:row>81</xdr:row>
      <xdr:rowOff>158750</xdr:rowOff>
    </xdr:to>
    <xdr:sp macro="" textlink="">
      <xdr:nvSpPr>
        <xdr:cNvPr id="773" name="楕円 772">
          <a:extLst>
            <a:ext uri="{FF2B5EF4-FFF2-40B4-BE49-F238E27FC236}">
              <a16:creationId xmlns:a16="http://schemas.microsoft.com/office/drawing/2014/main" id="{040AC742-B275-4FF9-A4E4-FBC9A25A4D3F}"/>
            </a:ext>
          </a:extLst>
        </xdr:cNvPr>
        <xdr:cNvSpPr/>
      </xdr:nvSpPr>
      <xdr:spPr>
        <a:xfrm>
          <a:off x="12763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107950</xdr:rowOff>
    </xdr:from>
    <xdr:to>
      <xdr:col>71</xdr:col>
      <xdr:colOff>177800</xdr:colOff>
      <xdr:row>83</xdr:row>
      <xdr:rowOff>58420</xdr:rowOff>
    </xdr:to>
    <xdr:cxnSp macro="">
      <xdr:nvCxnSpPr>
        <xdr:cNvPr id="774" name="直線コネクタ 773">
          <a:extLst>
            <a:ext uri="{FF2B5EF4-FFF2-40B4-BE49-F238E27FC236}">
              <a16:creationId xmlns:a16="http://schemas.microsoft.com/office/drawing/2014/main" id="{BE8F5286-934D-45C2-A7C8-11B17C297B9E}"/>
            </a:ext>
          </a:extLst>
        </xdr:cNvPr>
        <xdr:cNvCxnSpPr/>
      </xdr:nvCxnSpPr>
      <xdr:spPr>
        <a:xfrm>
          <a:off x="12814300" y="1399540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a:extLst>
            <a:ext uri="{FF2B5EF4-FFF2-40B4-BE49-F238E27FC236}">
              <a16:creationId xmlns:a16="http://schemas.microsoft.com/office/drawing/2014/main" id="{1963EF07-59A4-4B51-A30E-F79A1AB5D9BA}"/>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a:extLst>
            <a:ext uri="{FF2B5EF4-FFF2-40B4-BE49-F238E27FC236}">
              <a16:creationId xmlns:a16="http://schemas.microsoft.com/office/drawing/2014/main" id="{A6B8A30F-6448-44F1-A846-B77CF48B7E46}"/>
            </a:ext>
          </a:extLst>
        </xdr:cNvPr>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a:extLst>
            <a:ext uri="{FF2B5EF4-FFF2-40B4-BE49-F238E27FC236}">
              <a16:creationId xmlns:a16="http://schemas.microsoft.com/office/drawing/2014/main" id="{0F011B98-7C76-4D25-904D-42132CDBC8A1}"/>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0DF6D7BD-1B09-43EF-89BB-9F8BE15940AB}"/>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27957</xdr:rowOff>
    </xdr:from>
    <xdr:ext cx="405111" cy="259045"/>
    <xdr:sp macro="" textlink="">
      <xdr:nvSpPr>
        <xdr:cNvPr id="779" name="n_1mainValue【消防施設】&#10;有形固定資産減価償却率">
          <a:extLst>
            <a:ext uri="{FF2B5EF4-FFF2-40B4-BE49-F238E27FC236}">
              <a16:creationId xmlns:a16="http://schemas.microsoft.com/office/drawing/2014/main" id="{7224BD2B-434F-4560-A698-D86156CC788F}"/>
            </a:ext>
          </a:extLst>
        </xdr:cNvPr>
        <xdr:cNvSpPr txBox="1"/>
      </xdr:nvSpPr>
      <xdr:spPr>
        <a:xfrm>
          <a:off x="152660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101616</xdr:rowOff>
    </xdr:from>
    <xdr:ext cx="405111" cy="259045"/>
    <xdr:sp macro="" textlink="">
      <xdr:nvSpPr>
        <xdr:cNvPr id="780" name="n_2mainValue【消防施設】&#10;有形固定資産減価償却率">
          <a:extLst>
            <a:ext uri="{FF2B5EF4-FFF2-40B4-BE49-F238E27FC236}">
              <a16:creationId xmlns:a16="http://schemas.microsoft.com/office/drawing/2014/main" id="{56299E59-7DB1-4DFD-BB4C-B42ACC23D155}"/>
            </a:ext>
          </a:extLst>
        </xdr:cNvPr>
        <xdr:cNvSpPr txBox="1"/>
      </xdr:nvSpPr>
      <xdr:spPr>
        <a:xfrm>
          <a:off x="14389744" y="1433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100347</xdr:rowOff>
    </xdr:from>
    <xdr:ext cx="405111" cy="259045"/>
    <xdr:sp macro="" textlink="">
      <xdr:nvSpPr>
        <xdr:cNvPr id="781" name="n_3mainValue【消防施設】&#10;有形固定資産減価償却率">
          <a:extLst>
            <a:ext uri="{FF2B5EF4-FFF2-40B4-BE49-F238E27FC236}">
              <a16:creationId xmlns:a16="http://schemas.microsoft.com/office/drawing/2014/main" id="{D99E567D-8F1F-47B3-B4F8-FBA17B85EB6B}"/>
            </a:ext>
          </a:extLst>
        </xdr:cNvPr>
        <xdr:cNvSpPr txBox="1"/>
      </xdr:nvSpPr>
      <xdr:spPr>
        <a:xfrm>
          <a:off x="13500744" y="1433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3827</xdr:rowOff>
    </xdr:from>
    <xdr:ext cx="405111" cy="259045"/>
    <xdr:sp macro="" textlink="">
      <xdr:nvSpPr>
        <xdr:cNvPr id="782" name="n_4mainValue【消防施設】&#10;有形固定資産減価償却率">
          <a:extLst>
            <a:ext uri="{FF2B5EF4-FFF2-40B4-BE49-F238E27FC236}">
              <a16:creationId xmlns:a16="http://schemas.microsoft.com/office/drawing/2014/main" id="{72D8AE1E-3A09-43A0-AEA6-17D8C4CE8F7C}"/>
            </a:ext>
          </a:extLst>
        </xdr:cNvPr>
        <xdr:cNvSpPr txBox="1"/>
      </xdr:nvSpPr>
      <xdr:spPr>
        <a:xfrm>
          <a:off x="12611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FB07F89-A692-41DB-AFB9-EF17C9A6D16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84660BDC-96BA-4640-B21B-F0715DB51B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3340FBE6-42B5-4DB0-A943-4B33B90A57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6A7A264-C400-4CA7-81F5-0209AC0604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6D0BCBE3-E333-4245-9C6C-10197A8ED8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A8C7515-9183-4A19-A383-FBCDE1037D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8CD0FE8-7A57-43E5-9CF0-76DE570E79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52E96597-C4C3-428D-8E8F-AE29111B69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23EDF471-C4FA-4649-8345-65912366C6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AE53E14D-DE46-4014-8E7B-5B793732B2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4AABAD7D-9E8F-4AD4-B6BD-1C9349332DC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E493E0CC-51AC-47FC-89B0-F55605A4643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BFA3E8FE-3156-4B12-9497-9DCBF82A10C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E5D28BD1-4DAB-4750-AAB0-9D404A0669A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C4564FF-0B9E-412A-8844-1FFCB8F504E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BD750910-B2E2-4637-8AD2-227A970FC503}"/>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6E8C115D-179F-45B1-8C16-7A6CC1C95C8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3C57344D-98C4-482F-84F9-220FEC64F45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8157F390-8E70-40A3-99C3-E206F16FE88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7A932A48-6DA6-471D-9A01-051785B13542}"/>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C8D2DCEE-481C-481F-936B-C375338D36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24BDB5FF-FB7F-439B-9E85-35598E466C0E}"/>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42CE99F5-D638-444F-9A5B-FE953A1C8AC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8CAB863F-3C2B-42E1-B2AD-2C3C942EC108}"/>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38CEAB02-C673-4C56-BAA8-5337F38DA81E}"/>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098C131A-981C-4043-ACAF-CBC1134632D5}"/>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B6D55B60-10C0-4757-8AE3-F41CD757D699}"/>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F592AB1F-B6F0-47A1-9A45-B3EDDD62D6DE}"/>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15B9BA65-7752-4689-8A23-6BE15A533F1C}"/>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F7A706CD-1F74-4AED-8FCB-B6DFCD417995}"/>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BEE3C509-B585-43FF-A0BF-CE879501B714}"/>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E3E456CD-52E5-48EA-8D96-C16AAC5DBA09}"/>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9903A42B-B652-4FFD-B572-A24B1F314FED}"/>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703D81F1-EE2A-424E-90D1-BF633AE5D96D}"/>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F92CAF6-6EA2-4918-9508-E8BC0E702D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8C8AF29-C321-436B-9058-BDC384E4F8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6F817A0-74C7-414F-BEDB-4F6C5CF43E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26BFEF1-953B-465C-A21D-C76CFDAB9D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6A6B4EA-752E-4BDE-AAC2-16A12C87B6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61850</xdr:rowOff>
    </xdr:from>
    <xdr:to>
      <xdr:col>116</xdr:col>
      <xdr:colOff>114300</xdr:colOff>
      <xdr:row>86</xdr:row>
      <xdr:rowOff>163450</xdr:rowOff>
    </xdr:to>
    <xdr:sp macro="" textlink="">
      <xdr:nvSpPr>
        <xdr:cNvPr id="822" name="楕円 821">
          <a:extLst>
            <a:ext uri="{FF2B5EF4-FFF2-40B4-BE49-F238E27FC236}">
              <a16:creationId xmlns:a16="http://schemas.microsoft.com/office/drawing/2014/main" id="{041C6C1C-F511-4374-AA14-F405C1B00B7D}"/>
            </a:ext>
          </a:extLst>
        </xdr:cNvPr>
        <xdr:cNvSpPr/>
      </xdr:nvSpPr>
      <xdr:spPr>
        <a:xfrm>
          <a:off x="22110700" y="148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a:extLst>
            <a:ext uri="{FF2B5EF4-FFF2-40B4-BE49-F238E27FC236}">
              <a16:creationId xmlns:a16="http://schemas.microsoft.com/office/drawing/2014/main" id="{AD2E5C11-28EA-4FA3-B4AB-2DFA1FBA9964}"/>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61885</xdr:rowOff>
    </xdr:from>
    <xdr:to>
      <xdr:col>112</xdr:col>
      <xdr:colOff>38100</xdr:colOff>
      <xdr:row>86</xdr:row>
      <xdr:rowOff>163485</xdr:rowOff>
    </xdr:to>
    <xdr:sp macro="" textlink="">
      <xdr:nvSpPr>
        <xdr:cNvPr id="824" name="楕円 823">
          <a:extLst>
            <a:ext uri="{FF2B5EF4-FFF2-40B4-BE49-F238E27FC236}">
              <a16:creationId xmlns:a16="http://schemas.microsoft.com/office/drawing/2014/main" id="{29379A05-7C4F-4F0F-B7A6-E0426B064F4E}"/>
            </a:ext>
          </a:extLst>
        </xdr:cNvPr>
        <xdr:cNvSpPr/>
      </xdr:nvSpPr>
      <xdr:spPr>
        <a:xfrm>
          <a:off x="21272500" y="14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112650</xdr:rowOff>
    </xdr:from>
    <xdr:to>
      <xdr:col>116</xdr:col>
      <xdr:colOff>63500</xdr:colOff>
      <xdr:row>86</xdr:row>
      <xdr:rowOff>112685</xdr:rowOff>
    </xdr:to>
    <xdr:cxnSp macro="">
      <xdr:nvCxnSpPr>
        <xdr:cNvPr id="825" name="直線コネクタ 824">
          <a:extLst>
            <a:ext uri="{FF2B5EF4-FFF2-40B4-BE49-F238E27FC236}">
              <a16:creationId xmlns:a16="http://schemas.microsoft.com/office/drawing/2014/main" id="{1C13D556-15E1-4D4F-B79D-E93F09B0DBEA}"/>
            </a:ext>
          </a:extLst>
        </xdr:cNvPr>
        <xdr:cNvCxnSpPr/>
      </xdr:nvCxnSpPr>
      <xdr:spPr>
        <a:xfrm flipV="1">
          <a:off x="21323300" y="14857350"/>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61916</xdr:rowOff>
    </xdr:from>
    <xdr:to>
      <xdr:col>107</xdr:col>
      <xdr:colOff>101600</xdr:colOff>
      <xdr:row>86</xdr:row>
      <xdr:rowOff>163516</xdr:rowOff>
    </xdr:to>
    <xdr:sp macro="" textlink="">
      <xdr:nvSpPr>
        <xdr:cNvPr id="826" name="楕円 825">
          <a:extLst>
            <a:ext uri="{FF2B5EF4-FFF2-40B4-BE49-F238E27FC236}">
              <a16:creationId xmlns:a16="http://schemas.microsoft.com/office/drawing/2014/main" id="{624695F1-860D-45F1-8D61-18E64DE0609F}"/>
            </a:ext>
          </a:extLst>
        </xdr:cNvPr>
        <xdr:cNvSpPr/>
      </xdr:nvSpPr>
      <xdr:spPr>
        <a:xfrm>
          <a:off x="20383500" y="148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112685</xdr:rowOff>
    </xdr:from>
    <xdr:to>
      <xdr:col>111</xdr:col>
      <xdr:colOff>177800</xdr:colOff>
      <xdr:row>86</xdr:row>
      <xdr:rowOff>112716</xdr:rowOff>
    </xdr:to>
    <xdr:cxnSp macro="">
      <xdr:nvCxnSpPr>
        <xdr:cNvPr id="827" name="直線コネクタ 826">
          <a:extLst>
            <a:ext uri="{FF2B5EF4-FFF2-40B4-BE49-F238E27FC236}">
              <a16:creationId xmlns:a16="http://schemas.microsoft.com/office/drawing/2014/main" id="{0DEEDF66-8DA6-46FB-A032-1AD04CC2C6A9}"/>
            </a:ext>
          </a:extLst>
        </xdr:cNvPr>
        <xdr:cNvCxnSpPr/>
      </xdr:nvCxnSpPr>
      <xdr:spPr>
        <a:xfrm flipV="1">
          <a:off x="20434300" y="14857385"/>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61930</xdr:rowOff>
    </xdr:from>
    <xdr:to>
      <xdr:col>102</xdr:col>
      <xdr:colOff>165100</xdr:colOff>
      <xdr:row>86</xdr:row>
      <xdr:rowOff>163530</xdr:rowOff>
    </xdr:to>
    <xdr:sp macro="" textlink="">
      <xdr:nvSpPr>
        <xdr:cNvPr id="828" name="楕円 827">
          <a:extLst>
            <a:ext uri="{FF2B5EF4-FFF2-40B4-BE49-F238E27FC236}">
              <a16:creationId xmlns:a16="http://schemas.microsoft.com/office/drawing/2014/main" id="{E4AB9161-5493-4739-B6DE-F9D44C40AE7F}"/>
            </a:ext>
          </a:extLst>
        </xdr:cNvPr>
        <xdr:cNvSpPr/>
      </xdr:nvSpPr>
      <xdr:spPr>
        <a:xfrm>
          <a:off x="19494500" y="1480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112716</xdr:rowOff>
    </xdr:from>
    <xdr:to>
      <xdr:col>107</xdr:col>
      <xdr:colOff>50800</xdr:colOff>
      <xdr:row>86</xdr:row>
      <xdr:rowOff>112730</xdr:rowOff>
    </xdr:to>
    <xdr:cxnSp macro="">
      <xdr:nvCxnSpPr>
        <xdr:cNvPr id="829" name="直線コネクタ 828">
          <a:extLst>
            <a:ext uri="{FF2B5EF4-FFF2-40B4-BE49-F238E27FC236}">
              <a16:creationId xmlns:a16="http://schemas.microsoft.com/office/drawing/2014/main" id="{02DE12A3-054D-420E-B8C3-11E81B70833C}"/>
            </a:ext>
          </a:extLst>
        </xdr:cNvPr>
        <xdr:cNvCxnSpPr/>
      </xdr:nvCxnSpPr>
      <xdr:spPr>
        <a:xfrm flipV="1">
          <a:off x="19545300" y="14857416"/>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61999</xdr:rowOff>
    </xdr:from>
    <xdr:to>
      <xdr:col>98</xdr:col>
      <xdr:colOff>38100</xdr:colOff>
      <xdr:row>86</xdr:row>
      <xdr:rowOff>163599</xdr:rowOff>
    </xdr:to>
    <xdr:sp macro="" textlink="">
      <xdr:nvSpPr>
        <xdr:cNvPr id="830" name="楕円 829">
          <a:extLst>
            <a:ext uri="{FF2B5EF4-FFF2-40B4-BE49-F238E27FC236}">
              <a16:creationId xmlns:a16="http://schemas.microsoft.com/office/drawing/2014/main" id="{5D5BA213-06EC-42D0-BB20-C611B9788B94}"/>
            </a:ext>
          </a:extLst>
        </xdr:cNvPr>
        <xdr:cNvSpPr/>
      </xdr:nvSpPr>
      <xdr:spPr>
        <a:xfrm>
          <a:off x="18605500" y="148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112730</xdr:rowOff>
    </xdr:from>
    <xdr:to>
      <xdr:col>102</xdr:col>
      <xdr:colOff>114300</xdr:colOff>
      <xdr:row>86</xdr:row>
      <xdr:rowOff>112799</xdr:rowOff>
    </xdr:to>
    <xdr:cxnSp macro="">
      <xdr:nvCxnSpPr>
        <xdr:cNvPr id="831" name="直線コネクタ 830">
          <a:extLst>
            <a:ext uri="{FF2B5EF4-FFF2-40B4-BE49-F238E27FC236}">
              <a16:creationId xmlns:a16="http://schemas.microsoft.com/office/drawing/2014/main" id="{F2464DCC-BD4A-4ECA-A713-13A505512D56}"/>
            </a:ext>
          </a:extLst>
        </xdr:cNvPr>
        <xdr:cNvCxnSpPr/>
      </xdr:nvCxnSpPr>
      <xdr:spPr>
        <a:xfrm flipV="1">
          <a:off x="18656300" y="1485743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a:extLst>
            <a:ext uri="{FF2B5EF4-FFF2-40B4-BE49-F238E27FC236}">
              <a16:creationId xmlns:a16="http://schemas.microsoft.com/office/drawing/2014/main" id="{D87E1005-406F-4D36-8046-58A4CCE6B4F5}"/>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a:extLst>
            <a:ext uri="{FF2B5EF4-FFF2-40B4-BE49-F238E27FC236}">
              <a16:creationId xmlns:a16="http://schemas.microsoft.com/office/drawing/2014/main" id="{E7947173-F722-4CB4-A49D-712C8AD9FC56}"/>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a:extLst>
            <a:ext uri="{FF2B5EF4-FFF2-40B4-BE49-F238E27FC236}">
              <a16:creationId xmlns:a16="http://schemas.microsoft.com/office/drawing/2014/main" id="{84D5D5F6-8383-4185-BACE-C934AFEE492D}"/>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a:extLst>
            <a:ext uri="{FF2B5EF4-FFF2-40B4-BE49-F238E27FC236}">
              <a16:creationId xmlns:a16="http://schemas.microsoft.com/office/drawing/2014/main" id="{C36A3553-4070-4779-A65D-A1EAB2C1546B}"/>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8562</xdr:rowOff>
    </xdr:from>
    <xdr:ext cx="469744" cy="259045"/>
    <xdr:sp macro="" textlink="">
      <xdr:nvSpPr>
        <xdr:cNvPr id="836" name="n_1mainValue【消防施設】&#10;一人当たり面積">
          <a:extLst>
            <a:ext uri="{FF2B5EF4-FFF2-40B4-BE49-F238E27FC236}">
              <a16:creationId xmlns:a16="http://schemas.microsoft.com/office/drawing/2014/main" id="{DEAD614A-FCEF-4C16-9911-1FAD23F8D9ED}"/>
            </a:ext>
          </a:extLst>
        </xdr:cNvPr>
        <xdr:cNvSpPr txBox="1"/>
      </xdr:nvSpPr>
      <xdr:spPr>
        <a:xfrm>
          <a:off x="21075727" y="1458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8593</xdr:rowOff>
    </xdr:from>
    <xdr:ext cx="469744" cy="259045"/>
    <xdr:sp macro="" textlink="">
      <xdr:nvSpPr>
        <xdr:cNvPr id="837" name="n_2mainValue【消防施設】&#10;一人当たり面積">
          <a:extLst>
            <a:ext uri="{FF2B5EF4-FFF2-40B4-BE49-F238E27FC236}">
              <a16:creationId xmlns:a16="http://schemas.microsoft.com/office/drawing/2014/main" id="{50626A77-5169-48C1-B982-B8FCD2CB3FE4}"/>
            </a:ext>
          </a:extLst>
        </xdr:cNvPr>
        <xdr:cNvSpPr txBox="1"/>
      </xdr:nvSpPr>
      <xdr:spPr>
        <a:xfrm>
          <a:off x="20199427" y="145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8607</xdr:rowOff>
    </xdr:from>
    <xdr:ext cx="469744" cy="259045"/>
    <xdr:sp macro="" textlink="">
      <xdr:nvSpPr>
        <xdr:cNvPr id="838" name="n_3mainValue【消防施設】&#10;一人当たり面積">
          <a:extLst>
            <a:ext uri="{FF2B5EF4-FFF2-40B4-BE49-F238E27FC236}">
              <a16:creationId xmlns:a16="http://schemas.microsoft.com/office/drawing/2014/main" id="{40838ADD-4F4D-4ED9-8D7A-DB9ADD5C31E5}"/>
            </a:ext>
          </a:extLst>
        </xdr:cNvPr>
        <xdr:cNvSpPr txBox="1"/>
      </xdr:nvSpPr>
      <xdr:spPr>
        <a:xfrm>
          <a:off x="19310427" y="1458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8676</xdr:rowOff>
    </xdr:from>
    <xdr:ext cx="469744" cy="259045"/>
    <xdr:sp macro="" textlink="">
      <xdr:nvSpPr>
        <xdr:cNvPr id="839" name="n_4mainValue【消防施設】&#10;一人当たり面積">
          <a:extLst>
            <a:ext uri="{FF2B5EF4-FFF2-40B4-BE49-F238E27FC236}">
              <a16:creationId xmlns:a16="http://schemas.microsoft.com/office/drawing/2014/main" id="{B647C2AC-52DD-40EB-A171-64F318617089}"/>
            </a:ext>
          </a:extLst>
        </xdr:cNvPr>
        <xdr:cNvSpPr txBox="1"/>
      </xdr:nvSpPr>
      <xdr:spPr>
        <a:xfrm>
          <a:off x="18421427" y="1458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FCD821DF-AFC0-4E95-946F-B87496796C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D7A5CE7E-FFEF-43B7-B171-8643387EE7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50CEB74-523B-4240-8B7A-A52081960D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333C7C91-942D-4C31-B58C-EC0F411F35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6183C28-64D2-48A5-88E6-59C20B58B8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243E5516-451D-4553-B9D9-96123D4C78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454D3DE-D9ED-4F9E-ADEF-0663C7576D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33D3F21B-D4E6-4CE9-8A85-56CA0CBE7C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3FF37530-B8B2-4D29-94FB-D824DF13EF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9A2B43A-68E2-4A4E-B5B9-1AA8E3BD76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83FB5730-9A7B-4BD7-B32F-B9756BE54D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FD209CC8-A6AE-4282-B869-A31FDA28A1A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E99012D4-3461-4AD5-A8C1-1BBB22E0FD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B3ABCE09-9722-4878-BCB4-3DDA7BFF27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E21FD6F9-F0D1-459A-92BC-3A44FDB78EB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3702B119-EC15-43CE-9AB6-5512ECE727D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AF83FEF6-8D12-42B2-9678-F6C0A5F017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DE21E499-1378-4A0C-A8DF-D9367C329C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90B59AFF-BB42-40AE-8D11-70B3000C496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8F86E52E-EFFB-4817-8D03-67DDD60A45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F68D5184-F942-437D-B16F-4471D40CBA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8191EE3-AEF1-43D1-9FFB-5944BA04D2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E12712D2-7CEA-43BC-93FB-0C6899E6AB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113E6FA3-250C-430A-B62E-DA870DABEC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63DF0400-5E27-45BE-A633-C98109F506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38A160E5-34C6-46B1-9BD0-634C23043E52}"/>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8936A900-B3F9-445B-8465-8EF144FD95E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FBA1BBD-1823-440C-BFA9-CA41254D72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4E0DB952-7DD1-4922-92D9-A4EB16DE18A5}"/>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B7FA8A2A-D527-48AC-8F7D-F3CB5D5E7305}"/>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a:extLst>
            <a:ext uri="{FF2B5EF4-FFF2-40B4-BE49-F238E27FC236}">
              <a16:creationId xmlns:a16="http://schemas.microsoft.com/office/drawing/2014/main" id="{08B4C718-1C4A-4375-A8A1-FBB249D16E40}"/>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147EC6BF-77DB-4230-8C2A-738F10523AE4}"/>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34B65962-2CEC-4130-B138-E7454C80AB0C}"/>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2AE530F1-A482-4B3D-8550-5E8E750280D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DE4BD677-846A-4FC9-BCB4-889ED5D721CE}"/>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DDD8F414-F930-4C0E-A692-DCD3D16344D3}"/>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9BD29C9-F297-4D0E-A7B9-2552A19898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F24FD63-B3F5-4204-8C67-CE867B49ED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D6BB1D0-FDAD-4777-8242-4C9CEACA77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59DA68D-89AE-4441-B705-96B8683E0A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906258B-53A0-42FE-B100-3862BFA07C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881" name="楕円 880">
          <a:extLst>
            <a:ext uri="{FF2B5EF4-FFF2-40B4-BE49-F238E27FC236}">
              <a16:creationId xmlns:a16="http://schemas.microsoft.com/office/drawing/2014/main" id="{7A3C1045-9852-4A92-A32D-99A5EF2F8FBE}"/>
            </a:ext>
          </a:extLst>
        </xdr:cNvPr>
        <xdr:cNvSpPr/>
      </xdr:nvSpPr>
      <xdr:spPr>
        <a:xfrm>
          <a:off x="16268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145885</xdr:rowOff>
    </xdr:from>
    <xdr:ext cx="405111" cy="259045"/>
    <xdr:sp macro="" textlink="">
      <xdr:nvSpPr>
        <xdr:cNvPr id="882" name="【庁舎】&#10;有形固定資産減価償却率該当値テキスト">
          <a:extLst>
            <a:ext uri="{FF2B5EF4-FFF2-40B4-BE49-F238E27FC236}">
              <a16:creationId xmlns:a16="http://schemas.microsoft.com/office/drawing/2014/main" id="{28245E67-2158-461E-85D5-DC3850BB2EF2}"/>
            </a:ext>
          </a:extLst>
        </xdr:cNvPr>
        <xdr:cNvSpPr txBox="1"/>
      </xdr:nvSpPr>
      <xdr:spPr>
        <a:xfrm>
          <a:off x="16357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129902</xdr:rowOff>
    </xdr:from>
    <xdr:to>
      <xdr:col>81</xdr:col>
      <xdr:colOff>101600</xdr:colOff>
      <xdr:row>105</xdr:row>
      <xdr:rowOff>60052</xdr:rowOff>
    </xdr:to>
    <xdr:sp macro="" textlink="">
      <xdr:nvSpPr>
        <xdr:cNvPr id="883" name="楕円 882">
          <a:extLst>
            <a:ext uri="{FF2B5EF4-FFF2-40B4-BE49-F238E27FC236}">
              <a16:creationId xmlns:a16="http://schemas.microsoft.com/office/drawing/2014/main" id="{F594BB4B-7702-4CEC-900D-CA65FE18A3D2}"/>
            </a:ext>
          </a:extLst>
        </xdr:cNvPr>
        <xdr:cNvSpPr/>
      </xdr:nvSpPr>
      <xdr:spPr>
        <a:xfrm>
          <a:off x="15430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xdr:rowOff>
    </xdr:from>
    <xdr:to>
      <xdr:col>85</xdr:col>
      <xdr:colOff>127000</xdr:colOff>
      <xdr:row>105</xdr:row>
      <xdr:rowOff>46808</xdr:rowOff>
    </xdr:to>
    <xdr:cxnSp macro="">
      <xdr:nvCxnSpPr>
        <xdr:cNvPr id="884" name="直線コネクタ 883">
          <a:extLst>
            <a:ext uri="{FF2B5EF4-FFF2-40B4-BE49-F238E27FC236}">
              <a16:creationId xmlns:a16="http://schemas.microsoft.com/office/drawing/2014/main" id="{EA309424-A0F8-44E2-A41D-63F0186FBC62}"/>
            </a:ext>
          </a:extLst>
        </xdr:cNvPr>
        <xdr:cNvCxnSpPr/>
      </xdr:nvCxnSpPr>
      <xdr:spPr>
        <a:xfrm>
          <a:off x="15481300" y="180115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85" name="楕円 884">
          <a:extLst>
            <a:ext uri="{FF2B5EF4-FFF2-40B4-BE49-F238E27FC236}">
              <a16:creationId xmlns:a16="http://schemas.microsoft.com/office/drawing/2014/main" id="{4FD6CB45-067F-4F63-9835-F3429C5820CC}"/>
            </a:ext>
          </a:extLst>
        </xdr:cNvPr>
        <xdr:cNvSpPr/>
      </xdr:nvSpPr>
      <xdr:spPr>
        <a:xfrm>
          <a:off x="14541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130084</xdr:rowOff>
    </xdr:from>
    <xdr:to>
      <xdr:col>81</xdr:col>
      <xdr:colOff>50800</xdr:colOff>
      <xdr:row>105</xdr:row>
      <xdr:rowOff>9252</xdr:rowOff>
    </xdr:to>
    <xdr:cxnSp macro="">
      <xdr:nvCxnSpPr>
        <xdr:cNvPr id="886" name="直線コネクタ 885">
          <a:extLst>
            <a:ext uri="{FF2B5EF4-FFF2-40B4-BE49-F238E27FC236}">
              <a16:creationId xmlns:a16="http://schemas.microsoft.com/office/drawing/2014/main" id="{4F4EFD00-3F6D-41D5-AE75-AD21A3B5B251}"/>
            </a:ext>
          </a:extLst>
        </xdr:cNvPr>
        <xdr:cNvCxnSpPr/>
      </xdr:nvCxnSpPr>
      <xdr:spPr>
        <a:xfrm>
          <a:off x="14592300" y="179608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887" name="楕円 886">
          <a:extLst>
            <a:ext uri="{FF2B5EF4-FFF2-40B4-BE49-F238E27FC236}">
              <a16:creationId xmlns:a16="http://schemas.microsoft.com/office/drawing/2014/main" id="{B81F5618-2D98-4CA4-BD26-C4488AEBC954}"/>
            </a:ext>
          </a:extLst>
        </xdr:cNvPr>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104</xdr:row>
      <xdr:rowOff>130084</xdr:rowOff>
    </xdr:to>
    <xdr:cxnSp macro="">
      <xdr:nvCxnSpPr>
        <xdr:cNvPr id="888" name="直線コネクタ 887">
          <a:extLst>
            <a:ext uri="{FF2B5EF4-FFF2-40B4-BE49-F238E27FC236}">
              <a16:creationId xmlns:a16="http://schemas.microsoft.com/office/drawing/2014/main" id="{BEF6EFF2-7998-458E-9CFD-03DACA191163}"/>
            </a:ext>
          </a:extLst>
        </xdr:cNvPr>
        <xdr:cNvCxnSpPr/>
      </xdr:nvCxnSpPr>
      <xdr:spPr>
        <a:xfrm>
          <a:off x="13703300" y="179478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10705</xdr:rowOff>
    </xdr:from>
    <xdr:to>
      <xdr:col>67</xdr:col>
      <xdr:colOff>101600</xdr:colOff>
      <xdr:row>104</xdr:row>
      <xdr:rowOff>112305</xdr:rowOff>
    </xdr:to>
    <xdr:sp macro="" textlink="">
      <xdr:nvSpPr>
        <xdr:cNvPr id="889" name="楕円 888">
          <a:extLst>
            <a:ext uri="{FF2B5EF4-FFF2-40B4-BE49-F238E27FC236}">
              <a16:creationId xmlns:a16="http://schemas.microsoft.com/office/drawing/2014/main" id="{36877196-2CE6-4D4F-AB05-0733E6FD1840}"/>
            </a:ext>
          </a:extLst>
        </xdr:cNvPr>
        <xdr:cNvSpPr/>
      </xdr:nvSpPr>
      <xdr:spPr>
        <a:xfrm>
          <a:off x="12763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61505</xdr:rowOff>
    </xdr:from>
    <xdr:to>
      <xdr:col>71</xdr:col>
      <xdr:colOff>177800</xdr:colOff>
      <xdr:row>104</xdr:row>
      <xdr:rowOff>117021</xdr:rowOff>
    </xdr:to>
    <xdr:cxnSp macro="">
      <xdr:nvCxnSpPr>
        <xdr:cNvPr id="890" name="直線コネクタ 889">
          <a:extLst>
            <a:ext uri="{FF2B5EF4-FFF2-40B4-BE49-F238E27FC236}">
              <a16:creationId xmlns:a16="http://schemas.microsoft.com/office/drawing/2014/main" id="{BD20CD07-9BC8-41C2-A949-E8AF62E7720E}"/>
            </a:ext>
          </a:extLst>
        </xdr:cNvPr>
        <xdr:cNvCxnSpPr/>
      </xdr:nvCxnSpPr>
      <xdr:spPr>
        <a:xfrm>
          <a:off x="12814300" y="1789230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a:extLst>
            <a:ext uri="{FF2B5EF4-FFF2-40B4-BE49-F238E27FC236}">
              <a16:creationId xmlns:a16="http://schemas.microsoft.com/office/drawing/2014/main" id="{2FC308B0-CA46-4998-B073-91F5EC363647}"/>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a:extLst>
            <a:ext uri="{FF2B5EF4-FFF2-40B4-BE49-F238E27FC236}">
              <a16:creationId xmlns:a16="http://schemas.microsoft.com/office/drawing/2014/main" id="{3803E053-F9A3-4FD0-84CF-BEED859370CE}"/>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a:extLst>
            <a:ext uri="{FF2B5EF4-FFF2-40B4-BE49-F238E27FC236}">
              <a16:creationId xmlns:a16="http://schemas.microsoft.com/office/drawing/2014/main" id="{DCE24CD6-5F47-4D7E-B9BE-000D07E79C03}"/>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a:extLst>
            <a:ext uri="{FF2B5EF4-FFF2-40B4-BE49-F238E27FC236}">
              <a16:creationId xmlns:a16="http://schemas.microsoft.com/office/drawing/2014/main" id="{6F12A031-C4CC-4197-B15C-58F80212EB97}"/>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51179</xdr:rowOff>
    </xdr:from>
    <xdr:ext cx="405111" cy="259045"/>
    <xdr:sp macro="" textlink="">
      <xdr:nvSpPr>
        <xdr:cNvPr id="895" name="n_1mainValue【庁舎】&#10;有形固定資産減価償却率">
          <a:extLst>
            <a:ext uri="{FF2B5EF4-FFF2-40B4-BE49-F238E27FC236}">
              <a16:creationId xmlns:a16="http://schemas.microsoft.com/office/drawing/2014/main" id="{9B88A79B-1DDB-449E-B0ED-46DFFCD3C7E5}"/>
            </a:ext>
          </a:extLst>
        </xdr:cNvPr>
        <xdr:cNvSpPr txBox="1"/>
      </xdr:nvSpPr>
      <xdr:spPr>
        <a:xfrm>
          <a:off x="15266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96" name="n_2mainValue【庁舎】&#10;有形固定資産減価償却率">
          <a:extLst>
            <a:ext uri="{FF2B5EF4-FFF2-40B4-BE49-F238E27FC236}">
              <a16:creationId xmlns:a16="http://schemas.microsoft.com/office/drawing/2014/main" id="{B6149785-6EB7-4123-B6D3-B4226E9A5B69}"/>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897" name="n_3mainValue【庁舎】&#10;有形固定資産減価償却率">
          <a:extLst>
            <a:ext uri="{FF2B5EF4-FFF2-40B4-BE49-F238E27FC236}">
              <a16:creationId xmlns:a16="http://schemas.microsoft.com/office/drawing/2014/main" id="{4A4EB219-1472-4E8F-BB15-FF4DBB2A46C6}"/>
            </a:ext>
          </a:extLst>
        </xdr:cNvPr>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128832</xdr:rowOff>
    </xdr:from>
    <xdr:ext cx="405111" cy="259045"/>
    <xdr:sp macro="" textlink="">
      <xdr:nvSpPr>
        <xdr:cNvPr id="898" name="n_4mainValue【庁舎】&#10;有形固定資産減価償却率">
          <a:extLst>
            <a:ext uri="{FF2B5EF4-FFF2-40B4-BE49-F238E27FC236}">
              <a16:creationId xmlns:a16="http://schemas.microsoft.com/office/drawing/2014/main" id="{AD15DB85-8922-4792-9F4A-0C585A065D20}"/>
            </a:ext>
          </a:extLst>
        </xdr:cNvPr>
        <xdr:cNvSpPr txBox="1"/>
      </xdr:nvSpPr>
      <xdr:spPr>
        <a:xfrm>
          <a:off x="12611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CEC2FB4-721C-4D1B-B062-89F703682D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1EEE6CE3-E2EE-4B00-BA17-5824323036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354415B5-7DC2-4D65-9A95-C55DC85098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8ACD4A6D-A0EE-4346-843E-64FD08909B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7C9E9C5-0535-4C00-AA88-9A5F174B0D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1A3CEB25-64FE-45E0-BB53-677CC350DB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F024C0AE-6ABB-4C41-A2FC-2A44D9FC2B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FB7E0A68-C535-4FCF-BA1E-6651C029C5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2D6D0DB6-C36B-413F-B175-AC795632FB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A82AFC71-030A-4162-B98A-AF5E3BB6A4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29E8D4C5-BC4A-47D6-B4AE-0407B22A2E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7C2ACE29-A454-4522-A439-B5076600A82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92B4F40B-FAE9-4722-BC45-A2CD3AC3C1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993C71A7-7E3E-42EA-82F1-3F5C0C15BA5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6A6C0B08-12CA-401C-BB53-588A09F3605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240158A3-2B8A-428D-9F71-61B5FA13FC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6FE7F9FA-0EA0-49F0-90C1-ED5DB2B059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F6095A39-DDAB-4F36-9A3E-30D0F53A03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EF1736B7-2B24-4008-B8FD-C64171E1D0D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687C5BBE-8C07-4CDA-94D8-E5304EB0C83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27D03E67-30D0-4401-B104-E565DD66112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9DBD67DD-CEF6-483A-A098-3FF3CCB394E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5D89D5F7-312D-4FC3-A036-8671319401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3F6797E0-A1C6-44C1-9C31-6E82D890B4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AF54DEE7-D5D2-45CF-8F2B-5176545724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41DD0EF9-6441-4450-A5A3-F3C84717BC4C}"/>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FA3D2D19-C5D4-4466-BCB3-D11D45C22EEE}"/>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E6634A1D-15E3-4DA0-B157-D19BE4D0765A}"/>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D0584F8B-8CED-415F-AA27-ED558D2F1005}"/>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89C79072-B4C1-49D8-89C0-36320D9D3B8B}"/>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a:extLst>
            <a:ext uri="{FF2B5EF4-FFF2-40B4-BE49-F238E27FC236}">
              <a16:creationId xmlns:a16="http://schemas.microsoft.com/office/drawing/2014/main" id="{A335C7C1-22F1-4443-9805-920726A63F1D}"/>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54E1DE19-2179-43B9-AC31-E2FE141CF40C}"/>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4B4C29DE-DEB4-4AAB-9893-B86D9B16EA64}"/>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46D6BF3D-5402-4C32-9A5C-081CD7C9DB99}"/>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AF3A96A7-9440-4627-A02C-179CFA1F0FE6}"/>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5CCCF73F-F7D0-4564-93D5-F043DFDCB90C}"/>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EBFD8CB-7933-4BA9-B12B-CA07EFB04D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F34D14B-5F9A-4E3D-A275-21531C383A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C5AF17A-8AA5-4017-81F0-A613E17489E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F52048E-B4B3-4FE0-B733-B8D4CA6D9A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50DA507-5B36-4181-9639-F71A848279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139700</xdr:rowOff>
    </xdr:from>
    <xdr:to>
      <xdr:col>116</xdr:col>
      <xdr:colOff>114300</xdr:colOff>
      <xdr:row>99</xdr:row>
      <xdr:rowOff>69850</xdr:rowOff>
    </xdr:to>
    <xdr:sp macro="" textlink="">
      <xdr:nvSpPr>
        <xdr:cNvPr id="940" name="楕円 939">
          <a:extLst>
            <a:ext uri="{FF2B5EF4-FFF2-40B4-BE49-F238E27FC236}">
              <a16:creationId xmlns:a16="http://schemas.microsoft.com/office/drawing/2014/main" id="{5F926D89-E937-44A6-A666-B88F8A2E2C85}"/>
            </a:ext>
          </a:extLst>
        </xdr:cNvPr>
        <xdr:cNvSpPr/>
      </xdr:nvSpPr>
      <xdr:spPr>
        <a:xfrm>
          <a:off x="221107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92727</xdr:rowOff>
    </xdr:from>
    <xdr:ext cx="469744" cy="259045"/>
    <xdr:sp macro="" textlink="">
      <xdr:nvSpPr>
        <xdr:cNvPr id="941" name="【庁舎】&#10;一人当たり面積該当値テキスト">
          <a:extLst>
            <a:ext uri="{FF2B5EF4-FFF2-40B4-BE49-F238E27FC236}">
              <a16:creationId xmlns:a16="http://schemas.microsoft.com/office/drawing/2014/main" id="{4F7BC67F-C65A-4327-840B-C43221A8C0B4}"/>
            </a:ext>
          </a:extLst>
        </xdr:cNvPr>
        <xdr:cNvSpPr txBox="1"/>
      </xdr:nvSpPr>
      <xdr:spPr>
        <a:xfrm>
          <a:off x="22199600" y="168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9071</xdr:rowOff>
    </xdr:from>
    <xdr:to>
      <xdr:col>112</xdr:col>
      <xdr:colOff>38100</xdr:colOff>
      <xdr:row>99</xdr:row>
      <xdr:rowOff>110671</xdr:rowOff>
    </xdr:to>
    <xdr:sp macro="" textlink="">
      <xdr:nvSpPr>
        <xdr:cNvPr id="942" name="楕円 941">
          <a:extLst>
            <a:ext uri="{FF2B5EF4-FFF2-40B4-BE49-F238E27FC236}">
              <a16:creationId xmlns:a16="http://schemas.microsoft.com/office/drawing/2014/main" id="{5FD7516F-697B-4946-8761-E9628220AC53}"/>
            </a:ext>
          </a:extLst>
        </xdr:cNvPr>
        <xdr:cNvSpPr/>
      </xdr:nvSpPr>
      <xdr:spPr>
        <a:xfrm>
          <a:off x="21272500" y="169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19050</xdr:rowOff>
    </xdr:from>
    <xdr:to>
      <xdr:col>116</xdr:col>
      <xdr:colOff>63500</xdr:colOff>
      <xdr:row>99</xdr:row>
      <xdr:rowOff>59871</xdr:rowOff>
    </xdr:to>
    <xdr:cxnSp macro="">
      <xdr:nvCxnSpPr>
        <xdr:cNvPr id="943" name="直線コネクタ 942">
          <a:extLst>
            <a:ext uri="{FF2B5EF4-FFF2-40B4-BE49-F238E27FC236}">
              <a16:creationId xmlns:a16="http://schemas.microsoft.com/office/drawing/2014/main" id="{F2AC659F-4436-46B7-9F5D-80537E0A439B}"/>
            </a:ext>
          </a:extLst>
        </xdr:cNvPr>
        <xdr:cNvCxnSpPr/>
      </xdr:nvCxnSpPr>
      <xdr:spPr>
        <a:xfrm flipV="1">
          <a:off x="21323300" y="169926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43362</xdr:rowOff>
    </xdr:from>
    <xdr:to>
      <xdr:col>107</xdr:col>
      <xdr:colOff>101600</xdr:colOff>
      <xdr:row>99</xdr:row>
      <xdr:rowOff>144962</xdr:rowOff>
    </xdr:to>
    <xdr:sp macro="" textlink="">
      <xdr:nvSpPr>
        <xdr:cNvPr id="944" name="楕円 943">
          <a:extLst>
            <a:ext uri="{FF2B5EF4-FFF2-40B4-BE49-F238E27FC236}">
              <a16:creationId xmlns:a16="http://schemas.microsoft.com/office/drawing/2014/main" id="{C32D4127-6EC8-4AB9-BE0A-4F689136E284}"/>
            </a:ext>
          </a:extLst>
        </xdr:cNvPr>
        <xdr:cNvSpPr/>
      </xdr:nvSpPr>
      <xdr:spPr>
        <a:xfrm>
          <a:off x="20383500" y="1701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59871</xdr:rowOff>
    </xdr:from>
    <xdr:to>
      <xdr:col>111</xdr:col>
      <xdr:colOff>177800</xdr:colOff>
      <xdr:row>99</xdr:row>
      <xdr:rowOff>94162</xdr:rowOff>
    </xdr:to>
    <xdr:cxnSp macro="">
      <xdr:nvCxnSpPr>
        <xdr:cNvPr id="945" name="直線コネクタ 944">
          <a:extLst>
            <a:ext uri="{FF2B5EF4-FFF2-40B4-BE49-F238E27FC236}">
              <a16:creationId xmlns:a16="http://schemas.microsoft.com/office/drawing/2014/main" id="{D4F27E16-C125-4A04-8B30-C1314411FF8E}"/>
            </a:ext>
          </a:extLst>
        </xdr:cNvPr>
        <xdr:cNvCxnSpPr/>
      </xdr:nvCxnSpPr>
      <xdr:spPr>
        <a:xfrm flipV="1">
          <a:off x="20434300" y="170334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64588</xdr:rowOff>
    </xdr:from>
    <xdr:to>
      <xdr:col>102</xdr:col>
      <xdr:colOff>165100</xdr:colOff>
      <xdr:row>99</xdr:row>
      <xdr:rowOff>166188</xdr:rowOff>
    </xdr:to>
    <xdr:sp macro="" textlink="">
      <xdr:nvSpPr>
        <xdr:cNvPr id="946" name="楕円 945">
          <a:extLst>
            <a:ext uri="{FF2B5EF4-FFF2-40B4-BE49-F238E27FC236}">
              <a16:creationId xmlns:a16="http://schemas.microsoft.com/office/drawing/2014/main" id="{4DFE465D-2A1B-49D1-8CFB-D37B5787BE09}"/>
            </a:ext>
          </a:extLst>
        </xdr:cNvPr>
        <xdr:cNvSpPr/>
      </xdr:nvSpPr>
      <xdr:spPr>
        <a:xfrm>
          <a:off x="19494500" y="170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94162</xdr:rowOff>
    </xdr:from>
    <xdr:to>
      <xdr:col>107</xdr:col>
      <xdr:colOff>50800</xdr:colOff>
      <xdr:row>99</xdr:row>
      <xdr:rowOff>115388</xdr:rowOff>
    </xdr:to>
    <xdr:cxnSp macro="">
      <xdr:nvCxnSpPr>
        <xdr:cNvPr id="947" name="直線コネクタ 946">
          <a:extLst>
            <a:ext uri="{FF2B5EF4-FFF2-40B4-BE49-F238E27FC236}">
              <a16:creationId xmlns:a16="http://schemas.microsoft.com/office/drawing/2014/main" id="{336BAB19-36B0-44F9-B99C-00D631642CB5}"/>
            </a:ext>
          </a:extLst>
        </xdr:cNvPr>
        <xdr:cNvCxnSpPr/>
      </xdr:nvCxnSpPr>
      <xdr:spPr>
        <a:xfrm flipV="1">
          <a:off x="19545300" y="17067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87449</xdr:rowOff>
    </xdr:from>
    <xdr:to>
      <xdr:col>98</xdr:col>
      <xdr:colOff>38100</xdr:colOff>
      <xdr:row>100</xdr:row>
      <xdr:rowOff>17599</xdr:rowOff>
    </xdr:to>
    <xdr:sp macro="" textlink="">
      <xdr:nvSpPr>
        <xdr:cNvPr id="948" name="楕円 947">
          <a:extLst>
            <a:ext uri="{FF2B5EF4-FFF2-40B4-BE49-F238E27FC236}">
              <a16:creationId xmlns:a16="http://schemas.microsoft.com/office/drawing/2014/main" id="{4F0080BF-5A39-4264-B650-69DBD3D29725}"/>
            </a:ext>
          </a:extLst>
        </xdr:cNvPr>
        <xdr:cNvSpPr/>
      </xdr:nvSpPr>
      <xdr:spPr>
        <a:xfrm>
          <a:off x="18605500" y="17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115388</xdr:rowOff>
    </xdr:from>
    <xdr:to>
      <xdr:col>102</xdr:col>
      <xdr:colOff>114300</xdr:colOff>
      <xdr:row>99</xdr:row>
      <xdr:rowOff>138249</xdr:rowOff>
    </xdr:to>
    <xdr:cxnSp macro="">
      <xdr:nvCxnSpPr>
        <xdr:cNvPr id="949" name="直線コネクタ 948">
          <a:extLst>
            <a:ext uri="{FF2B5EF4-FFF2-40B4-BE49-F238E27FC236}">
              <a16:creationId xmlns:a16="http://schemas.microsoft.com/office/drawing/2014/main" id="{73962B22-8457-4195-8489-4C85416FC17D}"/>
            </a:ext>
          </a:extLst>
        </xdr:cNvPr>
        <xdr:cNvCxnSpPr/>
      </xdr:nvCxnSpPr>
      <xdr:spPr>
        <a:xfrm flipV="1">
          <a:off x="18656300" y="170889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a:extLst>
            <a:ext uri="{FF2B5EF4-FFF2-40B4-BE49-F238E27FC236}">
              <a16:creationId xmlns:a16="http://schemas.microsoft.com/office/drawing/2014/main" id="{E782A7D2-A5AE-4105-8481-D115CAABC8AB}"/>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a:extLst>
            <a:ext uri="{FF2B5EF4-FFF2-40B4-BE49-F238E27FC236}">
              <a16:creationId xmlns:a16="http://schemas.microsoft.com/office/drawing/2014/main" id="{E0C1E4FF-BCA9-4ECA-9D80-4E0CBA5536CA}"/>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a:extLst>
            <a:ext uri="{FF2B5EF4-FFF2-40B4-BE49-F238E27FC236}">
              <a16:creationId xmlns:a16="http://schemas.microsoft.com/office/drawing/2014/main" id="{5A902000-C043-40A9-BA62-2913A99EE819}"/>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a:extLst>
            <a:ext uri="{FF2B5EF4-FFF2-40B4-BE49-F238E27FC236}">
              <a16:creationId xmlns:a16="http://schemas.microsoft.com/office/drawing/2014/main" id="{488282A6-3D11-4CC2-B25D-DA087DBFA53C}"/>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127198</xdr:rowOff>
    </xdr:from>
    <xdr:ext cx="469744" cy="259045"/>
    <xdr:sp macro="" textlink="">
      <xdr:nvSpPr>
        <xdr:cNvPr id="954" name="n_1mainValue【庁舎】&#10;一人当たり面積">
          <a:extLst>
            <a:ext uri="{FF2B5EF4-FFF2-40B4-BE49-F238E27FC236}">
              <a16:creationId xmlns:a16="http://schemas.microsoft.com/office/drawing/2014/main" id="{07DE5B2E-8625-4F1E-B4E2-76E357303789}"/>
            </a:ext>
          </a:extLst>
        </xdr:cNvPr>
        <xdr:cNvSpPr txBox="1"/>
      </xdr:nvSpPr>
      <xdr:spPr>
        <a:xfrm>
          <a:off x="21075727" y="1675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161489</xdr:rowOff>
    </xdr:from>
    <xdr:ext cx="469744" cy="259045"/>
    <xdr:sp macro="" textlink="">
      <xdr:nvSpPr>
        <xdr:cNvPr id="955" name="n_2mainValue【庁舎】&#10;一人当たり面積">
          <a:extLst>
            <a:ext uri="{FF2B5EF4-FFF2-40B4-BE49-F238E27FC236}">
              <a16:creationId xmlns:a16="http://schemas.microsoft.com/office/drawing/2014/main" id="{C5A38311-9474-4B40-A1A4-3719536225CF}"/>
            </a:ext>
          </a:extLst>
        </xdr:cNvPr>
        <xdr:cNvSpPr txBox="1"/>
      </xdr:nvSpPr>
      <xdr:spPr>
        <a:xfrm>
          <a:off x="2019942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11265</xdr:rowOff>
    </xdr:from>
    <xdr:ext cx="469744" cy="259045"/>
    <xdr:sp macro="" textlink="">
      <xdr:nvSpPr>
        <xdr:cNvPr id="956" name="n_3mainValue【庁舎】&#10;一人当たり面積">
          <a:extLst>
            <a:ext uri="{FF2B5EF4-FFF2-40B4-BE49-F238E27FC236}">
              <a16:creationId xmlns:a16="http://schemas.microsoft.com/office/drawing/2014/main" id="{6DCE4BD2-C8AE-442D-AFC6-2DEAF6FDB0FE}"/>
            </a:ext>
          </a:extLst>
        </xdr:cNvPr>
        <xdr:cNvSpPr txBox="1"/>
      </xdr:nvSpPr>
      <xdr:spPr>
        <a:xfrm>
          <a:off x="19310427" y="168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34126</xdr:rowOff>
    </xdr:from>
    <xdr:ext cx="469744" cy="259045"/>
    <xdr:sp macro="" textlink="">
      <xdr:nvSpPr>
        <xdr:cNvPr id="957" name="n_4mainValue【庁舎】&#10;一人当たり面積">
          <a:extLst>
            <a:ext uri="{FF2B5EF4-FFF2-40B4-BE49-F238E27FC236}">
              <a16:creationId xmlns:a16="http://schemas.microsoft.com/office/drawing/2014/main" id="{3FAC4731-90F9-4C59-A5A2-3893509F654D}"/>
            </a:ext>
          </a:extLst>
        </xdr:cNvPr>
        <xdr:cNvSpPr txBox="1"/>
      </xdr:nvSpPr>
      <xdr:spPr>
        <a:xfrm>
          <a:off x="18421427" y="1683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6DEFF37D-6555-4655-9280-D8D178E6F5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12D3DAF4-999F-45A3-8225-A2A93354AB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C80F793F-E5AB-4ACE-B4E2-AE588571BE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有形固定資産減価償却率が類似団体内平均値よりも上回っている施設分類は、「体育館・プール」、「消防施設」、「保健センター・保健所」、「庁舎」である。</a:t>
          </a:r>
          <a:endParaRPr lang="ja-JP" altLang="ja-JP" sz="1400">
            <a:effectLst/>
          </a:endParaRPr>
        </a:p>
        <a:p>
          <a:r>
            <a:rPr kumimoji="1" lang="ja-JP" altLang="ja-JP" sz="1100">
              <a:solidFill>
                <a:schemeClr val="dk1"/>
              </a:solidFill>
              <a:effectLst/>
              <a:latin typeface="+mn-lt"/>
              <a:ea typeface="+mn-ea"/>
              <a:cs typeface="+mn-cs"/>
            </a:rPr>
            <a:t>　このうち、体育館については</a:t>
          </a:r>
          <a:r>
            <a:rPr lang="ja-JP" altLang="ja-JP" sz="1100" b="0" i="0" baseline="0">
              <a:solidFill>
                <a:schemeClr val="dk1"/>
              </a:solidFill>
              <a:effectLst/>
              <a:latin typeface="+mn-lt"/>
              <a:ea typeface="+mn-ea"/>
              <a:cs typeface="+mn-cs"/>
            </a:rPr>
            <a:t>、住民ニーズを踏まえ、サービスの必要性を見直すとともに、施設のあり方を検討する。</a:t>
          </a:r>
          <a:r>
            <a:rPr kumimoji="1" lang="ja-JP" altLang="ja-JP" sz="1100">
              <a:solidFill>
                <a:schemeClr val="dk1"/>
              </a:solidFill>
              <a:effectLst/>
              <a:latin typeface="+mn-lt"/>
              <a:ea typeface="+mn-ea"/>
              <a:cs typeface="+mn-cs"/>
            </a:rPr>
            <a:t>消防施設については多くの消防分団庫や車両等が耐用年数を経過しつつあるため、今後、優先度の高い施設から計画的に更新を実施する。</a:t>
          </a:r>
          <a:endParaRPr lang="ja-JP" altLang="ja-JP" sz="1400">
            <a:effectLst/>
          </a:endParaRPr>
        </a:p>
        <a:p>
          <a:r>
            <a:rPr lang="ja-JP" altLang="ja-JP" sz="1100" b="0" i="0" baseline="0">
              <a:solidFill>
                <a:schemeClr val="dk1"/>
              </a:solidFill>
              <a:effectLst/>
              <a:latin typeface="+mn-lt"/>
              <a:ea typeface="+mn-ea"/>
              <a:cs typeface="+mn-cs"/>
            </a:rPr>
            <a:t>　保健センターについては長寿命化対策や維持管理コストの縮減に努める。庁舎については建築後</a:t>
          </a:r>
          <a:r>
            <a:rPr lang="en-US" altLang="ja-JP" sz="1100" b="0" i="0" baseline="0">
              <a:solidFill>
                <a:schemeClr val="dk1"/>
              </a:solidFill>
              <a:effectLst/>
              <a:latin typeface="+mn-lt"/>
              <a:ea typeface="+mn-ea"/>
              <a:cs typeface="+mn-cs"/>
            </a:rPr>
            <a:t>40 </a:t>
          </a:r>
          <a:r>
            <a:rPr lang="ja-JP" altLang="ja-JP" sz="1100" b="0" i="0" baseline="0">
              <a:solidFill>
                <a:schemeClr val="dk1"/>
              </a:solidFill>
              <a:effectLst/>
              <a:latin typeface="+mn-lt"/>
              <a:ea typeface="+mn-ea"/>
              <a:cs typeface="+mn-cs"/>
            </a:rPr>
            <a:t>年を経過する施設も見られるため、災害時における重要拠点施設としての役割を維持するため、適切な更新を検討する。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性質別経費毎に見ると、人件費、繰出金については前年度に比べて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）となったが、物件費、扶助費、公債費等については前年度に比べて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対馬博物館建設事業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等）に係る地方債元金償還の開始等による公債費の増額が見込まれるため、公共施設管理運営の見直し等により効率的な財政運営に努め、財政硬直化の抑制を図る。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45176</xdr:rowOff>
    </xdr:from>
    <xdr:to>
      <xdr:col>23</xdr:col>
      <xdr:colOff>133350</xdr:colOff>
      <xdr:row>59</xdr:row>
      <xdr:rowOff>72753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16072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72753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676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7257</xdr:rowOff>
    </xdr:from>
    <xdr:to>
      <xdr:col>15</xdr:col>
      <xdr:colOff>82550</xdr:colOff>
      <xdr:row>59</xdr:row>
      <xdr:rowOff>52070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2280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7257</xdr:rowOff>
    </xdr:from>
    <xdr:to>
      <xdr:col>11</xdr:col>
      <xdr:colOff>31750</xdr:colOff>
      <xdr:row>59</xdr:row>
      <xdr:rowOff>31387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228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165826</xdr:rowOff>
    </xdr:from>
    <xdr:to>
      <xdr:col>23</xdr:col>
      <xdr:colOff>184150</xdr:colOff>
      <xdr:row>59</xdr:row>
      <xdr:rowOff>95976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10903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21953</xdr:rowOff>
    </xdr:from>
    <xdr:to>
      <xdr:col>19</xdr:col>
      <xdr:colOff>184150</xdr:colOff>
      <xdr:row>59</xdr:row>
      <xdr:rowOff>123553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133730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127907</xdr:rowOff>
    </xdr:from>
    <xdr:to>
      <xdr:col>11</xdr:col>
      <xdr:colOff>82550</xdr:colOff>
      <xdr:row>59</xdr:row>
      <xdr:rowOff>58057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68234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152037</xdr:rowOff>
    </xdr:from>
    <xdr:to>
      <xdr:col>7</xdr:col>
      <xdr:colOff>31750</xdr:colOff>
      <xdr:row>59</xdr:row>
      <xdr:rowOff>82187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92364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48185</xdr:rowOff>
    </xdr:from>
    <xdr:to>
      <xdr:col>23</xdr:col>
      <xdr:colOff>133350</xdr:colOff>
      <xdr:row>85</xdr:row>
      <xdr:rowOff>98602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621435"/>
          <a:ext cx="838200" cy="5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14125</xdr:rowOff>
    </xdr:from>
    <xdr:to>
      <xdr:col>19</xdr:col>
      <xdr:colOff>133350</xdr:colOff>
      <xdr:row>85</xdr:row>
      <xdr:rowOff>48185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87375"/>
          <a:ext cx="889000" cy="3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11686</xdr:rowOff>
    </xdr:from>
    <xdr:to>
      <xdr:col>15</xdr:col>
      <xdr:colOff>82550</xdr:colOff>
      <xdr:row>85</xdr:row>
      <xdr:rowOff>14125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8493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161778</xdr:rowOff>
    </xdr:from>
    <xdr:to>
      <xdr:col>11</xdr:col>
      <xdr:colOff>31750</xdr:colOff>
      <xdr:row>85</xdr:row>
      <xdr:rowOff>11686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563578"/>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47802</xdr:rowOff>
    </xdr:from>
    <xdr:to>
      <xdr:col>23</xdr:col>
      <xdr:colOff>184150</xdr:colOff>
      <xdr:row>85</xdr:row>
      <xdr:rowOff>149402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19879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9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168835</xdr:rowOff>
    </xdr:from>
    <xdr:to>
      <xdr:col>19</xdr:col>
      <xdr:colOff>184150</xdr:colOff>
      <xdr:row>85</xdr:row>
      <xdr:rowOff>98985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83762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5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134775</xdr:rowOff>
    </xdr:from>
    <xdr:to>
      <xdr:col>15</xdr:col>
      <xdr:colOff>133350</xdr:colOff>
      <xdr:row>85</xdr:row>
      <xdr:rowOff>64925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49702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2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132336</xdr:rowOff>
    </xdr:from>
    <xdr:to>
      <xdr:col>11</xdr:col>
      <xdr:colOff>82550</xdr:colOff>
      <xdr:row>85</xdr:row>
      <xdr:rowOff>62486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3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47263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62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110978</xdr:rowOff>
    </xdr:from>
    <xdr:to>
      <xdr:col>7</xdr:col>
      <xdr:colOff>31750</xdr:colOff>
      <xdr:row>85</xdr:row>
      <xdr:rowOff>41128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5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25905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9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昨年度と比較して同水準となったが、経験年数階層の変動等により類似団体平均を上回っている。</a:t>
          </a: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6923"/>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123673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54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67129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8543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住民基本台帳人口の減少（住民基本台帳人口：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31,005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【H31.1.1】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30,377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29,663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【R3.1.1】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19110</xdr:rowOff>
    </xdr:from>
    <xdr:to>
      <xdr:col>81</xdr:col>
      <xdr:colOff>44450</xdr:colOff>
      <xdr:row>67</xdr:row>
      <xdr:rowOff>19110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506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151493</xdr:rowOff>
    </xdr:from>
    <xdr:to>
      <xdr:col>77</xdr:col>
      <xdr:colOff>44450</xdr:colOff>
      <xdr:row>67</xdr:row>
      <xdr:rowOff>19110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467193"/>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120469</xdr:rowOff>
    </xdr:from>
    <xdr:to>
      <xdr:col>72</xdr:col>
      <xdr:colOff>203200</xdr:colOff>
      <xdr:row>66</xdr:row>
      <xdr:rowOff>151493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4361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120469</xdr:rowOff>
    </xdr:from>
    <xdr:to>
      <xdr:col>68</xdr:col>
      <xdr:colOff>152400</xdr:colOff>
      <xdr:row>66</xdr:row>
      <xdr:rowOff>123916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43616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139760</xdr:rowOff>
    </xdr:from>
    <xdr:to>
      <xdr:col>81</xdr:col>
      <xdr:colOff>95250</xdr:colOff>
      <xdr:row>67</xdr:row>
      <xdr:rowOff>69910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4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111837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4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139760</xdr:rowOff>
    </xdr:from>
    <xdr:to>
      <xdr:col>77</xdr:col>
      <xdr:colOff>95250</xdr:colOff>
      <xdr:row>67</xdr:row>
      <xdr:rowOff>69910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4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54687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541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100693</xdr:rowOff>
    </xdr:from>
    <xdr:to>
      <xdr:col>73</xdr:col>
      <xdr:colOff>44450</xdr:colOff>
      <xdr:row>67</xdr:row>
      <xdr:rowOff>30843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15620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5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69669</xdr:rowOff>
    </xdr:from>
    <xdr:to>
      <xdr:col>68</xdr:col>
      <xdr:colOff>203200</xdr:colOff>
      <xdr:row>66</xdr:row>
      <xdr:rowOff>171269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156046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4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73116</xdr:rowOff>
    </xdr:from>
    <xdr:to>
      <xdr:col>64</xdr:col>
      <xdr:colOff>152400</xdr:colOff>
      <xdr:row>67</xdr:row>
      <xdr:rowOff>3266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3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159493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7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交付税措置率の低い残債を中心に繰上償還を実施してきたこと等により合併直後に比べ大幅に改善しているが、今後は合併特例債の終了等による交付税措置率の低い地方債発行の増が予想される。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129117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9729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141182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165312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133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37</xdr:row>
      <xdr:rowOff>20003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3751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94844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普通交付税の合併算定替終了による分母の減等により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上昇傾であったが、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交付税措置率の高い地方債の活用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今後、大型事業の実施による交付税措置率の低い地方債発行の増や基金取り崩しの増、普通交付税の減額による標準財政規模の減が見込まれるため、比率が上昇することが予想される。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12594</xdr:rowOff>
    </xdr:from>
    <xdr:to>
      <xdr:col>81</xdr:col>
      <xdr:colOff>44450</xdr:colOff>
      <xdr:row>14</xdr:row>
      <xdr:rowOff>43159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12894"/>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42355</xdr:rowOff>
    </xdr:from>
    <xdr:to>
      <xdr:col>77</xdr:col>
      <xdr:colOff>44450</xdr:colOff>
      <xdr:row>14</xdr:row>
      <xdr:rowOff>43159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44265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41148</xdr:rowOff>
    </xdr:from>
    <xdr:to>
      <xdr:col>72</xdr:col>
      <xdr:colOff>203200</xdr:colOff>
      <xdr:row>14</xdr:row>
      <xdr:rowOff>42355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441448"/>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25061</xdr:rowOff>
    </xdr:from>
    <xdr:to>
      <xdr:col>68</xdr:col>
      <xdr:colOff>152400</xdr:colOff>
      <xdr:row>14</xdr:row>
      <xdr:rowOff>41148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42536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133244</xdr:rowOff>
    </xdr:from>
    <xdr:to>
      <xdr:col>81</xdr:col>
      <xdr:colOff>95250</xdr:colOff>
      <xdr:row>14</xdr:row>
      <xdr:rowOff>63394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54521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8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163809</xdr:rowOff>
    </xdr:from>
    <xdr:to>
      <xdr:col>77</xdr:col>
      <xdr:colOff>95250</xdr:colOff>
      <xdr:row>14</xdr:row>
      <xdr:rowOff>93959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104136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6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163005</xdr:rowOff>
    </xdr:from>
    <xdr:to>
      <xdr:col>73</xdr:col>
      <xdr:colOff>44450</xdr:colOff>
      <xdr:row>14</xdr:row>
      <xdr:rowOff>93155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103332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16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161798</xdr:rowOff>
    </xdr:from>
    <xdr:to>
      <xdr:col>68</xdr:col>
      <xdr:colOff>203200</xdr:colOff>
      <xdr:row>14</xdr:row>
      <xdr:rowOff>91948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102125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15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145711</xdr:rowOff>
    </xdr:from>
    <xdr:to>
      <xdr:col>64</xdr:col>
      <xdr:colOff>152400</xdr:colOff>
      <xdr:row>14</xdr:row>
      <xdr:rowOff>75861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3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86038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14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人件費の経常収支比率は類似団体と同程度の比率で推移しているが、人口千人当たりの職員数は、類似団体平均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物件</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費に係る経常収支比率については、令和元年度と比較し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が、類似団体と比較すると高い傾向にある。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41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25400</xdr:rowOff>
    </xdr:from>
    <xdr:to>
      <xdr:col>78</xdr:col>
      <xdr:colOff>69850</xdr:colOff>
      <xdr:row>20</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5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146050</xdr:rowOff>
    </xdr:from>
    <xdr:to>
      <xdr:col>73</xdr:col>
      <xdr:colOff>180975</xdr:colOff>
      <xdr:row>20</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0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89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4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146050</xdr:rowOff>
    </xdr:from>
    <xdr:to>
      <xdr:col>74</xdr:col>
      <xdr:colOff>31750</xdr:colOff>
      <xdr:row>20</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類似団体内平均と比較しても、令和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4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4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168910</xdr:rowOff>
    </xdr:from>
    <xdr:to>
      <xdr:col>82</xdr:col>
      <xdr:colOff>107950</xdr:colOff>
      <xdr:row>54</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55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168910</xdr:rowOff>
    </xdr:from>
    <xdr:to>
      <xdr:col>78</xdr:col>
      <xdr:colOff>69850</xdr:colOff>
      <xdr:row>54</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54</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6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xdr:rowOff>
    </xdr:from>
    <xdr:to>
      <xdr:col>69</xdr:col>
      <xdr:colOff>92075</xdr:colOff>
      <xdr:row>54</xdr:row>
      <xdr:rowOff>104140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63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118110</xdr:rowOff>
    </xdr:from>
    <xdr:to>
      <xdr:col>78</xdr:col>
      <xdr:colOff>120650</xdr:colOff>
      <xdr:row>54</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7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125730</xdr:rowOff>
    </xdr:from>
    <xdr:to>
      <xdr:col>69</xdr:col>
      <xdr:colOff>142875</xdr:colOff>
      <xdr:row>54</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66057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706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47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また、人口１人当たりの公債費は、類似団体平均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70,514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152,686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博物館建設事業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等）に係る地方債の元金償還開始等により、さらなる公債費の増額が見込まれるため、積極的な繰上償還を実施するとともに起債の抑制を図り、公債費の削減に努める。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914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121285</xdr:rowOff>
    </xdr:from>
    <xdr:to>
      <xdr:col>19</xdr:col>
      <xdr:colOff>187325</xdr:colOff>
      <xdr:row>75</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00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121285</xdr:rowOff>
    </xdr:from>
    <xdr:to>
      <xdr:col>15</xdr:col>
      <xdr:colOff>98425</xdr:colOff>
      <xdr:row>75</xdr:row>
      <xdr:rowOff>123190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80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159386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1940"/>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81915</xdr:rowOff>
    </xdr:from>
    <xdr:to>
      <xdr:col>24</xdr:col>
      <xdr:colOff>76200</xdr:colOff>
      <xdr:row>76</xdr:row>
      <xdr:rowOff>12064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53992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2557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70485</xdr:rowOff>
    </xdr:from>
    <xdr:to>
      <xdr:col>15</xdr:col>
      <xdr:colOff>149225</xdr:colOff>
      <xdr:row>76</xdr:row>
      <xdr:rowOff>636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156863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108585</xdr:rowOff>
    </xdr:from>
    <xdr:to>
      <xdr:col>6</xdr:col>
      <xdr:colOff>171450</xdr:colOff>
      <xdr:row>76</xdr:row>
      <xdr:rowOff>38736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23513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129286</xdr:rowOff>
    </xdr:from>
    <xdr:to>
      <xdr:col>82</xdr:col>
      <xdr:colOff>107950</xdr:colOff>
      <xdr:row>73</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6451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152146</xdr:rowOff>
    </xdr:from>
    <xdr:to>
      <xdr:col>78</xdr:col>
      <xdr:colOff>69850</xdr:colOff>
      <xdr:row>73</xdr:row>
      <xdr:rowOff>165862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6679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101854</xdr:rowOff>
    </xdr:from>
    <xdr:to>
      <xdr:col>73</xdr:col>
      <xdr:colOff>180975</xdr:colOff>
      <xdr:row>73</xdr:row>
      <xdr:rowOff>165862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177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73</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562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78486</xdr:rowOff>
    </xdr:from>
    <xdr:to>
      <xdr:col>82</xdr:col>
      <xdr:colOff>158750</xdr:colOff>
      <xdr:row>74</xdr:row>
      <xdr:rowOff>8636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95013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4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101346</xdr:rowOff>
    </xdr:from>
    <xdr:to>
      <xdr:col>78</xdr:col>
      <xdr:colOff>120650</xdr:colOff>
      <xdr:row>74</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41673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8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115062</xdr:rowOff>
    </xdr:from>
    <xdr:to>
      <xdr:col>74</xdr:col>
      <xdr:colOff>31750</xdr:colOff>
      <xdr:row>74</xdr:row>
      <xdr:rowOff>45212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55389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51054</xdr:rowOff>
    </xdr:from>
    <xdr:to>
      <xdr:col>69</xdr:col>
      <xdr:colOff>142875</xdr:colOff>
      <xdr:row>73</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162831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79702</xdr:rowOff>
    </xdr:from>
    <xdr:to>
      <xdr:col>29</xdr:col>
      <xdr:colOff>127000</xdr:colOff>
      <xdr:row>15</xdr:row>
      <xdr:rowOff>4873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7627"/>
          <a:ext cx="647700" cy="96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4873</xdr:rowOff>
    </xdr:from>
    <xdr:to>
      <xdr:col>26</xdr:col>
      <xdr:colOff>50800</xdr:colOff>
      <xdr:row>15</xdr:row>
      <xdr:rowOff>41046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24248"/>
          <a:ext cx="698500" cy="3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13473</xdr:rowOff>
    </xdr:from>
    <xdr:to>
      <xdr:col>22</xdr:col>
      <xdr:colOff>114300</xdr:colOff>
      <xdr:row>15</xdr:row>
      <xdr:rowOff>41046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32848"/>
          <a:ext cx="698500" cy="2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13473</xdr:rowOff>
    </xdr:from>
    <xdr:to>
      <xdr:col>18</xdr:col>
      <xdr:colOff>177800</xdr:colOff>
      <xdr:row>15</xdr:row>
      <xdr:rowOff>61392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32848"/>
          <a:ext cx="698500" cy="47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28902</xdr:rowOff>
    </xdr:from>
    <xdr:to>
      <xdr:col>29</xdr:col>
      <xdr:colOff>177800</xdr:colOff>
      <xdr:row>14</xdr:row>
      <xdr:rowOff>130502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45429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125523</xdr:rowOff>
    </xdr:from>
    <xdr:to>
      <xdr:col>26</xdr:col>
      <xdr:colOff>101600</xdr:colOff>
      <xdr:row>15</xdr:row>
      <xdr:rowOff>55673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7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65850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4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161696</xdr:rowOff>
    </xdr:from>
    <xdr:to>
      <xdr:col>22</xdr:col>
      <xdr:colOff>165100</xdr:colOff>
      <xdr:row>15</xdr:row>
      <xdr:rowOff>91846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102023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134123</xdr:rowOff>
    </xdr:from>
    <xdr:to>
      <xdr:col>19</xdr:col>
      <xdr:colOff>38100</xdr:colOff>
      <xdr:row>15</xdr:row>
      <xdr:rowOff>64273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8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10592</xdr:rowOff>
    </xdr:from>
    <xdr:to>
      <xdr:col>15</xdr:col>
      <xdr:colOff>101600</xdr:colOff>
      <xdr:row>15</xdr:row>
      <xdr:rowOff>112192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2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122369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325482</xdr:rowOff>
    </xdr:from>
    <xdr:to>
      <xdr:col>29</xdr:col>
      <xdr:colOff>127000</xdr:colOff>
      <xdr:row>37</xdr:row>
      <xdr:rowOff>332180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50182"/>
          <a:ext cx="6477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310259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34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332180</xdr:rowOff>
    </xdr:from>
    <xdr:to>
      <xdr:col>26</xdr:col>
      <xdr:colOff>50800</xdr:colOff>
      <xdr:row>37</xdr:row>
      <xdr:rowOff>338379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56880"/>
          <a:ext cx="698500" cy="6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338379</xdr:rowOff>
    </xdr:from>
    <xdr:to>
      <xdr:col>22</xdr:col>
      <xdr:colOff>114300</xdr:colOff>
      <xdr:row>37</xdr:row>
      <xdr:rowOff>339872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3079"/>
          <a:ext cx="698500" cy="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285690</xdr:rowOff>
    </xdr:from>
    <xdr:to>
      <xdr:col>18</xdr:col>
      <xdr:colOff>177800</xdr:colOff>
      <xdr:row>37</xdr:row>
      <xdr:rowOff>339872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10390"/>
          <a:ext cx="698500" cy="5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274682</xdr:rowOff>
    </xdr:from>
    <xdr:to>
      <xdr:col>29</xdr:col>
      <xdr:colOff>177800</xdr:colOff>
      <xdr:row>38</xdr:row>
      <xdr:rowOff>33382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119759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281380</xdr:rowOff>
    </xdr:from>
    <xdr:to>
      <xdr:col>26</xdr:col>
      <xdr:colOff>101600</xdr:colOff>
      <xdr:row>38</xdr:row>
      <xdr:rowOff>40080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50257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7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287579</xdr:rowOff>
    </xdr:from>
    <xdr:to>
      <xdr:col>22</xdr:col>
      <xdr:colOff>165100</xdr:colOff>
      <xdr:row>38</xdr:row>
      <xdr:rowOff>46279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31056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289072</xdr:rowOff>
    </xdr:from>
    <xdr:to>
      <xdr:col>19</xdr:col>
      <xdr:colOff>38100</xdr:colOff>
      <xdr:row>38</xdr:row>
      <xdr:rowOff>47772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3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32549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234890</xdr:rowOff>
    </xdr:from>
    <xdr:to>
      <xdr:col>15</xdr:col>
      <xdr:colOff>101600</xdr:colOff>
      <xdr:row>37</xdr:row>
      <xdr:rowOff>336490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5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2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70129</xdr:rowOff>
    </xdr:from>
    <xdr:to>
      <xdr:col>24</xdr:col>
      <xdr:colOff>63500</xdr:colOff>
      <xdr:row>32</xdr:row>
      <xdr:rowOff>50416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85079"/>
          <a:ext cx="838200" cy="15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143891</xdr:rowOff>
    </xdr:from>
    <xdr:to>
      <xdr:col>19</xdr:col>
      <xdr:colOff>177800</xdr:colOff>
      <xdr:row>32</xdr:row>
      <xdr:rowOff>50416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58841"/>
          <a:ext cx="8890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120748</xdr:rowOff>
    </xdr:from>
    <xdr:to>
      <xdr:col>15</xdr:col>
      <xdr:colOff>50800</xdr:colOff>
      <xdr:row>31</xdr:row>
      <xdr:rowOff>143891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35698"/>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120748</xdr:rowOff>
    </xdr:from>
    <xdr:to>
      <xdr:col>10</xdr:col>
      <xdr:colOff>114300</xdr:colOff>
      <xdr:row>31</xdr:row>
      <xdr:rowOff>170811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35698"/>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19329</xdr:rowOff>
    </xdr:from>
    <xdr:to>
      <xdr:col>24</xdr:col>
      <xdr:colOff>114300</xdr:colOff>
      <xdr:row>31</xdr:row>
      <xdr:rowOff>120929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139517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8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171066</xdr:rowOff>
    </xdr:from>
    <xdr:to>
      <xdr:col>20</xdr:col>
      <xdr:colOff>38100</xdr:colOff>
      <xdr:row>32</xdr:row>
      <xdr:rowOff>101216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117743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93091</xdr:rowOff>
    </xdr:from>
    <xdr:to>
      <xdr:col>15</xdr:col>
      <xdr:colOff>101600</xdr:colOff>
      <xdr:row>32</xdr:row>
      <xdr:rowOff>23241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39768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69948</xdr:rowOff>
    </xdr:from>
    <xdr:to>
      <xdr:col>10</xdr:col>
      <xdr:colOff>165100</xdr:colOff>
      <xdr:row>32</xdr:row>
      <xdr:rowOff>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16625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16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120011</xdr:rowOff>
    </xdr:from>
    <xdr:to>
      <xdr:col>6</xdr:col>
      <xdr:colOff>38100</xdr:colOff>
      <xdr:row>32</xdr:row>
      <xdr:rowOff>50161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66688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1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74729</xdr:rowOff>
    </xdr:from>
    <xdr:to>
      <xdr:col>24</xdr:col>
      <xdr:colOff>63500</xdr:colOff>
      <xdr:row>56</xdr:row>
      <xdr:rowOff>94888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675929"/>
          <a:ext cx="838200" cy="2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94888</xdr:rowOff>
    </xdr:from>
    <xdr:to>
      <xdr:col>19</xdr:col>
      <xdr:colOff>177800</xdr:colOff>
      <xdr:row>56</xdr:row>
      <xdr:rowOff>134739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696088"/>
          <a:ext cx="889000" cy="3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134739</xdr:rowOff>
    </xdr:from>
    <xdr:to>
      <xdr:col>15</xdr:col>
      <xdr:colOff>50800</xdr:colOff>
      <xdr:row>56</xdr:row>
      <xdr:rowOff>147831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35939"/>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147831</xdr:rowOff>
    </xdr:from>
    <xdr:to>
      <xdr:col>10</xdr:col>
      <xdr:colOff>114300</xdr:colOff>
      <xdr:row>56</xdr:row>
      <xdr:rowOff>163344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49031"/>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23929</xdr:rowOff>
    </xdr:from>
    <xdr:to>
      <xdr:col>24</xdr:col>
      <xdr:colOff>114300</xdr:colOff>
      <xdr:row>56</xdr:row>
      <xdr:rowOff>125529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62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46806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47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44088</xdr:rowOff>
    </xdr:from>
    <xdr:to>
      <xdr:col>20</xdr:col>
      <xdr:colOff>38100</xdr:colOff>
      <xdr:row>56</xdr:row>
      <xdr:rowOff>145688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162215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2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83939</xdr:rowOff>
    </xdr:from>
    <xdr:to>
      <xdr:col>15</xdr:col>
      <xdr:colOff>101600</xdr:colOff>
      <xdr:row>57</xdr:row>
      <xdr:rowOff>14089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30616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6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97031</xdr:rowOff>
    </xdr:from>
    <xdr:to>
      <xdr:col>10</xdr:col>
      <xdr:colOff>165100</xdr:colOff>
      <xdr:row>57</xdr:row>
      <xdr:rowOff>27181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6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43708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47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112544</xdr:rowOff>
    </xdr:from>
    <xdr:to>
      <xdr:col>6</xdr:col>
      <xdr:colOff>38100</xdr:colOff>
      <xdr:row>57</xdr:row>
      <xdr:rowOff>42694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59221</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48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94990</xdr:rowOff>
    </xdr:from>
    <xdr:to>
      <xdr:col>24</xdr:col>
      <xdr:colOff>63500</xdr:colOff>
      <xdr:row>78</xdr:row>
      <xdr:rowOff>112249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68090"/>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112192</xdr:rowOff>
    </xdr:from>
    <xdr:to>
      <xdr:col>19</xdr:col>
      <xdr:colOff>177800</xdr:colOff>
      <xdr:row>78</xdr:row>
      <xdr:rowOff>112249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8529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98285</xdr:rowOff>
    </xdr:from>
    <xdr:to>
      <xdr:col>15</xdr:col>
      <xdr:colOff>50800</xdr:colOff>
      <xdr:row>78</xdr:row>
      <xdr:rowOff>112192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71385"/>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89275</xdr:rowOff>
    </xdr:from>
    <xdr:to>
      <xdr:col>10</xdr:col>
      <xdr:colOff>114300</xdr:colOff>
      <xdr:row>78</xdr:row>
      <xdr:rowOff>98285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62375"/>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44190</xdr:rowOff>
    </xdr:from>
    <xdr:to>
      <xdr:col>24</xdr:col>
      <xdr:colOff>114300</xdr:colOff>
      <xdr:row>78</xdr:row>
      <xdr:rowOff>145790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134250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61449</xdr:rowOff>
    </xdr:from>
    <xdr:to>
      <xdr:col>20</xdr:col>
      <xdr:colOff>38100</xdr:colOff>
      <xdr:row>78</xdr:row>
      <xdr:rowOff>163049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154176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61392</xdr:rowOff>
    </xdr:from>
    <xdr:to>
      <xdr:col>15</xdr:col>
      <xdr:colOff>101600</xdr:colOff>
      <xdr:row>78</xdr:row>
      <xdr:rowOff>162992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47485</xdr:rowOff>
    </xdr:from>
    <xdr:to>
      <xdr:col>10</xdr:col>
      <xdr:colOff>165100</xdr:colOff>
      <xdr:row>78</xdr:row>
      <xdr:rowOff>149085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38475</xdr:rowOff>
    </xdr:from>
    <xdr:to>
      <xdr:col>6</xdr:col>
      <xdr:colOff>38100</xdr:colOff>
      <xdr:row>78</xdr:row>
      <xdr:rowOff>140075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131202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145695</xdr:rowOff>
    </xdr:from>
    <xdr:to>
      <xdr:col>24</xdr:col>
      <xdr:colOff>63500</xdr:colOff>
      <xdr:row>94</xdr:row>
      <xdr:rowOff>40615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090545"/>
          <a:ext cx="8382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40615</xdr:rowOff>
    </xdr:from>
    <xdr:to>
      <xdr:col>19</xdr:col>
      <xdr:colOff>177800</xdr:colOff>
      <xdr:row>94</xdr:row>
      <xdr:rowOff>105854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56915"/>
          <a:ext cx="889000" cy="6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68263</xdr:rowOff>
    </xdr:from>
    <xdr:to>
      <xdr:col>15</xdr:col>
      <xdr:colOff>50800</xdr:colOff>
      <xdr:row>94</xdr:row>
      <xdr:rowOff>105854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184563"/>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60261</xdr:rowOff>
    </xdr:from>
    <xdr:to>
      <xdr:col>10</xdr:col>
      <xdr:colOff>114300</xdr:colOff>
      <xdr:row>94</xdr:row>
      <xdr:rowOff>68263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176561"/>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94895</xdr:rowOff>
    </xdr:from>
    <xdr:to>
      <xdr:col>24</xdr:col>
      <xdr:colOff>114300</xdr:colOff>
      <xdr:row>94</xdr:row>
      <xdr:rowOff>25045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117772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9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161265</xdr:rowOff>
    </xdr:from>
    <xdr:to>
      <xdr:col>20</xdr:col>
      <xdr:colOff>38100</xdr:colOff>
      <xdr:row>94</xdr:row>
      <xdr:rowOff>91415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107942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8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55054</xdr:rowOff>
    </xdr:from>
    <xdr:to>
      <xdr:col>15</xdr:col>
      <xdr:colOff>101600</xdr:colOff>
      <xdr:row>94</xdr:row>
      <xdr:rowOff>156654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4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17463</xdr:rowOff>
    </xdr:from>
    <xdr:to>
      <xdr:col>10</xdr:col>
      <xdr:colOff>165100</xdr:colOff>
      <xdr:row>94</xdr:row>
      <xdr:rowOff>119063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135590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9461</xdr:rowOff>
    </xdr:from>
    <xdr:to>
      <xdr:col>6</xdr:col>
      <xdr:colOff>38100</xdr:colOff>
      <xdr:row>94</xdr:row>
      <xdr:rowOff>111061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127588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0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104963</xdr:rowOff>
    </xdr:from>
    <xdr:to>
      <xdr:col>55</xdr:col>
      <xdr:colOff>0</xdr:colOff>
      <xdr:row>36</xdr:row>
      <xdr:rowOff>162243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34263"/>
          <a:ext cx="838200" cy="40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162243</xdr:rowOff>
    </xdr:from>
    <xdr:to>
      <xdr:col>50</xdr:col>
      <xdr:colOff>114300</xdr:colOff>
      <xdr:row>37</xdr:row>
      <xdr:rowOff>20074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34443"/>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14515</xdr:rowOff>
    </xdr:from>
    <xdr:to>
      <xdr:col>45</xdr:col>
      <xdr:colOff>177800</xdr:colOff>
      <xdr:row>37</xdr:row>
      <xdr:rowOff>20074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58165"/>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14515</xdr:rowOff>
    </xdr:from>
    <xdr:to>
      <xdr:col>41</xdr:col>
      <xdr:colOff>50800</xdr:colOff>
      <xdr:row>37</xdr:row>
      <xdr:rowOff>136509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58165"/>
          <a:ext cx="889000" cy="12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54163</xdr:rowOff>
    </xdr:from>
    <xdr:to>
      <xdr:col>55</xdr:col>
      <xdr:colOff>50800</xdr:colOff>
      <xdr:row>34</xdr:row>
      <xdr:rowOff>155763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8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77040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111443</xdr:rowOff>
    </xdr:from>
    <xdr:to>
      <xdr:col>50</xdr:col>
      <xdr:colOff>165100</xdr:colOff>
      <xdr:row>37</xdr:row>
      <xdr:rowOff>41593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58120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5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140724</xdr:rowOff>
    </xdr:from>
    <xdr:to>
      <xdr:col>46</xdr:col>
      <xdr:colOff>38100</xdr:colOff>
      <xdr:row>37</xdr:row>
      <xdr:rowOff>70874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87401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08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135165</xdr:rowOff>
    </xdr:from>
    <xdr:to>
      <xdr:col>41</xdr:col>
      <xdr:colOff>101600</xdr:colOff>
      <xdr:row>37</xdr:row>
      <xdr:rowOff>65315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81842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08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85709</xdr:rowOff>
    </xdr:from>
    <xdr:to>
      <xdr:col>36</xdr:col>
      <xdr:colOff>165100</xdr:colOff>
      <xdr:row>38</xdr:row>
      <xdr:rowOff>15859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32386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0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36204</xdr:rowOff>
    </xdr:from>
    <xdr:to>
      <xdr:col>55</xdr:col>
      <xdr:colOff>0</xdr:colOff>
      <xdr:row>53</xdr:row>
      <xdr:rowOff>108866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951604"/>
          <a:ext cx="838200" cy="2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36204</xdr:rowOff>
    </xdr:from>
    <xdr:to>
      <xdr:col>50</xdr:col>
      <xdr:colOff>114300</xdr:colOff>
      <xdr:row>52</xdr:row>
      <xdr:rowOff>125723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951604"/>
          <a:ext cx="889000" cy="8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125723</xdr:rowOff>
    </xdr:from>
    <xdr:to>
      <xdr:col>45</xdr:col>
      <xdr:colOff>177800</xdr:colOff>
      <xdr:row>53</xdr:row>
      <xdr:rowOff>7185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041123"/>
          <a:ext cx="889000" cy="5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7185</xdr:rowOff>
    </xdr:from>
    <xdr:to>
      <xdr:col>41</xdr:col>
      <xdr:colOff>50800</xdr:colOff>
      <xdr:row>54</xdr:row>
      <xdr:rowOff>3774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094035"/>
          <a:ext cx="8890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58066</xdr:rowOff>
    </xdr:from>
    <xdr:to>
      <xdr:col>55</xdr:col>
      <xdr:colOff>50800</xdr:colOff>
      <xdr:row>53</xdr:row>
      <xdr:rowOff>159666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1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80943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156854</xdr:rowOff>
    </xdr:from>
    <xdr:to>
      <xdr:col>50</xdr:col>
      <xdr:colOff>165100</xdr:colOff>
      <xdr:row>52</xdr:row>
      <xdr:rowOff>87004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9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103531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67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74923</xdr:rowOff>
    </xdr:from>
    <xdr:to>
      <xdr:col>46</xdr:col>
      <xdr:colOff>38100</xdr:colOff>
      <xdr:row>53</xdr:row>
      <xdr:rowOff>5073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89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21600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76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127835</xdr:rowOff>
    </xdr:from>
    <xdr:to>
      <xdr:col>41</xdr:col>
      <xdr:colOff>101600</xdr:colOff>
      <xdr:row>53</xdr:row>
      <xdr:rowOff>57985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0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74512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8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124424</xdr:rowOff>
    </xdr:from>
    <xdr:to>
      <xdr:col>36</xdr:col>
      <xdr:colOff>165100</xdr:colOff>
      <xdr:row>54</xdr:row>
      <xdr:rowOff>54574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71101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8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120754</xdr:rowOff>
    </xdr:from>
    <xdr:to>
      <xdr:col>55</xdr:col>
      <xdr:colOff>0</xdr:colOff>
      <xdr:row>75</xdr:row>
      <xdr:rowOff>97071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636604"/>
          <a:ext cx="838200" cy="31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27009</xdr:rowOff>
    </xdr:from>
    <xdr:to>
      <xdr:col>50</xdr:col>
      <xdr:colOff>114300</xdr:colOff>
      <xdr:row>73</xdr:row>
      <xdr:rowOff>120754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542859"/>
          <a:ext cx="889000" cy="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27009</xdr:rowOff>
    </xdr:from>
    <xdr:to>
      <xdr:col>45</xdr:col>
      <xdr:colOff>177800</xdr:colOff>
      <xdr:row>74</xdr:row>
      <xdr:rowOff>155446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542859"/>
          <a:ext cx="889000" cy="29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155446</xdr:rowOff>
    </xdr:from>
    <xdr:to>
      <xdr:col>41</xdr:col>
      <xdr:colOff>50800</xdr:colOff>
      <xdr:row>75</xdr:row>
      <xdr:rowOff>114646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842746"/>
          <a:ext cx="889000" cy="1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46271</xdr:rowOff>
    </xdr:from>
    <xdr:to>
      <xdr:col>55</xdr:col>
      <xdr:colOff>50800</xdr:colOff>
      <xdr:row>75</xdr:row>
      <xdr:rowOff>147870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050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69148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69954</xdr:rowOff>
    </xdr:from>
    <xdr:to>
      <xdr:col>50</xdr:col>
      <xdr:colOff>165100</xdr:colOff>
      <xdr:row>74</xdr:row>
      <xdr:rowOff>104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58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16631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36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147659</xdr:rowOff>
    </xdr:from>
    <xdr:to>
      <xdr:col>46</xdr:col>
      <xdr:colOff>38100</xdr:colOff>
      <xdr:row>73</xdr:row>
      <xdr:rowOff>77809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49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94336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26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104646</xdr:rowOff>
    </xdr:from>
    <xdr:to>
      <xdr:col>41</xdr:col>
      <xdr:colOff>101600</xdr:colOff>
      <xdr:row>75</xdr:row>
      <xdr:rowOff>34796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7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51323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5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63846</xdr:rowOff>
    </xdr:from>
    <xdr:to>
      <xdr:col>36</xdr:col>
      <xdr:colOff>165100</xdr:colOff>
      <xdr:row>75</xdr:row>
      <xdr:rowOff>165446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2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10523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9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142900</xdr:rowOff>
    </xdr:from>
    <xdr:to>
      <xdr:col>55</xdr:col>
      <xdr:colOff>0</xdr:colOff>
      <xdr:row>91</xdr:row>
      <xdr:rowOff>122827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573400"/>
          <a:ext cx="838200" cy="1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142900</xdr:rowOff>
    </xdr:from>
    <xdr:to>
      <xdr:col>50</xdr:col>
      <xdr:colOff>114300</xdr:colOff>
      <xdr:row>92</xdr:row>
      <xdr:rowOff>39388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573400"/>
          <a:ext cx="889000" cy="2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29755</xdr:rowOff>
    </xdr:from>
    <xdr:to>
      <xdr:col>45</xdr:col>
      <xdr:colOff>177800</xdr:colOff>
      <xdr:row>92</xdr:row>
      <xdr:rowOff>39388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803155"/>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29755</xdr:rowOff>
    </xdr:from>
    <xdr:to>
      <xdr:col>41</xdr:col>
      <xdr:colOff>50800</xdr:colOff>
      <xdr:row>93</xdr:row>
      <xdr:rowOff>64371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803155"/>
          <a:ext cx="889000" cy="20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72027</xdr:rowOff>
    </xdr:from>
    <xdr:to>
      <xdr:col>55</xdr:col>
      <xdr:colOff>50800</xdr:colOff>
      <xdr:row>92</xdr:row>
      <xdr:rowOff>2177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94904</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52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92100</xdr:rowOff>
    </xdr:from>
    <xdr:to>
      <xdr:col>50</xdr:col>
      <xdr:colOff>165100</xdr:colOff>
      <xdr:row>91</xdr:row>
      <xdr:rowOff>22250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5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38777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2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160038</xdr:rowOff>
    </xdr:from>
    <xdr:to>
      <xdr:col>46</xdr:col>
      <xdr:colOff>38100</xdr:colOff>
      <xdr:row>92</xdr:row>
      <xdr:rowOff>90188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106715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5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150405</xdr:rowOff>
    </xdr:from>
    <xdr:to>
      <xdr:col>41</xdr:col>
      <xdr:colOff>101600</xdr:colOff>
      <xdr:row>92</xdr:row>
      <xdr:rowOff>80555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97082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52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13571</xdr:rowOff>
    </xdr:from>
    <xdr:to>
      <xdr:col>36</xdr:col>
      <xdr:colOff>165100</xdr:colOff>
      <xdr:row>93</xdr:row>
      <xdr:rowOff>115171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131698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7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31001</xdr:rowOff>
    </xdr:from>
    <xdr:to>
      <xdr:col>85</xdr:col>
      <xdr:colOff>127000</xdr:colOff>
      <xdr:row>38</xdr:row>
      <xdr:rowOff>49543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203201"/>
          <a:ext cx="8382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49543</xdr:rowOff>
    </xdr:from>
    <xdr:to>
      <xdr:col>81</xdr:col>
      <xdr:colOff>50800</xdr:colOff>
      <xdr:row>38</xdr:row>
      <xdr:rowOff>119025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64643"/>
          <a:ext cx="889000" cy="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100647</xdr:rowOff>
    </xdr:from>
    <xdr:to>
      <xdr:col>76</xdr:col>
      <xdr:colOff>114300</xdr:colOff>
      <xdr:row>38</xdr:row>
      <xdr:rowOff>119025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5747"/>
          <a:ext cx="889000" cy="1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52819</xdr:rowOff>
    </xdr:from>
    <xdr:to>
      <xdr:col>71</xdr:col>
      <xdr:colOff>177800</xdr:colOff>
      <xdr:row>38</xdr:row>
      <xdr:rowOff>100647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67919"/>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151651</xdr:rowOff>
    </xdr:from>
    <xdr:to>
      <xdr:col>85</xdr:col>
      <xdr:colOff>177800</xdr:colOff>
      <xdr:row>36</xdr:row>
      <xdr:rowOff>81801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1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3078</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00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170193</xdr:rowOff>
    </xdr:from>
    <xdr:to>
      <xdr:col>81</xdr:col>
      <xdr:colOff>101600</xdr:colOff>
      <xdr:row>38</xdr:row>
      <xdr:rowOff>100343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116870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68225</xdr:rowOff>
    </xdr:from>
    <xdr:to>
      <xdr:col>76</xdr:col>
      <xdr:colOff>165100</xdr:colOff>
      <xdr:row>38</xdr:row>
      <xdr:rowOff>169825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160952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49847</xdr:rowOff>
    </xdr:from>
    <xdr:to>
      <xdr:col>72</xdr:col>
      <xdr:colOff>38100</xdr:colOff>
      <xdr:row>38</xdr:row>
      <xdr:rowOff>151447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167974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4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2019</xdr:rowOff>
    </xdr:from>
    <xdr:to>
      <xdr:col>67</xdr:col>
      <xdr:colOff>101600</xdr:colOff>
      <xdr:row>38</xdr:row>
      <xdr:rowOff>103619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120146</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114599</xdr:rowOff>
    </xdr:from>
    <xdr:to>
      <xdr:col>85</xdr:col>
      <xdr:colOff>127000</xdr:colOff>
      <xdr:row>76</xdr:row>
      <xdr:rowOff>124583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44799"/>
          <a:ext cx="8382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124583</xdr:rowOff>
    </xdr:from>
    <xdr:to>
      <xdr:col>81</xdr:col>
      <xdr:colOff>50800</xdr:colOff>
      <xdr:row>76</xdr:row>
      <xdr:rowOff>149448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4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141970</xdr:rowOff>
    </xdr:from>
    <xdr:to>
      <xdr:col>76</xdr:col>
      <xdr:colOff>114300</xdr:colOff>
      <xdr:row>76</xdr:row>
      <xdr:rowOff>149448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72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70571</xdr:rowOff>
    </xdr:from>
    <xdr:to>
      <xdr:col>71</xdr:col>
      <xdr:colOff>177800</xdr:colOff>
      <xdr:row>76</xdr:row>
      <xdr:rowOff>141970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00771"/>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63799</xdr:rowOff>
    </xdr:from>
    <xdr:to>
      <xdr:col>85</xdr:col>
      <xdr:colOff>177800</xdr:colOff>
      <xdr:row>76</xdr:row>
      <xdr:rowOff>165399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86677</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73783</xdr:rowOff>
    </xdr:from>
    <xdr:to>
      <xdr:col>81</xdr:col>
      <xdr:colOff>101600</xdr:colOff>
      <xdr:row>77</xdr:row>
      <xdr:rowOff>3933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20460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98648</xdr:rowOff>
    </xdr:from>
    <xdr:to>
      <xdr:col>76</xdr:col>
      <xdr:colOff>165100</xdr:colOff>
      <xdr:row>77</xdr:row>
      <xdr:rowOff>28798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45325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0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91170</xdr:rowOff>
    </xdr:from>
    <xdr:to>
      <xdr:col>72</xdr:col>
      <xdr:colOff>38100</xdr:colOff>
      <xdr:row>77</xdr:row>
      <xdr:rowOff>21320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37847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19771</xdr:rowOff>
    </xdr:from>
    <xdr:to>
      <xdr:col>67</xdr:col>
      <xdr:colOff>101600</xdr:colOff>
      <xdr:row>76</xdr:row>
      <xdr:rowOff>121371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137899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2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52862</xdr:rowOff>
    </xdr:from>
    <xdr:to>
      <xdr:col>85</xdr:col>
      <xdr:colOff>127000</xdr:colOff>
      <xdr:row>98</xdr:row>
      <xdr:rowOff>98366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54962"/>
          <a:ext cx="8382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89061</xdr:rowOff>
    </xdr:from>
    <xdr:to>
      <xdr:col>81</xdr:col>
      <xdr:colOff>50800</xdr:colOff>
      <xdr:row>98</xdr:row>
      <xdr:rowOff>98366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91161"/>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48701</xdr:rowOff>
    </xdr:from>
    <xdr:to>
      <xdr:col>76</xdr:col>
      <xdr:colOff>114300</xdr:colOff>
      <xdr:row>98</xdr:row>
      <xdr:rowOff>89061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0801"/>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48701</xdr:rowOff>
    </xdr:from>
    <xdr:to>
      <xdr:col>71</xdr:col>
      <xdr:colOff>177800</xdr:colOff>
      <xdr:row>98</xdr:row>
      <xdr:rowOff>119555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0801"/>
          <a:ext cx="889000" cy="7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2062</xdr:rowOff>
    </xdr:from>
    <xdr:to>
      <xdr:col>85</xdr:col>
      <xdr:colOff>177800</xdr:colOff>
      <xdr:row>98</xdr:row>
      <xdr:rowOff>103662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132889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47566</xdr:rowOff>
    </xdr:from>
    <xdr:to>
      <xdr:col>81</xdr:col>
      <xdr:colOff>101600</xdr:colOff>
      <xdr:row>98</xdr:row>
      <xdr:rowOff>149166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140293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38261</xdr:rowOff>
    </xdr:from>
    <xdr:to>
      <xdr:col>76</xdr:col>
      <xdr:colOff>165100</xdr:colOff>
      <xdr:row>98</xdr:row>
      <xdr:rowOff>139861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156388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169351</xdr:rowOff>
    </xdr:from>
    <xdr:to>
      <xdr:col>72</xdr:col>
      <xdr:colOff>38100</xdr:colOff>
      <xdr:row>98</xdr:row>
      <xdr:rowOff>99501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116028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68755</xdr:rowOff>
    </xdr:from>
    <xdr:to>
      <xdr:col>67</xdr:col>
      <xdr:colOff>101600</xdr:colOff>
      <xdr:row>98</xdr:row>
      <xdr:rowOff>170355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161482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125344</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40444"/>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74544</xdr:rowOff>
    </xdr:from>
    <xdr:to>
      <xdr:col>98</xdr:col>
      <xdr:colOff>38100</xdr:colOff>
      <xdr:row>39</xdr:row>
      <xdr:rowOff>4694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167271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8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90665</xdr:rowOff>
    </xdr:from>
    <xdr:to>
      <xdr:col>116</xdr:col>
      <xdr:colOff>63500</xdr:colOff>
      <xdr:row>59</xdr:row>
      <xdr:rowOff>91041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6215"/>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90665</xdr:rowOff>
    </xdr:from>
    <xdr:to>
      <xdr:col>111</xdr:col>
      <xdr:colOff>177800</xdr:colOff>
      <xdr:row>59</xdr:row>
      <xdr:rowOff>90665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6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90061</xdr:rowOff>
    </xdr:from>
    <xdr:to>
      <xdr:col>107</xdr:col>
      <xdr:colOff>50800</xdr:colOff>
      <xdr:row>59</xdr:row>
      <xdr:rowOff>90665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5611"/>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17676</xdr:rowOff>
    </xdr:from>
    <xdr:to>
      <xdr:col>102</xdr:col>
      <xdr:colOff>114300</xdr:colOff>
      <xdr:row>59</xdr:row>
      <xdr:rowOff>90061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61776"/>
          <a:ext cx="889000" cy="24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40241</xdr:rowOff>
    </xdr:from>
    <xdr:to>
      <xdr:col>116</xdr:col>
      <xdr:colOff>114300</xdr:colOff>
      <xdr:row>59</xdr:row>
      <xdr:rowOff>141841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126618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39865</xdr:rowOff>
    </xdr:from>
    <xdr:to>
      <xdr:col>112</xdr:col>
      <xdr:colOff>38100</xdr:colOff>
      <xdr:row>59</xdr:row>
      <xdr:rowOff>141465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132592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39865</xdr:rowOff>
    </xdr:from>
    <xdr:to>
      <xdr:col>107</xdr:col>
      <xdr:colOff>101600</xdr:colOff>
      <xdr:row>59</xdr:row>
      <xdr:rowOff>141465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132592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39261</xdr:rowOff>
    </xdr:from>
    <xdr:to>
      <xdr:col>102</xdr:col>
      <xdr:colOff>165100</xdr:colOff>
      <xdr:row>59</xdr:row>
      <xdr:rowOff>140861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131988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138326</xdr:rowOff>
    </xdr:from>
    <xdr:to>
      <xdr:col>98</xdr:col>
      <xdr:colOff>38100</xdr:colOff>
      <xdr:row>58</xdr:row>
      <xdr:rowOff>68476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85003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8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89389</xdr:rowOff>
    </xdr:from>
    <xdr:to>
      <xdr:col>116</xdr:col>
      <xdr:colOff>63500</xdr:colOff>
      <xdr:row>75</xdr:row>
      <xdr:rowOff>97009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4813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97009</xdr:rowOff>
    </xdr:from>
    <xdr:to>
      <xdr:col>111</xdr:col>
      <xdr:colOff>177800</xdr:colOff>
      <xdr:row>75</xdr:row>
      <xdr:rowOff>147740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55759"/>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147740</xdr:rowOff>
    </xdr:from>
    <xdr:to>
      <xdr:col>107</xdr:col>
      <xdr:colOff>50800</xdr:colOff>
      <xdr:row>75</xdr:row>
      <xdr:rowOff>163113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06490"/>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153016</xdr:rowOff>
    </xdr:from>
    <xdr:to>
      <xdr:col>102</xdr:col>
      <xdr:colOff>114300</xdr:colOff>
      <xdr:row>75</xdr:row>
      <xdr:rowOff>163113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40316"/>
          <a:ext cx="889000" cy="1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38589</xdr:rowOff>
    </xdr:from>
    <xdr:to>
      <xdr:col>116</xdr:col>
      <xdr:colOff>114300</xdr:colOff>
      <xdr:row>75</xdr:row>
      <xdr:rowOff>140189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61466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46209</xdr:rowOff>
    </xdr:from>
    <xdr:to>
      <xdr:col>112</xdr:col>
      <xdr:colOff>38100</xdr:colOff>
      <xdr:row>75</xdr:row>
      <xdr:rowOff>147808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04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138937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96939</xdr:rowOff>
    </xdr:from>
    <xdr:to>
      <xdr:col>107</xdr:col>
      <xdr:colOff>101600</xdr:colOff>
      <xdr:row>76</xdr:row>
      <xdr:rowOff>27090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55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18217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112313</xdr:rowOff>
    </xdr:from>
    <xdr:to>
      <xdr:col>102</xdr:col>
      <xdr:colOff>165100</xdr:colOff>
      <xdr:row>76</xdr:row>
      <xdr:rowOff>42463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33590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102216</xdr:rowOff>
    </xdr:from>
    <xdr:to>
      <xdr:col>98</xdr:col>
      <xdr:colOff>38100</xdr:colOff>
      <xdr:row>75</xdr:row>
      <xdr:rowOff>32366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23493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建設事業についても同様の理由で、漁港整備や市道整備に多額の費用を要し、自主財源が乏しいため市債の発行により公債費も多額となる。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増となったが、</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新型コロナウイルス感染症緊急経済対策による特別定額給付金の支給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29,663
29,468
707.42
36,702,373
35,718,560
643,757
17,231,282
43,760,759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132080</xdr:rowOff>
    </xdr:from>
    <xdr:to>
      <xdr:col>24</xdr:col>
      <xdr:colOff>63500</xdr:colOff>
      <xdr:row>34</xdr:row>
      <xdr:rowOff>142748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138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109791</xdr:rowOff>
    </xdr:from>
    <xdr:to>
      <xdr:col>19</xdr:col>
      <xdr:colOff>177800</xdr:colOff>
      <xdr:row>34</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909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109791</xdr:rowOff>
    </xdr:from>
    <xdr:to>
      <xdr:col>15</xdr:col>
      <xdr:colOff>50800</xdr:colOff>
      <xdr:row>34</xdr:row>
      <xdr:rowOff>164274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9091"/>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164274</xdr:rowOff>
    </xdr:from>
    <xdr:to>
      <xdr:col>10</xdr:col>
      <xdr:colOff>114300</xdr:colOff>
      <xdr:row>35</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357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91948</xdr:rowOff>
    </xdr:from>
    <xdr:to>
      <xdr:col>24</xdr:col>
      <xdr:colOff>114300</xdr:colOff>
      <xdr:row>35</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58991</xdr:rowOff>
    </xdr:from>
    <xdr:to>
      <xdr:col>15</xdr:col>
      <xdr:colOff>101600</xdr:colOff>
      <xdr:row>34</xdr:row>
      <xdr:rowOff>160591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113474</xdr:rowOff>
    </xdr:from>
    <xdr:to>
      <xdr:col>10</xdr:col>
      <xdr:colOff>165100</xdr:colOff>
      <xdr:row>35</xdr:row>
      <xdr:rowOff>43624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60151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124714</xdr:rowOff>
    </xdr:from>
    <xdr:to>
      <xdr:col>6</xdr:col>
      <xdr:colOff>38100</xdr:colOff>
      <xdr:row>35</xdr:row>
      <xdr:rowOff>54864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71391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61101</xdr:rowOff>
    </xdr:from>
    <xdr:to>
      <xdr:col>24</xdr:col>
      <xdr:colOff>63500</xdr:colOff>
      <xdr:row>58</xdr:row>
      <xdr:rowOff>60235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3751"/>
          <a:ext cx="838200" cy="17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59218</xdr:rowOff>
    </xdr:from>
    <xdr:to>
      <xdr:col>19</xdr:col>
      <xdr:colOff>177800</xdr:colOff>
      <xdr:row>58</xdr:row>
      <xdr:rowOff>60235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3318"/>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18501</xdr:rowOff>
    </xdr:from>
    <xdr:to>
      <xdr:col>15</xdr:col>
      <xdr:colOff>50800</xdr:colOff>
      <xdr:row>58</xdr:row>
      <xdr:rowOff>59218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2601"/>
          <a:ext cx="8890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18501</xdr:rowOff>
    </xdr:from>
    <xdr:to>
      <xdr:col>10</xdr:col>
      <xdr:colOff>114300</xdr:colOff>
      <xdr:row>58</xdr:row>
      <xdr:rowOff>101855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2601"/>
          <a:ext cx="889000" cy="8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10301</xdr:rowOff>
    </xdr:from>
    <xdr:to>
      <xdr:col>24</xdr:col>
      <xdr:colOff>114300</xdr:colOff>
      <xdr:row>57</xdr:row>
      <xdr:rowOff>111901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33178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9435</xdr:rowOff>
    </xdr:from>
    <xdr:to>
      <xdr:col>20</xdr:col>
      <xdr:colOff>38100</xdr:colOff>
      <xdr:row>58</xdr:row>
      <xdr:rowOff>111035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127562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2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8418</xdr:rowOff>
    </xdr:from>
    <xdr:to>
      <xdr:col>15</xdr:col>
      <xdr:colOff>101600</xdr:colOff>
      <xdr:row>58</xdr:row>
      <xdr:rowOff>110018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126545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139151</xdr:rowOff>
    </xdr:from>
    <xdr:to>
      <xdr:col>10</xdr:col>
      <xdr:colOff>165100</xdr:colOff>
      <xdr:row>58</xdr:row>
      <xdr:rowOff>69301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85828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51055</xdr:rowOff>
    </xdr:from>
    <xdr:to>
      <xdr:col>6</xdr:col>
      <xdr:colOff>38100</xdr:colOff>
      <xdr:row>58</xdr:row>
      <xdr:rowOff>152655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169182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68477</xdr:rowOff>
    </xdr:from>
    <xdr:to>
      <xdr:col>24</xdr:col>
      <xdr:colOff>63500</xdr:colOff>
      <xdr:row>75</xdr:row>
      <xdr:rowOff>109620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7227"/>
          <a:ext cx="838200" cy="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109620</xdr:rowOff>
    </xdr:from>
    <xdr:to>
      <xdr:col>19</xdr:col>
      <xdr:colOff>177800</xdr:colOff>
      <xdr:row>75</xdr:row>
      <xdr:rowOff>142068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8370"/>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129066</xdr:rowOff>
    </xdr:from>
    <xdr:to>
      <xdr:col>15</xdr:col>
      <xdr:colOff>50800</xdr:colOff>
      <xdr:row>75</xdr:row>
      <xdr:rowOff>142068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7816"/>
          <a:ext cx="8890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129066</xdr:rowOff>
    </xdr:from>
    <xdr:to>
      <xdr:col>10</xdr:col>
      <xdr:colOff>114300</xdr:colOff>
      <xdr:row>75</xdr:row>
      <xdr:rowOff>145090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7816"/>
          <a:ext cx="8890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17677</xdr:rowOff>
    </xdr:from>
    <xdr:to>
      <xdr:col>24</xdr:col>
      <xdr:colOff>114300</xdr:colOff>
      <xdr:row>75</xdr:row>
      <xdr:rowOff>119277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40554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58820</xdr:rowOff>
    </xdr:from>
    <xdr:to>
      <xdr:col>20</xdr:col>
      <xdr:colOff>38100</xdr:colOff>
      <xdr:row>75</xdr:row>
      <xdr:rowOff>160421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91268</xdr:rowOff>
    </xdr:from>
    <xdr:to>
      <xdr:col>15</xdr:col>
      <xdr:colOff>101600</xdr:colOff>
      <xdr:row>76</xdr:row>
      <xdr:rowOff>21419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0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37945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78266</xdr:rowOff>
    </xdr:from>
    <xdr:to>
      <xdr:col>10</xdr:col>
      <xdr:colOff>165100</xdr:colOff>
      <xdr:row>76</xdr:row>
      <xdr:rowOff>8415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7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24943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94290</xdr:rowOff>
    </xdr:from>
    <xdr:to>
      <xdr:col>6</xdr:col>
      <xdr:colOff>38100</xdr:colOff>
      <xdr:row>76</xdr:row>
      <xdr:rowOff>24440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40967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154200</xdr:rowOff>
    </xdr:from>
    <xdr:to>
      <xdr:col>24</xdr:col>
      <xdr:colOff>63500</xdr:colOff>
      <xdr:row>90</xdr:row>
      <xdr:rowOff>64339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413250"/>
          <a:ext cx="838200"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154200</xdr:rowOff>
    </xdr:from>
    <xdr:to>
      <xdr:col>19</xdr:col>
      <xdr:colOff>177800</xdr:colOff>
      <xdr:row>90</xdr:row>
      <xdr:rowOff>68028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413250"/>
          <a:ext cx="889000" cy="8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68028</xdr:rowOff>
    </xdr:from>
    <xdr:to>
      <xdr:col>15</xdr:col>
      <xdr:colOff>50800</xdr:colOff>
      <xdr:row>90</xdr:row>
      <xdr:rowOff>141464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498528"/>
          <a:ext cx="889000" cy="7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141464</xdr:rowOff>
    </xdr:from>
    <xdr:to>
      <xdr:col>10</xdr:col>
      <xdr:colOff>114300</xdr:colOff>
      <xdr:row>91</xdr:row>
      <xdr:rowOff>120977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71964"/>
          <a:ext cx="889000" cy="1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13539</xdr:rowOff>
    </xdr:from>
    <xdr:to>
      <xdr:col>24</xdr:col>
      <xdr:colOff>114300</xdr:colOff>
      <xdr:row>90</xdr:row>
      <xdr:rowOff>115139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4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112750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103400</xdr:rowOff>
    </xdr:from>
    <xdr:to>
      <xdr:col>20</xdr:col>
      <xdr:colOff>38100</xdr:colOff>
      <xdr:row>90</xdr:row>
      <xdr:rowOff>33550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3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50077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1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17228</xdr:rowOff>
    </xdr:from>
    <xdr:to>
      <xdr:col>15</xdr:col>
      <xdr:colOff>101600</xdr:colOff>
      <xdr:row>90</xdr:row>
      <xdr:rowOff>118828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135355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2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90664</xdr:rowOff>
    </xdr:from>
    <xdr:to>
      <xdr:col>10</xdr:col>
      <xdr:colOff>165100</xdr:colOff>
      <xdr:row>91</xdr:row>
      <xdr:rowOff>20814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37341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29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70177</xdr:rowOff>
    </xdr:from>
    <xdr:to>
      <xdr:col>6</xdr:col>
      <xdr:colOff>38100</xdr:colOff>
      <xdr:row>92</xdr:row>
      <xdr:rowOff>327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67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16854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44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79166</xdr:rowOff>
    </xdr:from>
    <xdr:to>
      <xdr:col>55</xdr:col>
      <xdr:colOff>0</xdr:colOff>
      <xdr:row>55</xdr:row>
      <xdr:rowOff>101281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08916"/>
          <a:ext cx="838200" cy="2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93290</xdr:rowOff>
    </xdr:from>
    <xdr:to>
      <xdr:col>50</xdr:col>
      <xdr:colOff>114300</xdr:colOff>
      <xdr:row>55</xdr:row>
      <xdr:rowOff>101281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23040"/>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93290</xdr:rowOff>
    </xdr:from>
    <xdr:to>
      <xdr:col>45</xdr:col>
      <xdr:colOff>177800</xdr:colOff>
      <xdr:row>55</xdr:row>
      <xdr:rowOff>121169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23040"/>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113324</xdr:rowOff>
    </xdr:from>
    <xdr:to>
      <xdr:col>41</xdr:col>
      <xdr:colOff>50800</xdr:colOff>
      <xdr:row>55</xdr:row>
      <xdr:rowOff>121169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543074"/>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28366</xdr:rowOff>
    </xdr:from>
    <xdr:to>
      <xdr:col>55</xdr:col>
      <xdr:colOff>50800</xdr:colOff>
      <xdr:row>55</xdr:row>
      <xdr:rowOff>129966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51243</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50481</xdr:rowOff>
    </xdr:from>
    <xdr:to>
      <xdr:col>50</xdr:col>
      <xdr:colOff>165100</xdr:colOff>
      <xdr:row>55</xdr:row>
      <xdr:rowOff>152081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168608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2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42490</xdr:rowOff>
    </xdr:from>
    <xdr:to>
      <xdr:col>46</xdr:col>
      <xdr:colOff>38100</xdr:colOff>
      <xdr:row>55</xdr:row>
      <xdr:rowOff>144090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160617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24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70369</xdr:rowOff>
    </xdr:from>
    <xdr:to>
      <xdr:col>41</xdr:col>
      <xdr:colOff>101600</xdr:colOff>
      <xdr:row>56</xdr:row>
      <xdr:rowOff>519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17046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27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62524</xdr:rowOff>
    </xdr:from>
    <xdr:to>
      <xdr:col>36</xdr:col>
      <xdr:colOff>165100</xdr:colOff>
      <xdr:row>55</xdr:row>
      <xdr:rowOff>164124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9201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26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60672</xdr:rowOff>
    </xdr:from>
    <xdr:to>
      <xdr:col>55</xdr:col>
      <xdr:colOff>0</xdr:colOff>
      <xdr:row>77</xdr:row>
      <xdr:rowOff>28938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90872"/>
          <a:ext cx="838200" cy="1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28938</xdr:rowOff>
    </xdr:from>
    <xdr:to>
      <xdr:col>50</xdr:col>
      <xdr:colOff>114300</xdr:colOff>
      <xdr:row>77</xdr:row>
      <xdr:rowOff>60708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30588"/>
          <a:ext cx="889000" cy="3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60708</xdr:rowOff>
    </xdr:from>
    <xdr:to>
      <xdr:col>45</xdr:col>
      <xdr:colOff>177800</xdr:colOff>
      <xdr:row>77</xdr:row>
      <xdr:rowOff>69103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2358"/>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154343</xdr:rowOff>
    </xdr:from>
    <xdr:to>
      <xdr:col>41</xdr:col>
      <xdr:colOff>50800</xdr:colOff>
      <xdr:row>77</xdr:row>
      <xdr:rowOff>69103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84543"/>
          <a:ext cx="889000" cy="8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9872</xdr:rowOff>
    </xdr:from>
    <xdr:to>
      <xdr:col>55</xdr:col>
      <xdr:colOff>50800</xdr:colOff>
      <xdr:row>76</xdr:row>
      <xdr:rowOff>111472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4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32750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149588</xdr:rowOff>
    </xdr:from>
    <xdr:to>
      <xdr:col>50</xdr:col>
      <xdr:colOff>165100</xdr:colOff>
      <xdr:row>77</xdr:row>
      <xdr:rowOff>79738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96265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9908</xdr:rowOff>
    </xdr:from>
    <xdr:to>
      <xdr:col>46</xdr:col>
      <xdr:colOff>38100</xdr:colOff>
      <xdr:row>77</xdr:row>
      <xdr:rowOff>111508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128035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18303</xdr:rowOff>
    </xdr:from>
    <xdr:to>
      <xdr:col>41</xdr:col>
      <xdr:colOff>101600</xdr:colOff>
      <xdr:row>77</xdr:row>
      <xdr:rowOff>119903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136430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103543</xdr:rowOff>
    </xdr:from>
    <xdr:to>
      <xdr:col>36</xdr:col>
      <xdr:colOff>165100</xdr:colOff>
      <xdr:row>77</xdr:row>
      <xdr:rowOff>33693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50219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74016</xdr:rowOff>
    </xdr:from>
    <xdr:to>
      <xdr:col>55</xdr:col>
      <xdr:colOff>0</xdr:colOff>
      <xdr:row>95</xdr:row>
      <xdr:rowOff>126921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018866"/>
          <a:ext cx="838200" cy="39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148941</xdr:rowOff>
    </xdr:from>
    <xdr:to>
      <xdr:col>50</xdr:col>
      <xdr:colOff>114300</xdr:colOff>
      <xdr:row>95</xdr:row>
      <xdr:rowOff>126921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265241"/>
          <a:ext cx="889000" cy="14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131404</xdr:rowOff>
    </xdr:from>
    <xdr:to>
      <xdr:col>45</xdr:col>
      <xdr:colOff>177800</xdr:colOff>
      <xdr:row>94</xdr:row>
      <xdr:rowOff>148941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076254"/>
          <a:ext cx="889000" cy="18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131404</xdr:rowOff>
    </xdr:from>
    <xdr:to>
      <xdr:col>41</xdr:col>
      <xdr:colOff>50800</xdr:colOff>
      <xdr:row>95</xdr:row>
      <xdr:rowOff>35632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076254"/>
          <a:ext cx="889000" cy="2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23216</xdr:rowOff>
    </xdr:from>
    <xdr:to>
      <xdr:col>55</xdr:col>
      <xdr:colOff>50800</xdr:colOff>
      <xdr:row>93</xdr:row>
      <xdr:rowOff>124816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9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46093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81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76121</xdr:rowOff>
    </xdr:from>
    <xdr:to>
      <xdr:col>50</xdr:col>
      <xdr:colOff>165100</xdr:colOff>
      <xdr:row>96</xdr:row>
      <xdr:rowOff>6271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22798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3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98141</xdr:rowOff>
    </xdr:from>
    <xdr:to>
      <xdr:col>46</xdr:col>
      <xdr:colOff>38100</xdr:colOff>
      <xdr:row>95</xdr:row>
      <xdr:rowOff>28291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44818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98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80604</xdr:rowOff>
    </xdr:from>
    <xdr:to>
      <xdr:col>41</xdr:col>
      <xdr:colOff>101600</xdr:colOff>
      <xdr:row>94</xdr:row>
      <xdr:rowOff>10754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0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27281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8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156282</xdr:rowOff>
    </xdr:from>
    <xdr:to>
      <xdr:col>36</xdr:col>
      <xdr:colOff>165100</xdr:colOff>
      <xdr:row>95</xdr:row>
      <xdr:rowOff>86432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102959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0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48995</xdr:rowOff>
    </xdr:from>
    <xdr:to>
      <xdr:col>85</xdr:col>
      <xdr:colOff>127000</xdr:colOff>
      <xdr:row>36</xdr:row>
      <xdr:rowOff>112905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21195"/>
          <a:ext cx="8382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112905</xdr:rowOff>
    </xdr:from>
    <xdr:to>
      <xdr:col>81</xdr:col>
      <xdr:colOff>50800</xdr:colOff>
      <xdr:row>36</xdr:row>
      <xdr:rowOff>117297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85105"/>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107271</xdr:rowOff>
    </xdr:from>
    <xdr:to>
      <xdr:col>76</xdr:col>
      <xdr:colOff>114300</xdr:colOff>
      <xdr:row>36</xdr:row>
      <xdr:rowOff>117297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79471"/>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107271</xdr:rowOff>
    </xdr:from>
    <xdr:to>
      <xdr:col>71</xdr:col>
      <xdr:colOff>177800</xdr:colOff>
      <xdr:row>36</xdr:row>
      <xdr:rowOff>119534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7947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169645</xdr:rowOff>
    </xdr:from>
    <xdr:to>
      <xdr:col>85</xdr:col>
      <xdr:colOff>177800</xdr:colOff>
      <xdr:row>36</xdr:row>
      <xdr:rowOff>99795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21072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62105</xdr:rowOff>
    </xdr:from>
    <xdr:to>
      <xdr:col>81</xdr:col>
      <xdr:colOff>101600</xdr:colOff>
      <xdr:row>36</xdr:row>
      <xdr:rowOff>163705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0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66497</xdr:rowOff>
    </xdr:from>
    <xdr:to>
      <xdr:col>76</xdr:col>
      <xdr:colOff>165100</xdr:colOff>
      <xdr:row>36</xdr:row>
      <xdr:rowOff>168097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1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56471</xdr:rowOff>
    </xdr:from>
    <xdr:to>
      <xdr:col>72</xdr:col>
      <xdr:colOff>38100</xdr:colOff>
      <xdr:row>36</xdr:row>
      <xdr:rowOff>158071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68734</xdr:rowOff>
    </xdr:from>
    <xdr:to>
      <xdr:col>67</xdr:col>
      <xdr:colOff>101600</xdr:colOff>
      <xdr:row>36</xdr:row>
      <xdr:rowOff>170334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1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128894</xdr:rowOff>
    </xdr:from>
    <xdr:to>
      <xdr:col>85</xdr:col>
      <xdr:colOff>127000</xdr:colOff>
      <xdr:row>55</xdr:row>
      <xdr:rowOff>74702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044294"/>
          <a:ext cx="838200" cy="46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128894</xdr:rowOff>
    </xdr:from>
    <xdr:to>
      <xdr:col>81</xdr:col>
      <xdr:colOff>50800</xdr:colOff>
      <xdr:row>54</xdr:row>
      <xdr:rowOff>36319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044294"/>
          <a:ext cx="889000" cy="2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36319</xdr:rowOff>
    </xdr:from>
    <xdr:to>
      <xdr:col>76</xdr:col>
      <xdr:colOff>114300</xdr:colOff>
      <xdr:row>55</xdr:row>
      <xdr:rowOff>35778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94619"/>
          <a:ext cx="889000" cy="17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35778</xdr:rowOff>
    </xdr:from>
    <xdr:to>
      <xdr:col>71</xdr:col>
      <xdr:colOff>177800</xdr:colOff>
      <xdr:row>55</xdr:row>
      <xdr:rowOff>138184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65528"/>
          <a:ext cx="889000" cy="1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23902</xdr:rowOff>
    </xdr:from>
    <xdr:to>
      <xdr:col>85</xdr:col>
      <xdr:colOff>177800</xdr:colOff>
      <xdr:row>55</xdr:row>
      <xdr:rowOff>125502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46779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78094</xdr:rowOff>
    </xdr:from>
    <xdr:to>
      <xdr:col>81</xdr:col>
      <xdr:colOff>101600</xdr:colOff>
      <xdr:row>53</xdr:row>
      <xdr:rowOff>8244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9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24771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76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156969</xdr:rowOff>
    </xdr:from>
    <xdr:to>
      <xdr:col>76</xdr:col>
      <xdr:colOff>165100</xdr:colOff>
      <xdr:row>54</xdr:row>
      <xdr:rowOff>87119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103646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0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156428</xdr:rowOff>
    </xdr:from>
    <xdr:to>
      <xdr:col>72</xdr:col>
      <xdr:colOff>38100</xdr:colOff>
      <xdr:row>55</xdr:row>
      <xdr:rowOff>86578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103105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1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87384</xdr:rowOff>
    </xdr:from>
    <xdr:to>
      <xdr:col>67</xdr:col>
      <xdr:colOff>101600</xdr:colOff>
      <xdr:row>56</xdr:row>
      <xdr:rowOff>17534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34061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31001</xdr:rowOff>
    </xdr:from>
    <xdr:to>
      <xdr:col>85</xdr:col>
      <xdr:colOff>127000</xdr:colOff>
      <xdr:row>78</xdr:row>
      <xdr:rowOff>49543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061201"/>
          <a:ext cx="8382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49543</xdr:rowOff>
    </xdr:from>
    <xdr:to>
      <xdr:col>81</xdr:col>
      <xdr:colOff>50800</xdr:colOff>
      <xdr:row>78</xdr:row>
      <xdr:rowOff>119024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22643"/>
          <a:ext cx="889000" cy="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100648</xdr:rowOff>
    </xdr:from>
    <xdr:to>
      <xdr:col>76</xdr:col>
      <xdr:colOff>114300</xdr:colOff>
      <xdr:row>78</xdr:row>
      <xdr:rowOff>119024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73748"/>
          <a:ext cx="8890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52820</xdr:rowOff>
    </xdr:from>
    <xdr:to>
      <xdr:col>71</xdr:col>
      <xdr:colOff>177800</xdr:colOff>
      <xdr:row>78</xdr:row>
      <xdr:rowOff>100648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25920"/>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151651</xdr:rowOff>
    </xdr:from>
    <xdr:to>
      <xdr:col>85</xdr:col>
      <xdr:colOff>177800</xdr:colOff>
      <xdr:row>76</xdr:row>
      <xdr:rowOff>81801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3077</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170193</xdr:rowOff>
    </xdr:from>
    <xdr:to>
      <xdr:col>81</xdr:col>
      <xdr:colOff>101600</xdr:colOff>
      <xdr:row>78</xdr:row>
      <xdr:rowOff>100343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116870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68224</xdr:rowOff>
    </xdr:from>
    <xdr:to>
      <xdr:col>76</xdr:col>
      <xdr:colOff>165100</xdr:colOff>
      <xdr:row>78</xdr:row>
      <xdr:rowOff>169824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160951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49848</xdr:rowOff>
    </xdr:from>
    <xdr:to>
      <xdr:col>72</xdr:col>
      <xdr:colOff>38100</xdr:colOff>
      <xdr:row>78</xdr:row>
      <xdr:rowOff>151448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167975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1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2020</xdr:rowOff>
    </xdr:from>
    <xdr:to>
      <xdr:col>67</xdr:col>
      <xdr:colOff>101600</xdr:colOff>
      <xdr:row>78</xdr:row>
      <xdr:rowOff>103620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120147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114599</xdr:rowOff>
    </xdr:from>
    <xdr:to>
      <xdr:col>85</xdr:col>
      <xdr:colOff>127000</xdr:colOff>
      <xdr:row>96</xdr:row>
      <xdr:rowOff>124583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73799"/>
          <a:ext cx="8382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124583</xdr:rowOff>
    </xdr:from>
    <xdr:to>
      <xdr:col>81</xdr:col>
      <xdr:colOff>50800</xdr:colOff>
      <xdr:row>96</xdr:row>
      <xdr:rowOff>149448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83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141970</xdr:rowOff>
    </xdr:from>
    <xdr:to>
      <xdr:col>76</xdr:col>
      <xdr:colOff>114300</xdr:colOff>
      <xdr:row>96</xdr:row>
      <xdr:rowOff>149448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01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70571</xdr:rowOff>
    </xdr:from>
    <xdr:to>
      <xdr:col>71</xdr:col>
      <xdr:colOff>177800</xdr:colOff>
      <xdr:row>96</xdr:row>
      <xdr:rowOff>141970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29771"/>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63799</xdr:rowOff>
    </xdr:from>
    <xdr:to>
      <xdr:col>85</xdr:col>
      <xdr:colOff>177800</xdr:colOff>
      <xdr:row>96</xdr:row>
      <xdr:rowOff>165399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86676</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7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73783</xdr:rowOff>
    </xdr:from>
    <xdr:to>
      <xdr:col>81</xdr:col>
      <xdr:colOff>101600</xdr:colOff>
      <xdr:row>97</xdr:row>
      <xdr:rowOff>3933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20460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3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98648</xdr:rowOff>
    </xdr:from>
    <xdr:to>
      <xdr:col>76</xdr:col>
      <xdr:colOff>165100</xdr:colOff>
      <xdr:row>97</xdr:row>
      <xdr:rowOff>28798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45325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91170</xdr:rowOff>
    </xdr:from>
    <xdr:to>
      <xdr:col>72</xdr:col>
      <xdr:colOff>38100</xdr:colOff>
      <xdr:row>97</xdr:row>
      <xdr:rowOff>21320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37847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2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19771</xdr:rowOff>
    </xdr:from>
    <xdr:to>
      <xdr:col>67</xdr:col>
      <xdr:colOff>101600</xdr:colOff>
      <xdr:row>96</xdr:row>
      <xdr:rowOff>121371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137898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25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55499</xdr:rowOff>
    </xdr:from>
    <xdr:to>
      <xdr:col>116</xdr:col>
      <xdr:colOff>63500</xdr:colOff>
      <xdr:row>38</xdr:row>
      <xdr:rowOff>166942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6570599"/>
          <a:ext cx="8382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117809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32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151511</xdr:rowOff>
    </xdr:from>
    <xdr:to>
      <xdr:col>111</xdr:col>
      <xdr:colOff>177800</xdr:colOff>
      <xdr:row>38</xdr:row>
      <xdr:rowOff>166942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6661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63517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133604</xdr:rowOff>
    </xdr:from>
    <xdr:to>
      <xdr:col>107</xdr:col>
      <xdr:colOff>50800</xdr:colOff>
      <xdr:row>38</xdr:row>
      <xdr:rowOff>151511</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4870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133604</xdr:rowOff>
    </xdr:from>
    <xdr:to>
      <xdr:col>102</xdr:col>
      <xdr:colOff>114300</xdr:colOff>
      <xdr:row>38</xdr:row>
      <xdr:rowOff>133604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48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62374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4699</xdr:rowOff>
    </xdr:from>
    <xdr:to>
      <xdr:col>116</xdr:col>
      <xdr:colOff>114300</xdr:colOff>
      <xdr:row>38</xdr:row>
      <xdr:rowOff>106299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27576</xdr:rowOff>
    </xdr:from>
    <xdr:ext cx="378565"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116142</xdr:rowOff>
    </xdr:from>
    <xdr:to>
      <xdr:col>112</xdr:col>
      <xdr:colOff>38100</xdr:colOff>
      <xdr:row>39</xdr:row>
      <xdr:rowOff>46292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62818</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406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100711</xdr:rowOff>
    </xdr:from>
    <xdr:to>
      <xdr:col>107</xdr:col>
      <xdr:colOff>101600</xdr:colOff>
      <xdr:row>39</xdr:row>
      <xdr:rowOff>30861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47388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82804</xdr:rowOff>
    </xdr:from>
    <xdr:to>
      <xdr:col>102</xdr:col>
      <xdr:colOff>165100</xdr:colOff>
      <xdr:row>39</xdr:row>
      <xdr:rowOff>12954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29481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82804</xdr:rowOff>
    </xdr:from>
    <xdr:to>
      <xdr:col>98</xdr:col>
      <xdr:colOff>38100</xdr:colOff>
      <xdr:row>39</xdr:row>
      <xdr:rowOff>12954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29481</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総務費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が昨年度に比べて大幅に増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となっているのは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新型コロナウイルス感染症緊急経済対策による特別定額給付金の支給</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農林水産業費が類似団体に比べて高額となっているのは、漁港整備に係る費用が多額となっている他、農林水産品の輸送コスト助成や有害鳥獣対策にも多額の費用を要するためである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土木費が昨年度に比べて大幅に増額となっているのは、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厳原港国内ターミナル建設事業の増、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都市再生事業の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教育費が昨年度に比べて大幅に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額となっているのは、博物館建設事業費の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kumimoji="0"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災害復旧費は豪雨や台風の影響により昨年度より大幅な増額となっている。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本年度は災害復旧等の臨時財政需要があっったため、実質収支が前年度と比較して</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百万円減額となったことにより実質収支比率が</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適切な財源確保による取り崩しの回避、公有財産売払収入の積み立て等により財政調整基金残高が増加しているが、普通交付税の合併算定替終了等により、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36702373</v>
      </c>
      <c r="BO4" s="433"/>
      <c r="BP4" s="433"/>
      <c r="BQ4" s="433"/>
      <c r="BR4" s="433"/>
      <c r="BS4" s="433"/>
      <c r="BT4" s="433"/>
      <c r="BU4" s="434"/>
      <c r="BV4" s="432">
        <v>33261701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3.7</v>
      </c>
      <c r="CU4" s="439"/>
      <c r="CV4" s="439"/>
      <c r="CW4" s="439"/>
      <c r="CX4" s="439"/>
      <c r="CY4" s="439"/>
      <c r="CZ4" s="439"/>
      <c r="DA4" s="440"/>
      <c r="DB4" s="438">
        <v>4.0999999999999996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35718560</v>
      </c>
      <c r="BO5" s="470"/>
      <c r="BP5" s="470"/>
      <c r="BQ5" s="470"/>
      <c r="BR5" s="470"/>
      <c r="BS5" s="470"/>
      <c r="BT5" s="470"/>
      <c r="BU5" s="471"/>
      <c r="BV5" s="469">
        <v>32107142</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86.6</v>
      </c>
      <c r="CU5" s="467"/>
      <c r="CV5" s="467"/>
      <c r="CW5" s="467"/>
      <c r="CX5" s="467"/>
      <c r="CY5" s="467"/>
      <c r="CZ5" s="467"/>
      <c r="DA5" s="468"/>
      <c r="DB5" s="466">
        <v>87.4</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983813</v>
      </c>
      <c r="BO6" s="470"/>
      <c r="BP6" s="470"/>
      <c r="BQ6" s="470"/>
      <c r="BR6" s="470"/>
      <c r="BS6" s="470"/>
      <c r="BT6" s="470"/>
      <c r="BU6" s="471"/>
      <c r="BV6" s="469">
        <v>1154559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89</v>
      </c>
      <c r="CU6" s="507"/>
      <c r="CV6" s="507"/>
      <c r="CW6" s="507"/>
      <c r="CX6" s="507"/>
      <c r="CY6" s="507"/>
      <c r="CZ6" s="507"/>
      <c r="DA6" s="508"/>
      <c r="DB6" s="506">
        <v>89.9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101</v>
      </c>
      <c r="AV7" s="502"/>
      <c r="AW7" s="502"/>
      <c r="AX7" s="502"/>
      <c r="AY7" s="503" t="s">
        <v>105</v>
      </c>
      <c r="AZ7" s="504"/>
      <c r="BA7" s="504"/>
      <c r="BB7" s="504"/>
      <c r="BC7" s="504"/>
      <c r="BD7" s="504"/>
      <c r="BE7" s="504"/>
      <c r="BF7" s="504"/>
      <c r="BG7" s="504"/>
      <c r="BH7" s="504"/>
      <c r="BI7" s="504"/>
      <c r="BJ7" s="504"/>
      <c r="BK7" s="504"/>
      <c r="BL7" s="504"/>
      <c r="BM7" s="505"/>
      <c r="BN7" s="469">
        <v>340056</v>
      </c>
      <c r="BO7" s="470"/>
      <c r="BP7" s="470"/>
      <c r="BQ7" s="470"/>
      <c r="BR7" s="470"/>
      <c r="BS7" s="470"/>
      <c r="BT7" s="470"/>
      <c r="BU7" s="471"/>
      <c r="BV7" s="469">
        <v>454429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17231282</v>
      </c>
      <c r="CU7" s="470"/>
      <c r="CV7" s="470"/>
      <c r="CW7" s="470"/>
      <c r="CX7" s="470"/>
      <c r="CY7" s="470"/>
      <c r="CZ7" s="470"/>
      <c r="DA7" s="471"/>
      <c r="DB7" s="469">
        <v>16886655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643757</v>
      </c>
      <c r="BO8" s="470"/>
      <c r="BP8" s="470"/>
      <c r="BQ8" s="470"/>
      <c r="BR8" s="470"/>
      <c r="BS8" s="470"/>
      <c r="BT8" s="470"/>
      <c r="BU8" s="471"/>
      <c r="BV8" s="469">
        <v>700130</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0.19</v>
      </c>
      <c r="CU8" s="510"/>
      <c r="CV8" s="510"/>
      <c r="CW8" s="510"/>
      <c r="CX8" s="510"/>
      <c r="CY8" s="510"/>
      <c r="CZ8" s="510"/>
      <c r="DA8" s="511"/>
      <c r="DB8" s="509">
        <v>0.19</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28502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-56373</v>
      </c>
      <c r="BO9" s="470"/>
      <c r="BP9" s="470"/>
      <c r="BQ9" s="470"/>
      <c r="BR9" s="470"/>
      <c r="BS9" s="470"/>
      <c r="BT9" s="470"/>
      <c r="BU9" s="471"/>
      <c r="BV9" s="469">
        <v>4655</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21.2</v>
      </c>
      <c r="CU9" s="467"/>
      <c r="CV9" s="467"/>
      <c r="CW9" s="467"/>
      <c r="CX9" s="467"/>
      <c r="CY9" s="467"/>
      <c r="CZ9" s="467"/>
      <c r="DA9" s="468"/>
      <c r="DB9" s="466">
        <v>22.7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31457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30021</v>
      </c>
      <c r="BO10" s="470"/>
      <c r="BP10" s="470"/>
      <c r="BQ10" s="470"/>
      <c r="BR10" s="470"/>
      <c r="BS10" s="470"/>
      <c r="BT10" s="470"/>
      <c r="BU10" s="471"/>
      <c r="BV10" s="469">
        <v>170000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29663</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108</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29468</v>
      </c>
      <c r="S13" s="554"/>
      <c r="T13" s="554"/>
      <c r="U13" s="554"/>
      <c r="V13" s="555"/>
      <c r="W13" s="485" t="s">
        <v>140</v>
      </c>
      <c r="X13" s="486"/>
      <c r="Y13" s="486"/>
      <c r="Z13" s="486"/>
      <c r="AA13" s="486"/>
      <c r="AB13" s="476"/>
      <c r="AC13" s="520">
        <v>2944</v>
      </c>
      <c r="AD13" s="521"/>
      <c r="AE13" s="521"/>
      <c r="AF13" s="521"/>
      <c r="AG13" s="563"/>
      <c r="AH13" s="520">
        <v>3357</v>
      </c>
      <c r="AI13" s="521"/>
      <c r="AJ13" s="521"/>
      <c r="AK13" s="521"/>
      <c r="AL13" s="522"/>
      <c r="AM13" s="498" t="s">
        <v>141</v>
      </c>
      <c r="AN13" s="499"/>
      <c r="AO13" s="499"/>
      <c r="AP13" s="499"/>
      <c r="AQ13" s="499"/>
      <c r="AR13" s="499"/>
      <c r="AS13" s="499"/>
      <c r="AT13" s="500"/>
      <c r="AU13" s="501" t="s">
        <v>120</v>
      </c>
      <c r="AV13" s="502"/>
      <c r="AW13" s="502"/>
      <c r="AX13" s="502"/>
      <c r="AY13" s="503" t="s">
        <v>142</v>
      </c>
      <c r="AZ13" s="504"/>
      <c r="BA13" s="504"/>
      <c r="BB13" s="504"/>
      <c r="BC13" s="504"/>
      <c r="BD13" s="504"/>
      <c r="BE13" s="504"/>
      <c r="BF13" s="504"/>
      <c r="BG13" s="504"/>
      <c r="BH13" s="504"/>
      <c r="BI13" s="504"/>
      <c r="BJ13" s="504"/>
      <c r="BK13" s="504"/>
      <c r="BL13" s="504"/>
      <c r="BM13" s="505"/>
      <c r="BN13" s="469">
        <v>-26352</v>
      </c>
      <c r="BO13" s="470"/>
      <c r="BP13" s="470"/>
      <c r="BQ13" s="470"/>
      <c r="BR13" s="470"/>
      <c r="BS13" s="470"/>
      <c r="BT13" s="470"/>
      <c r="BU13" s="471"/>
      <c r="BV13" s="469">
        <v>174655</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v>
      </c>
      <c r="CU13" s="467"/>
      <c r="CV13" s="467"/>
      <c r="CW13" s="467"/>
      <c r="CX13" s="467"/>
      <c r="CY13" s="467"/>
      <c r="CZ13" s="467"/>
      <c r="DA13" s="468"/>
      <c r="DB13" s="466">
        <v>5.8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30377</v>
      </c>
      <c r="S14" s="554"/>
      <c r="T14" s="554"/>
      <c r="U14" s="554"/>
      <c r="V14" s="555"/>
      <c r="W14" s="459"/>
      <c r="X14" s="460"/>
      <c r="Y14" s="460"/>
      <c r="Z14" s="460"/>
      <c r="AA14" s="460"/>
      <c r="AB14" s="449"/>
      <c r="AC14" s="556">
        <v>19.899999999999999</v>
      </c>
      <c r="AD14" s="557"/>
      <c r="AE14" s="557"/>
      <c r="AF14" s="557"/>
      <c r="AG14" s="558"/>
      <c r="AH14" s="556">
        <v>21.7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10.5</v>
      </c>
      <c r="CU14" s="568"/>
      <c r="CV14" s="568"/>
      <c r="CW14" s="568"/>
      <c r="CX14" s="568"/>
      <c r="CY14" s="568"/>
      <c r="CZ14" s="568"/>
      <c r="DA14" s="569"/>
      <c r="DB14" s="567">
        <v>18.100000000000001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30143</v>
      </c>
      <c r="S15" s="554"/>
      <c r="T15" s="554"/>
      <c r="U15" s="554"/>
      <c r="V15" s="555"/>
      <c r="W15" s="485" t="s">
        <v>147</v>
      </c>
      <c r="X15" s="486"/>
      <c r="Y15" s="486"/>
      <c r="Z15" s="486"/>
      <c r="AA15" s="486"/>
      <c r="AB15" s="476"/>
      <c r="AC15" s="520">
        <v>1938</v>
      </c>
      <c r="AD15" s="521"/>
      <c r="AE15" s="521"/>
      <c r="AF15" s="521"/>
      <c r="AG15" s="563"/>
      <c r="AH15" s="520">
        <v>1910</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3230727</v>
      </c>
      <c r="BO15" s="433"/>
      <c r="BP15" s="433"/>
      <c r="BQ15" s="433"/>
      <c r="BR15" s="433"/>
      <c r="BS15" s="433"/>
      <c r="BT15" s="433"/>
      <c r="BU15" s="434"/>
      <c r="BV15" s="432">
        <v>3034600</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13.1</v>
      </c>
      <c r="AD16" s="557"/>
      <c r="AE16" s="557"/>
      <c r="AF16" s="557"/>
      <c r="AG16" s="558"/>
      <c r="AH16" s="556">
        <v>12.3</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15996704</v>
      </c>
      <c r="BO16" s="470"/>
      <c r="BP16" s="470"/>
      <c r="BQ16" s="470"/>
      <c r="BR16" s="470"/>
      <c r="BS16" s="470"/>
      <c r="BT16" s="470"/>
      <c r="BU16" s="471"/>
      <c r="BV16" s="469">
        <v>15629506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9910</v>
      </c>
      <c r="AD17" s="521"/>
      <c r="AE17" s="521"/>
      <c r="AF17" s="521"/>
      <c r="AG17" s="563"/>
      <c r="AH17" s="520">
        <v>10223</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4027109</v>
      </c>
      <c r="BO17" s="470"/>
      <c r="BP17" s="470"/>
      <c r="BQ17" s="470"/>
      <c r="BR17" s="470"/>
      <c r="BS17" s="470"/>
      <c r="BT17" s="470"/>
      <c r="BU17" s="471"/>
      <c r="BV17" s="469">
        <v>3819089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707.42</v>
      </c>
      <c r="M18" s="585"/>
      <c r="N18" s="585"/>
      <c r="O18" s="585"/>
      <c r="P18" s="585"/>
      <c r="Q18" s="585"/>
      <c r="R18" s="586"/>
      <c r="S18" s="586"/>
      <c r="T18" s="586"/>
      <c r="U18" s="586"/>
      <c r="V18" s="587"/>
      <c r="W18" s="487"/>
      <c r="X18" s="488"/>
      <c r="Y18" s="488"/>
      <c r="Z18" s="488"/>
      <c r="AA18" s="488"/>
      <c r="AB18" s="479"/>
      <c r="AC18" s="588">
        <v>67</v>
      </c>
      <c r="AD18" s="589"/>
      <c r="AE18" s="589"/>
      <c r="AF18" s="589"/>
      <c r="AG18" s="590"/>
      <c r="AH18" s="588">
        <v>66</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14880640</v>
      </c>
      <c r="BO18" s="470"/>
      <c r="BP18" s="470"/>
      <c r="BQ18" s="470"/>
      <c r="BR18" s="470"/>
      <c r="BS18" s="470"/>
      <c r="BT18" s="470"/>
      <c r="BU18" s="471"/>
      <c r="BV18" s="469">
        <v>14851934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40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20471924</v>
      </c>
      <c r="BO19" s="470"/>
      <c r="BP19" s="470"/>
      <c r="BQ19" s="470"/>
      <c r="BR19" s="470"/>
      <c r="BS19" s="470"/>
      <c r="BT19" s="470"/>
      <c r="BU19" s="471"/>
      <c r="BV19" s="469">
        <v>19235004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12681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43760759</v>
      </c>
      <c r="BO23" s="470"/>
      <c r="BP23" s="470"/>
      <c r="BQ23" s="470"/>
      <c r="BR23" s="470"/>
      <c r="BS23" s="470"/>
      <c r="BT23" s="470"/>
      <c r="BU23" s="471"/>
      <c r="BV23" s="469">
        <v>44441779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8000</v>
      </c>
      <c r="R24" s="521"/>
      <c r="S24" s="521"/>
      <c r="T24" s="521"/>
      <c r="U24" s="521"/>
      <c r="V24" s="563"/>
      <c r="W24" s="622"/>
      <c r="X24" s="610"/>
      <c r="Y24" s="611"/>
      <c r="Z24" s="519" t="s">
        <v>171</v>
      </c>
      <c r="AA24" s="499"/>
      <c r="AB24" s="499"/>
      <c r="AC24" s="499"/>
      <c r="AD24" s="499"/>
      <c r="AE24" s="499"/>
      <c r="AF24" s="499"/>
      <c r="AG24" s="500"/>
      <c r="AH24" s="520">
        <v>480</v>
      </c>
      <c r="AI24" s="521"/>
      <c r="AJ24" s="521"/>
      <c r="AK24" s="521"/>
      <c r="AL24" s="563"/>
      <c r="AM24" s="520">
        <v>1462080</v>
      </c>
      <c r="AN24" s="521"/>
      <c r="AO24" s="521"/>
      <c r="AP24" s="521"/>
      <c r="AQ24" s="521"/>
      <c r="AR24" s="563"/>
      <c r="AS24" s="520">
        <v>3046</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18870389</v>
      </c>
      <c r="BO24" s="470"/>
      <c r="BP24" s="470"/>
      <c r="BQ24" s="470"/>
      <c r="BR24" s="470"/>
      <c r="BS24" s="470"/>
      <c r="BT24" s="470"/>
      <c r="BU24" s="471"/>
      <c r="BV24" s="469">
        <v>19289169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3</v>
      </c>
      <c r="M25" s="521"/>
      <c r="N25" s="521"/>
      <c r="O25" s="521"/>
      <c r="P25" s="563"/>
      <c r="Q25" s="520">
        <v>6520</v>
      </c>
      <c r="R25" s="521"/>
      <c r="S25" s="521"/>
      <c r="T25" s="521"/>
      <c r="U25" s="521"/>
      <c r="V25" s="563"/>
      <c r="W25" s="622"/>
      <c r="X25" s="610"/>
      <c r="Y25" s="611"/>
      <c r="Z25" s="519" t="s">
        <v>174</v>
      </c>
      <c r="AA25" s="499"/>
      <c r="AB25" s="499"/>
      <c r="AC25" s="499"/>
      <c r="AD25" s="499"/>
      <c r="AE25" s="499"/>
      <c r="AF25" s="499"/>
      <c r="AG25" s="500"/>
      <c r="AH25" s="520">
        <v>95</v>
      </c>
      <c r="AI25" s="521"/>
      <c r="AJ25" s="521"/>
      <c r="AK25" s="521"/>
      <c r="AL25" s="563"/>
      <c r="AM25" s="520">
        <v>230945</v>
      </c>
      <c r="AN25" s="521"/>
      <c r="AO25" s="521"/>
      <c r="AP25" s="521"/>
      <c r="AQ25" s="521"/>
      <c r="AR25" s="563"/>
      <c r="AS25" s="520">
        <v>2431</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929359</v>
      </c>
      <c r="BO25" s="433"/>
      <c r="BP25" s="433"/>
      <c r="BQ25" s="433"/>
      <c r="BR25" s="433"/>
      <c r="BS25" s="433"/>
      <c r="BT25" s="433"/>
      <c r="BU25" s="434"/>
      <c r="BV25" s="432">
        <v>726073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5900</v>
      </c>
      <c r="R26" s="521"/>
      <c r="S26" s="521"/>
      <c r="T26" s="521"/>
      <c r="U26" s="521"/>
      <c r="V26" s="563"/>
      <c r="W26" s="622"/>
      <c r="X26" s="610"/>
      <c r="Y26" s="611"/>
      <c r="Z26" s="519" t="s">
        <v>177</v>
      </c>
      <c r="AA26" s="632"/>
      <c r="AB26" s="632"/>
      <c r="AC26" s="632"/>
      <c r="AD26" s="632"/>
      <c r="AE26" s="632"/>
      <c r="AF26" s="632"/>
      <c r="AG26" s="633"/>
      <c r="AH26" s="520">
        <v>1</v>
      </c>
      <c r="AI26" s="521"/>
      <c r="AJ26" s="521"/>
      <c r="AK26" s="521"/>
      <c r="AL26" s="563"/>
      <c r="AM26" s="520" t="s">
        <v>178</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180</v>
      </c>
      <c r="BO26" s="470"/>
      <c r="BP26" s="470"/>
      <c r="BQ26" s="470"/>
      <c r="BR26" s="470"/>
      <c r="BS26" s="470"/>
      <c r="BT26" s="470"/>
      <c r="BU26" s="471"/>
      <c r="BV26" s="469" t="s">
        <v>180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4000</v>
      </c>
      <c r="R27" s="521"/>
      <c r="S27" s="521"/>
      <c r="T27" s="521"/>
      <c r="U27" s="521"/>
      <c r="V27" s="563"/>
      <c r="W27" s="622"/>
      <c r="X27" s="610"/>
      <c r="Y27" s="611"/>
      <c r="Z27" s="519" t="s">
        <v>182</v>
      </c>
      <c r="AA27" s="499"/>
      <c r="AB27" s="499"/>
      <c r="AC27" s="499"/>
      <c r="AD27" s="499"/>
      <c r="AE27" s="499"/>
      <c r="AF27" s="499"/>
      <c r="AG27" s="500"/>
      <c r="AH27" s="520">
        <v>15</v>
      </c>
      <c r="AI27" s="521"/>
      <c r="AJ27" s="521"/>
      <c r="AK27" s="521"/>
      <c r="AL27" s="563"/>
      <c r="AM27" s="520">
        <v>53724</v>
      </c>
      <c r="AN27" s="521"/>
      <c r="AO27" s="521"/>
      <c r="AP27" s="521"/>
      <c r="AQ27" s="521"/>
      <c r="AR27" s="563"/>
      <c r="AS27" s="520">
        <v>3582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818200</v>
      </c>
      <c r="BO27" s="646"/>
      <c r="BP27" s="646"/>
      <c r="BQ27" s="646"/>
      <c r="BR27" s="646"/>
      <c r="BS27" s="646"/>
      <c r="BT27" s="646"/>
      <c r="BU27" s="647"/>
      <c r="BV27" s="645">
        <v>818160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3400</v>
      </c>
      <c r="R28" s="521"/>
      <c r="S28" s="521"/>
      <c r="T28" s="521"/>
      <c r="U28" s="521"/>
      <c r="V28" s="563"/>
      <c r="W28" s="622"/>
      <c r="X28" s="610"/>
      <c r="Y28" s="611"/>
      <c r="Z28" s="519" t="s">
        <v>185</v>
      </c>
      <c r="AA28" s="499"/>
      <c r="AB28" s="499"/>
      <c r="AC28" s="499"/>
      <c r="AD28" s="499"/>
      <c r="AE28" s="499"/>
      <c r="AF28" s="499"/>
      <c r="AG28" s="500"/>
      <c r="AH28" s="520" t="s">
        <v>180</v>
      </c>
      <c r="AI28" s="521"/>
      <c r="AJ28" s="521"/>
      <c r="AK28" s="521"/>
      <c r="AL28" s="563"/>
      <c r="AM28" s="520" t="s">
        <v>180</v>
      </c>
      <c r="AN28" s="521"/>
      <c r="AO28" s="521"/>
      <c r="AP28" s="521"/>
      <c r="AQ28" s="521"/>
      <c r="AR28" s="563"/>
      <c r="AS28" s="520" t="s">
        <v>180</v>
      </c>
      <c r="AT28" s="521"/>
      <c r="AU28" s="521"/>
      <c r="AV28" s="521"/>
      <c r="AW28" s="521"/>
      <c r="AX28" s="522"/>
      <c r="AY28" s="648" t="s">
        <v>186</v>
      </c>
      <c r="AZ28" s="649"/>
      <c r="BA28" s="649"/>
      <c r="BB28" s="650"/>
      <c r="BC28" s="429" t="s">
        <v>47</v>
      </c>
      <c r="BD28" s="430"/>
      <c r="BE28" s="430"/>
      <c r="BF28" s="430"/>
      <c r="BG28" s="430"/>
      <c r="BH28" s="430"/>
      <c r="BI28" s="430"/>
      <c r="BJ28" s="430"/>
      <c r="BK28" s="430"/>
      <c r="BL28" s="430"/>
      <c r="BM28" s="431"/>
      <c r="BN28" s="432">
        <v>2807003</v>
      </c>
      <c r="BO28" s="433"/>
      <c r="BP28" s="433"/>
      <c r="BQ28" s="433"/>
      <c r="BR28" s="433"/>
      <c r="BS28" s="433"/>
      <c r="BT28" s="433"/>
      <c r="BU28" s="434"/>
      <c r="BV28" s="432">
        <v>2416982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17</v>
      </c>
      <c r="M29" s="521"/>
      <c r="N29" s="521"/>
      <c r="O29" s="521"/>
      <c r="P29" s="563"/>
      <c r="Q29" s="520">
        <v>3200</v>
      </c>
      <c r="R29" s="521"/>
      <c r="S29" s="521"/>
      <c r="T29" s="521"/>
      <c r="U29" s="521"/>
      <c r="V29" s="563"/>
      <c r="W29" s="623"/>
      <c r="X29" s="624"/>
      <c r="Y29" s="625"/>
      <c r="Z29" s="519" t="s">
        <v>188</v>
      </c>
      <c r="AA29" s="499"/>
      <c r="AB29" s="499"/>
      <c r="AC29" s="499"/>
      <c r="AD29" s="499"/>
      <c r="AE29" s="499"/>
      <c r="AF29" s="499"/>
      <c r="AG29" s="500"/>
      <c r="AH29" s="520">
        <v>495</v>
      </c>
      <c r="AI29" s="521"/>
      <c r="AJ29" s="521"/>
      <c r="AK29" s="521"/>
      <c r="AL29" s="563"/>
      <c r="AM29" s="520">
        <v>1515804</v>
      </c>
      <c r="AN29" s="521"/>
      <c r="AO29" s="521"/>
      <c r="AP29" s="521"/>
      <c r="AQ29" s="521"/>
      <c r="AR29" s="563"/>
      <c r="AS29" s="520">
        <v>3062</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4509635</v>
      </c>
      <c r="BO29" s="470"/>
      <c r="BP29" s="470"/>
      <c r="BQ29" s="470"/>
      <c r="BR29" s="470"/>
      <c r="BS29" s="470"/>
      <c r="BT29" s="470"/>
      <c r="BU29" s="471"/>
      <c r="BV29" s="469">
        <v>4508935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8717265</v>
      </c>
      <c r="BO30" s="646"/>
      <c r="BP30" s="646"/>
      <c r="BQ30" s="646"/>
      <c r="BR30" s="646"/>
      <c r="BS30" s="646"/>
      <c r="BT30" s="646"/>
      <c r="BU30" s="647"/>
      <c r="BV30" s="645">
        <v>8364956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197</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旅客定期航路事業特別会計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長崎県病院企業団（対馬市関係分）</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（一財）対馬市農業振興公社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診療所特別会計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集落排水処理施設特別会計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　うち対馬病院</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（一財）対馬地域商社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　うち上対馬病院</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（株）まちづくり厳原</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長崎県市町村総合事務組合</v>
      </c>
      <c r="BZ37" s="659"/>
      <c r="CA37" s="659"/>
      <c r="CB37" s="659"/>
      <c r="CC37" s="659"/>
      <c r="CD37" s="659"/>
      <c r="CE37" s="659"/>
      <c r="CF37" s="659"/>
      <c r="CG37" s="659"/>
      <c r="CH37" s="659"/>
      <c r="CI37" s="659"/>
      <c r="CJ37" s="659"/>
      <c r="CK37" s="659"/>
      <c r="CL37" s="659"/>
      <c r="CM37" s="659"/>
      <c r="CN37" s="214"/>
      <c r="CO37" s="658">
        <f t="shared" si="3"/>
        <v>21</v>
      </c>
      <c r="CP37" s="658"/>
      <c r="CQ37" s="659" t="str">
        <f>IF('各会計、関係団体の財政状況及び健全化判断比率'!BS10="","",'各会計、関係団体の財政状況及び健全化判断比率'!BS10)</f>
        <v>（一財）対馬市国際交流協会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　うち一般会計</v>
      </c>
      <c r="BZ38" s="659"/>
      <c r="CA38" s="659"/>
      <c r="CB38" s="659"/>
      <c r="CC38" s="659"/>
      <c r="CD38" s="659"/>
      <c r="CE38" s="659"/>
      <c r="CF38" s="659"/>
      <c r="CG38" s="659"/>
      <c r="CH38" s="659"/>
      <c r="CI38" s="659"/>
      <c r="CJ38" s="659"/>
      <c r="CK38" s="659"/>
      <c r="CL38" s="659"/>
      <c r="CM38" s="659"/>
      <c r="CN38" s="214"/>
      <c r="CO38" s="658">
        <f t="shared" si="3"/>
        <v>22</v>
      </c>
      <c r="CP38" s="658"/>
      <c r="CQ38" s="659" t="str">
        <f>IF('各会計、関係団体の財政状況及び健全化判断比率'!BS11="","",'各会計、関係団体の財政状況及び健全化判断比率'!BS11)</f>
        <v>（公財）厳原愛育会</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　うちその他の会計</v>
      </c>
      <c r="BZ39" s="659"/>
      <c r="CA39" s="659"/>
      <c r="CB39" s="659"/>
      <c r="CC39" s="659"/>
      <c r="CD39" s="659"/>
      <c r="CE39" s="659"/>
      <c r="CF39" s="659"/>
      <c r="CG39" s="659"/>
      <c r="CH39" s="659"/>
      <c r="CI39" s="659"/>
      <c r="CJ39" s="659"/>
      <c r="CK39" s="659"/>
      <c r="CL39" s="659"/>
      <c r="CM39" s="659"/>
      <c r="CN39" s="214"/>
      <c r="CO39" s="658">
        <f t="shared" si="3"/>
        <v>23</v>
      </c>
      <c r="CP39" s="658"/>
      <c r="CQ39" s="659" t="str">
        <f>IF('各会計、関係団体の財政状況及び健全化判断比率'!BS12="","",'各会計、関係団体の財政状況及び健全化判断比率'!BS12)</f>
        <v>（公財）対馬栽培漁業振興公社</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長崎県後期高齢者医療広域連合</v>
      </c>
      <c r="BZ40" s="659"/>
      <c r="CA40" s="659"/>
      <c r="CB40" s="659"/>
      <c r="CC40" s="659"/>
      <c r="CD40" s="659"/>
      <c r="CE40" s="659"/>
      <c r="CF40" s="659"/>
      <c r="CG40" s="659"/>
      <c r="CH40" s="659"/>
      <c r="CI40" s="659"/>
      <c r="CJ40" s="659"/>
      <c r="CK40" s="659"/>
      <c r="CL40" s="659"/>
      <c r="CM40" s="659"/>
      <c r="CN40" s="214"/>
      <c r="CO40" s="658">
        <f t="shared" si="3"/>
        <v>24</v>
      </c>
      <c r="CP40" s="658"/>
      <c r="CQ40" s="659" t="str">
        <f>IF('各会計、関係団体の財政状況及び健全化判断比率'!BS13="","",'各会計、関係団体の財政状況及び健全化判断比率'!BS13)</f>
        <v>（公社）長崎県林業公社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　うち普通会計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　うち事業会計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hFqmEu6/G1NHKWCy5EQilJum3MT8jLgWgZNZEbR2qW6QZgybh8QVzM/CwTsO6oOjfqKDDejbhq2pIANddA6D+w==" saltValue="OlVOKVBHcoueYh56fu+D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048576" zoomScaleSheetLayoutView="100" workbookViewId="0">
      <selection activeCell="K37" sqref="K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50" t="s">
        <v>572</v>
      </c>
      <c r="D34" s="1250"/>
      <c r="E34" s="1251"/>
      <c r="F34" s="32">
        <v>3.38</v>
      </c>
      <c r="G34" s="33">
        <v>4.3</v>
      </c>
      <c r="H34" s="33">
        <v>4.67</v>
      </c>
      <c r="I34" s="33">
        <v>4.6900000000000004</v>
      </c>
      <c r="J34" s="34">
        <v>5.17</v>
      </c>
      <c r="K34" s="22"/>
      <c r="L34" s="22"/>
      <c r="M34" s="22"/>
      <c r="N34" s="22"/>
      <c r="O34" s="22"/>
      <c r="P34" s="22"/>
    </row>
    <row r="35" spans="1:16" ht="39" customHeight="1" x14ac:dyDescent="0.15">
      <c r="A35" s="22"/>
      <c r="B35" s="35"/>
      <c r="C35" s="1244" t="s">
        <v>573</v>
      </c>
      <c r="D35" s="1245"/>
      <c r="E35" s="1246"/>
      <c r="F35" s="36">
        <v>1.45</v>
      </c>
      <c r="G35" s="37">
        <v>2.67</v>
      </c>
      <c r="H35" s="37">
        <v>4.07</v>
      </c>
      <c r="I35" s="37">
        <v>4.13</v>
      </c>
      <c r="J35" s="38">
        <v>3.72</v>
      </c>
      <c r="K35" s="22"/>
      <c r="L35" s="22"/>
      <c r="M35" s="22"/>
      <c r="N35" s="22"/>
      <c r="O35" s="22"/>
      <c r="P35" s="22"/>
    </row>
    <row r="36" spans="1:16" ht="39" customHeight="1" x14ac:dyDescent="0.15">
      <c r="A36" s="22"/>
      <c r="B36" s="35"/>
      <c r="C36" s="1244" t="s">
        <v>574</v>
      </c>
      <c r="D36" s="1245"/>
      <c r="E36" s="1246"/>
      <c r="F36" s="36">
        <v>0.46</v>
      </c>
      <c r="G36" s="37">
        <v>0.01</v>
      </c>
      <c r="H36" s="37">
        <v>0.87</v>
      </c>
      <c r="I36" s="37">
        <v>0.54</v>
      </c>
      <c r="J36" s="38">
        <v>0.49</v>
      </c>
      <c r="K36" s="22"/>
      <c r="L36" s="22"/>
      <c r="M36" s="22"/>
      <c r="N36" s="22"/>
      <c r="O36" s="22"/>
      <c r="P36" s="22"/>
    </row>
    <row r="37" spans="1:16" ht="39" customHeight="1" x14ac:dyDescent="0.15">
      <c r="A37" s="22"/>
      <c r="B37" s="35"/>
      <c r="C37" s="1244" t="s">
        <v>575</v>
      </c>
      <c r="D37" s="1245"/>
      <c r="E37" s="1246"/>
      <c r="F37" s="36">
        <v>0.2</v>
      </c>
      <c r="G37" s="37">
        <v>0.48</v>
      </c>
      <c r="H37" s="37">
        <v>0.62</v>
      </c>
      <c r="I37" s="37">
        <v>0.06</v>
      </c>
      <c r="J37" s="38">
        <v>0.15</v>
      </c>
      <c r="K37" s="22"/>
      <c r="L37" s="22"/>
      <c r="M37" s="22"/>
      <c r="N37" s="22"/>
      <c r="O37" s="22"/>
      <c r="P37" s="22"/>
    </row>
    <row r="38" spans="1:16" ht="39" customHeight="1" x14ac:dyDescent="0.15">
      <c r="A38" s="22"/>
      <c r="B38" s="35"/>
      <c r="C38" s="1244" t="s">
        <v>576</v>
      </c>
      <c r="D38" s="1245"/>
      <c r="E38" s="1246"/>
      <c r="F38" s="36">
        <v>0</v>
      </c>
      <c r="G38" s="37">
        <v>0</v>
      </c>
      <c r="H38" s="37">
        <v>0</v>
      </c>
      <c r="I38" s="37">
        <v>0</v>
      </c>
      <c r="J38" s="38">
        <v>0</v>
      </c>
      <c r="K38" s="22"/>
      <c r="L38" s="22"/>
      <c r="M38" s="22"/>
      <c r="N38" s="22"/>
      <c r="O38" s="22"/>
      <c r="P38" s="22"/>
    </row>
    <row r="39" spans="1:16" ht="39" customHeight="1" x14ac:dyDescent="0.15">
      <c r="A39" s="22"/>
      <c r="B39" s="35"/>
      <c r="C39" s="1244" t="s">
        <v>577</v>
      </c>
      <c r="D39" s="1245"/>
      <c r="E39" s="1246"/>
      <c r="F39" s="36">
        <v>0.01</v>
      </c>
      <c r="G39" s="37">
        <v>0.01</v>
      </c>
      <c r="H39" s="37">
        <v>0.01</v>
      </c>
      <c r="I39" s="37">
        <v>0.01</v>
      </c>
      <c r="J39" s="38">
        <v>0</v>
      </c>
      <c r="K39" s="22"/>
      <c r="L39" s="22"/>
      <c r="M39" s="22"/>
      <c r="N39" s="22"/>
      <c r="O39" s="22"/>
      <c r="P39" s="22"/>
    </row>
    <row r="40" spans="1:16" ht="39" customHeight="1" x14ac:dyDescent="0.15">
      <c r="A40" s="22"/>
      <c r="B40" s="35"/>
      <c r="C40" s="1244" t="s">
        <v>578</v>
      </c>
      <c r="D40" s="1245"/>
      <c r="E40" s="1246"/>
      <c r="F40" s="36">
        <v>0</v>
      </c>
      <c r="G40" s="37">
        <v>0</v>
      </c>
      <c r="H40" s="37">
        <v>0</v>
      </c>
      <c r="I40" s="37">
        <v>0</v>
      </c>
      <c r="J40" s="38">
        <v>0</v>
      </c>
      <c r="K40" s="22"/>
      <c r="L40" s="22"/>
      <c r="M40" s="22"/>
      <c r="N40" s="22"/>
      <c r="O40" s="22"/>
      <c r="P40" s="22"/>
    </row>
    <row r="41" spans="1:16" ht="39" customHeight="1" x14ac:dyDescent="0.15">
      <c r="A41" s="22"/>
      <c r="B41" s="35"/>
      <c r="C41" s="1244" t="s">
        <v>579</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580</v>
      </c>
      <c r="D42" s="1245"/>
      <c r="E42" s="1246"/>
      <c r="F42" s="36" t="s">
        <v>581</v>
      </c>
      <c r="G42" s="37" t="s">
        <v>523</v>
      </c>
      <c r="H42" s="37" t="s">
        <v>523</v>
      </c>
      <c r="I42" s="37" t="s">
        <v>523</v>
      </c>
      <c r="J42" s="38" t="s">
        <v>523</v>
      </c>
      <c r="K42" s="22"/>
      <c r="L42" s="22"/>
      <c r="M42" s="22"/>
      <c r="N42" s="22"/>
      <c r="O42" s="22"/>
      <c r="P42" s="22"/>
    </row>
    <row r="43" spans="1:16" ht="39" customHeight="1" thickBot="1" x14ac:dyDescent="0.2">
      <c r="A43" s="22"/>
      <c r="B43" s="40"/>
      <c r="C43" s="1247" t="s">
        <v>582</v>
      </c>
      <c r="D43" s="1248"/>
      <c r="E43" s="1249"/>
      <c r="F43" s="41">
        <v>0.06</v>
      </c>
      <c r="G43" s="42">
        <v>0.17</v>
      </c>
      <c r="H43" s="42">
        <v>0</v>
      </c>
      <c r="I43" s="42" t="s">
        <v>523</v>
      </c>
      <c r="J43" s="43" t="s">
        <v>523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mpoz+6HXSzj1r72CVrvJFkezDXruBTKgpeFUvr6FyiL7zeaz60clGUcXwSzFsqwKPBUyX6/n3BFDsGvipnG7Q==" saltValue="pu188Q6bGm9fY+EEPPWA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19" zoomScaleSheetLayoutView="55" workbookViewId="0">
      <selection activeCell="R61" sqref="R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4989</v>
      </c>
      <c r="L45" s="60">
        <v>4529</v>
      </c>
      <c r="M45" s="60">
        <v>4402</v>
      </c>
      <c r="N45" s="60">
        <v>4544</v>
      </c>
      <c r="O45" s="61">
        <v>4528</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523</v>
      </c>
      <c r="L46" s="64" t="s">
        <v>523</v>
      </c>
      <c r="M46" s="64" t="s">
        <v>523</v>
      </c>
      <c r="N46" s="64" t="s">
        <v>523</v>
      </c>
      <c r="O46" s="65" t="s">
        <v>523</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523</v>
      </c>
      <c r="L47" s="64" t="s">
        <v>523</v>
      </c>
      <c r="M47" s="64" t="s">
        <v>523</v>
      </c>
      <c r="N47" s="64" t="s">
        <v>523</v>
      </c>
      <c r="O47" s="65" t="s">
        <v>523</v>
      </c>
      <c r="P47" s="48"/>
      <c r="Q47" s="48"/>
      <c r="R47" s="48"/>
      <c r="S47" s="48"/>
      <c r="T47" s="48"/>
      <c r="U47" s="48"/>
    </row>
    <row r="48" spans="1:21" ht="30.75" customHeight="1" x14ac:dyDescent="0.15">
      <c r="A48" s="48"/>
      <c r="B48" s="1254"/>
      <c r="C48" s="1255"/>
      <c r="D48" s="62"/>
      <c r="E48" s="1260" t="s">
        <v>14</v>
      </c>
      <c r="F48" s="1260"/>
      <c r="G48" s="1260"/>
      <c r="H48" s="1260"/>
      <c r="I48" s="1260"/>
      <c r="J48" s="1261"/>
      <c r="K48" s="63">
        <v>280</v>
      </c>
      <c r="L48" s="64">
        <v>246</v>
      </c>
      <c r="M48" s="64">
        <v>266</v>
      </c>
      <c r="N48" s="64">
        <v>248</v>
      </c>
      <c r="O48" s="65">
        <v>250</v>
      </c>
      <c r="P48" s="48"/>
      <c r="Q48" s="48"/>
      <c r="R48" s="48"/>
      <c r="S48" s="48"/>
      <c r="T48" s="48"/>
      <c r="U48" s="48"/>
    </row>
    <row r="49" spans="1:21" ht="30.75" customHeight="1" x14ac:dyDescent="0.15">
      <c r="A49" s="48"/>
      <c r="B49" s="1254"/>
      <c r="C49" s="1255"/>
      <c r="D49" s="62"/>
      <c r="E49" s="1260" t="s">
        <v>15</v>
      </c>
      <c r="F49" s="1260"/>
      <c r="G49" s="1260"/>
      <c r="H49" s="1260"/>
      <c r="I49" s="1260"/>
      <c r="J49" s="1261"/>
      <c r="K49" s="63">
        <v>78</v>
      </c>
      <c r="L49" s="64">
        <v>84</v>
      </c>
      <c r="M49" s="64">
        <v>83</v>
      </c>
      <c r="N49" s="64">
        <v>73</v>
      </c>
      <c r="O49" s="65">
        <v>69</v>
      </c>
      <c r="P49" s="48"/>
      <c r="Q49" s="48"/>
      <c r="R49" s="48"/>
      <c r="S49" s="48"/>
      <c r="T49" s="48"/>
      <c r="U49" s="48"/>
    </row>
    <row r="50" spans="1:21" ht="30.75" customHeight="1" x14ac:dyDescent="0.15">
      <c r="A50" s="48"/>
      <c r="B50" s="1254"/>
      <c r="C50" s="1255"/>
      <c r="D50" s="62"/>
      <c r="E50" s="1260" t="s">
        <v>16</v>
      </c>
      <c r="F50" s="1260"/>
      <c r="G50" s="1260"/>
      <c r="H50" s="1260"/>
      <c r="I50" s="1260"/>
      <c r="J50" s="1261"/>
      <c r="K50" s="63">
        <v>0</v>
      </c>
      <c r="L50" s="64" t="s">
        <v>523</v>
      </c>
      <c r="M50" s="64" t="s">
        <v>523</v>
      </c>
      <c r="N50" s="64" t="s">
        <v>523</v>
      </c>
      <c r="O50" s="65" t="s">
        <v>523</v>
      </c>
      <c r="P50" s="48"/>
      <c r="Q50" s="48"/>
      <c r="R50" s="48"/>
      <c r="S50" s="48"/>
      <c r="T50" s="48"/>
      <c r="U50" s="48"/>
    </row>
    <row r="51" spans="1:21" ht="30.75" customHeight="1" x14ac:dyDescent="0.15">
      <c r="A51" s="48"/>
      <c r="B51" s="1256"/>
      <c r="C51" s="1257"/>
      <c r="D51" s="66"/>
      <c r="E51" s="1260" t="s">
        <v>17</v>
      </c>
      <c r="F51" s="1260"/>
      <c r="G51" s="1260"/>
      <c r="H51" s="1260"/>
      <c r="I51" s="1260"/>
      <c r="J51" s="1261"/>
      <c r="K51" s="63">
        <v>4</v>
      </c>
      <c r="L51" s="64">
        <v>4</v>
      </c>
      <c r="M51" s="64">
        <v>1</v>
      </c>
      <c r="N51" s="64">
        <v>1</v>
      </c>
      <c r="O51" s="65">
        <v>1</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4129</v>
      </c>
      <c r="L52" s="64">
        <v>4105</v>
      </c>
      <c r="M52" s="64">
        <v>3992</v>
      </c>
      <c r="N52" s="64">
        <v>4072</v>
      </c>
      <c r="O52" s="65">
        <v>4021</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1222</v>
      </c>
      <c r="L53" s="69">
        <v>758</v>
      </c>
      <c r="M53" s="69">
        <v>760</v>
      </c>
      <c r="N53" s="69">
        <v>794</v>
      </c>
      <c r="O53" s="70">
        <v>827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622</v>
      </c>
      <c r="L57" s="84" t="s">
        <v>621</v>
      </c>
      <c r="M57" s="84" t="s">
        <v>621</v>
      </c>
      <c r="N57" s="84" t="s">
        <v>621</v>
      </c>
      <c r="O57" s="85" t="s">
        <v>621</v>
      </c>
    </row>
    <row r="58" spans="1:21" ht="31.5" customHeight="1" thickBot="1" x14ac:dyDescent="0.2">
      <c r="B58" s="1270"/>
      <c r="C58" s="1271"/>
      <c r="D58" s="1275" t="s">
        <v>26</v>
      </c>
      <c r="E58" s="1276"/>
      <c r="F58" s="1276"/>
      <c r="G58" s="1276"/>
      <c r="H58" s="1276"/>
      <c r="I58" s="1276"/>
      <c r="J58" s="1277"/>
      <c r="K58" s="86" t="s">
        <v>623</v>
      </c>
      <c r="L58" s="87" t="s">
        <v>621</v>
      </c>
      <c r="M58" s="87" t="s">
        <v>621</v>
      </c>
      <c r="N58" s="87" t="s">
        <v>621</v>
      </c>
      <c r="O58" s="88" t="s">
        <v>621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AI4wlVD3AGbUtG6rPJg1IYtUf0KrdHGsmJr6DgU6D6I4qSPbr6ufKRf/Nq2lK7FL/6YqqJ1AWndNbhmoOMqg==" saltValue="9w3DjCJQj2uZ1bTzNNEC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election activeCell="P39" sqref="P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78" t="s">
        <v>29</v>
      </c>
      <c r="C41" s="1279"/>
      <c r="D41" s="102"/>
      <c r="E41" s="1284" t="s">
        <v>30</v>
      </c>
      <c r="F41" s="1284"/>
      <c r="G41" s="1284"/>
      <c r="H41" s="1285"/>
      <c r="I41" s="103">
        <v>44629</v>
      </c>
      <c r="J41" s="104">
        <v>43923</v>
      </c>
      <c r="K41" s="104">
        <v>44196</v>
      </c>
      <c r="L41" s="104">
        <v>44442</v>
      </c>
      <c r="M41" s="105">
        <v>43761</v>
      </c>
    </row>
    <row r="42" spans="2:13" ht="27.75" customHeight="1" x14ac:dyDescent="0.15">
      <c r="B42" s="1280"/>
      <c r="C42" s="1281"/>
      <c r="D42" s="106"/>
      <c r="E42" s="1286" t="s">
        <v>31</v>
      </c>
      <c r="F42" s="1286"/>
      <c r="G42" s="1286"/>
      <c r="H42" s="1287"/>
      <c r="I42" s="107">
        <v>170</v>
      </c>
      <c r="J42" s="108">
        <v>159</v>
      </c>
      <c r="K42" s="108">
        <v>148</v>
      </c>
      <c r="L42" s="108">
        <v>137</v>
      </c>
      <c r="M42" s="109">
        <v>126</v>
      </c>
    </row>
    <row r="43" spans="2:13" ht="27.75" customHeight="1" x14ac:dyDescent="0.15">
      <c r="B43" s="1280"/>
      <c r="C43" s="1281"/>
      <c r="D43" s="106"/>
      <c r="E43" s="1286" t="s">
        <v>32</v>
      </c>
      <c r="F43" s="1286"/>
      <c r="G43" s="1286"/>
      <c r="H43" s="1287"/>
      <c r="I43" s="107">
        <v>2651</v>
      </c>
      <c r="J43" s="108">
        <v>2586</v>
      </c>
      <c r="K43" s="108">
        <v>2480</v>
      </c>
      <c r="L43" s="108">
        <v>2376</v>
      </c>
      <c r="M43" s="109">
        <v>2278</v>
      </c>
    </row>
    <row r="44" spans="2:13" ht="27.75" customHeight="1" x14ac:dyDescent="0.15">
      <c r="B44" s="1280"/>
      <c r="C44" s="1281"/>
      <c r="D44" s="106"/>
      <c r="E44" s="1286" t="s">
        <v>33</v>
      </c>
      <c r="F44" s="1286"/>
      <c r="G44" s="1286"/>
      <c r="H44" s="1287"/>
      <c r="I44" s="107">
        <v>1220</v>
      </c>
      <c r="J44" s="108">
        <v>1139</v>
      </c>
      <c r="K44" s="108">
        <v>1084</v>
      </c>
      <c r="L44" s="108">
        <v>1093</v>
      </c>
      <c r="M44" s="109">
        <v>1048</v>
      </c>
    </row>
    <row r="45" spans="2:13" ht="27.75" customHeight="1" x14ac:dyDescent="0.15">
      <c r="B45" s="1280"/>
      <c r="C45" s="1281"/>
      <c r="D45" s="106"/>
      <c r="E45" s="1286" t="s">
        <v>34</v>
      </c>
      <c r="F45" s="1286"/>
      <c r="G45" s="1286"/>
      <c r="H45" s="1287"/>
      <c r="I45" s="107">
        <v>1838</v>
      </c>
      <c r="J45" s="108">
        <v>1932</v>
      </c>
      <c r="K45" s="108">
        <v>2058</v>
      </c>
      <c r="L45" s="108">
        <v>2085</v>
      </c>
      <c r="M45" s="109">
        <v>2235</v>
      </c>
    </row>
    <row r="46" spans="2:13" ht="27.75" customHeight="1" x14ac:dyDescent="0.15">
      <c r="B46" s="1280"/>
      <c r="C46" s="1281"/>
      <c r="D46" s="110"/>
      <c r="E46" s="1286" t="s">
        <v>35</v>
      </c>
      <c r="F46" s="1286"/>
      <c r="G46" s="1286"/>
      <c r="H46" s="1287"/>
      <c r="I46" s="107">
        <v>130</v>
      </c>
      <c r="J46" s="108">
        <v>121</v>
      </c>
      <c r="K46" s="108">
        <v>112</v>
      </c>
      <c r="L46" s="108">
        <v>106</v>
      </c>
      <c r="M46" s="109">
        <v>99</v>
      </c>
    </row>
    <row r="47" spans="2:13" ht="27.75" customHeight="1" x14ac:dyDescent="0.15">
      <c r="B47" s="1280"/>
      <c r="C47" s="1281"/>
      <c r="D47" s="111"/>
      <c r="E47" s="1288" t="s">
        <v>36</v>
      </c>
      <c r="F47" s="1289"/>
      <c r="G47" s="1289"/>
      <c r="H47" s="1290"/>
      <c r="I47" s="107" t="s">
        <v>523</v>
      </c>
      <c r="J47" s="108" t="s">
        <v>523</v>
      </c>
      <c r="K47" s="108" t="s">
        <v>523</v>
      </c>
      <c r="L47" s="108" t="s">
        <v>523</v>
      </c>
      <c r="M47" s="109" t="s">
        <v>523</v>
      </c>
    </row>
    <row r="48" spans="2:13" ht="27.75" customHeight="1" x14ac:dyDescent="0.15">
      <c r="B48" s="1280"/>
      <c r="C48" s="1281"/>
      <c r="D48" s="106"/>
      <c r="E48" s="1286" t="s">
        <v>37</v>
      </c>
      <c r="F48" s="1286"/>
      <c r="G48" s="1286"/>
      <c r="H48" s="1287"/>
      <c r="I48" s="107" t="s">
        <v>523</v>
      </c>
      <c r="J48" s="108" t="s">
        <v>523</v>
      </c>
      <c r="K48" s="108" t="s">
        <v>523</v>
      </c>
      <c r="L48" s="108" t="s">
        <v>523</v>
      </c>
      <c r="M48" s="109" t="s">
        <v>523</v>
      </c>
    </row>
    <row r="49" spans="2:13" ht="27.75" customHeight="1" x14ac:dyDescent="0.15">
      <c r="B49" s="1282"/>
      <c r="C49" s="1283"/>
      <c r="D49" s="106"/>
      <c r="E49" s="1286" t="s">
        <v>38</v>
      </c>
      <c r="F49" s="1286"/>
      <c r="G49" s="1286"/>
      <c r="H49" s="1287"/>
      <c r="I49" s="107" t="s">
        <v>523</v>
      </c>
      <c r="J49" s="108" t="s">
        <v>523</v>
      </c>
      <c r="K49" s="108" t="s">
        <v>523</v>
      </c>
      <c r="L49" s="108" t="s">
        <v>523</v>
      </c>
      <c r="M49" s="109" t="s">
        <v>523</v>
      </c>
    </row>
    <row r="50" spans="2:13" ht="27.75" customHeight="1" x14ac:dyDescent="0.15">
      <c r="B50" s="1291" t="s">
        <v>39</v>
      </c>
      <c r="C50" s="1292"/>
      <c r="D50" s="112"/>
      <c r="E50" s="1286" t="s">
        <v>40</v>
      </c>
      <c r="F50" s="1286"/>
      <c r="G50" s="1286"/>
      <c r="H50" s="1287"/>
      <c r="I50" s="107">
        <v>10935</v>
      </c>
      <c r="J50" s="108">
        <v>11226</v>
      </c>
      <c r="K50" s="108">
        <v>11243</v>
      </c>
      <c r="L50" s="108">
        <v>11689</v>
      </c>
      <c r="M50" s="109">
        <v>12530</v>
      </c>
    </row>
    <row r="51" spans="2:13" ht="27.75" customHeight="1" x14ac:dyDescent="0.15">
      <c r="B51" s="1280"/>
      <c r="C51" s="1281"/>
      <c r="D51" s="106"/>
      <c r="E51" s="1286" t="s">
        <v>41</v>
      </c>
      <c r="F51" s="1286"/>
      <c r="G51" s="1286"/>
      <c r="H51" s="1287"/>
      <c r="I51" s="107">
        <v>1169</v>
      </c>
      <c r="J51" s="108">
        <v>1182</v>
      </c>
      <c r="K51" s="108">
        <v>1143</v>
      </c>
      <c r="L51" s="108">
        <v>1074</v>
      </c>
      <c r="M51" s="109">
        <v>1978</v>
      </c>
    </row>
    <row r="52" spans="2:13" ht="27.75" customHeight="1" x14ac:dyDescent="0.15">
      <c r="B52" s="1282"/>
      <c r="C52" s="1283"/>
      <c r="D52" s="106"/>
      <c r="E52" s="1286" t="s">
        <v>42</v>
      </c>
      <c r="F52" s="1286"/>
      <c r="G52" s="1286"/>
      <c r="H52" s="1287"/>
      <c r="I52" s="107">
        <v>36605</v>
      </c>
      <c r="J52" s="108">
        <v>35055</v>
      </c>
      <c r="K52" s="108">
        <v>35329</v>
      </c>
      <c r="L52" s="108">
        <v>35113</v>
      </c>
      <c r="M52" s="109">
        <v>33626</v>
      </c>
    </row>
    <row r="53" spans="2:13" ht="27.75" customHeight="1" thickBot="1" x14ac:dyDescent="0.2">
      <c r="B53" s="1293" t="s">
        <v>43</v>
      </c>
      <c r="C53" s="1294"/>
      <c r="D53" s="113"/>
      <c r="E53" s="1295" t="s">
        <v>44</v>
      </c>
      <c r="F53" s="1295"/>
      <c r="G53" s="1295"/>
      <c r="H53" s="1296"/>
      <c r="I53" s="114">
        <v>1929</v>
      </c>
      <c r="J53" s="115">
        <v>2397</v>
      </c>
      <c r="K53" s="115">
        <v>2363</v>
      </c>
      <c r="L53" s="115">
        <v>2362</v>
      </c>
      <c r="M53" s="116">
        <v>1414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MHi0HMMOeczfuSzNnp9fELXlaoXg2anzjEIl6U8NbCGlzy/bzuQqOrry8RbmMpVMMVdRCO5T1kQAZheX06QOVg==" saltValue="F0AWOLdUzYbaYg1qckeM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A58"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5" t="s">
        <v>47</v>
      </c>
      <c r="D55" s="1305"/>
      <c r="E55" s="1306"/>
      <c r="F55" s="128">
        <v>2247</v>
      </c>
      <c r="G55" s="128">
        <v>2417</v>
      </c>
      <c r="H55" s="129">
        <v>2807</v>
      </c>
    </row>
    <row r="56" spans="2:8" ht="52.5" customHeight="1" x14ac:dyDescent="0.15">
      <c r="B56" s="130"/>
      <c r="C56" s="1307" t="s">
        <v>48</v>
      </c>
      <c r="D56" s="1307"/>
      <c r="E56" s="1308"/>
      <c r="F56" s="131">
        <v>4349</v>
      </c>
      <c r="G56" s="131">
        <v>4509</v>
      </c>
      <c r="H56" s="132">
        <v>4510</v>
      </c>
    </row>
    <row r="57" spans="2:8" ht="53.25" customHeight="1" x14ac:dyDescent="0.15">
      <c r="B57" s="130"/>
      <c r="C57" s="1309" t="s">
        <v>49</v>
      </c>
      <c r="D57" s="1309"/>
      <c r="E57" s="1310"/>
      <c r="F57" s="133">
        <v>8471</v>
      </c>
      <c r="G57" s="133">
        <v>8365</v>
      </c>
      <c r="H57" s="134">
        <v>8717</v>
      </c>
    </row>
    <row r="58" spans="2:8" ht="45.75" customHeight="1" x14ac:dyDescent="0.15">
      <c r="B58" s="135"/>
      <c r="C58" s="1297" t="s">
        <v>609</v>
      </c>
      <c r="D58" s="1298"/>
      <c r="E58" s="1299"/>
      <c r="F58" s="136">
        <v>2883</v>
      </c>
      <c r="G58" s="136">
        <v>2699</v>
      </c>
      <c r="H58" s="137">
        <v>2536</v>
      </c>
    </row>
    <row r="59" spans="2:8" ht="45.75" customHeight="1" x14ac:dyDescent="0.15">
      <c r="B59" s="135"/>
      <c r="C59" s="1297" t="s">
        <v>611</v>
      </c>
      <c r="D59" s="1298"/>
      <c r="E59" s="1299"/>
      <c r="F59" s="136">
        <v>1584</v>
      </c>
      <c r="G59" s="136">
        <v>1700</v>
      </c>
      <c r="H59" s="137">
        <v>1765</v>
      </c>
    </row>
    <row r="60" spans="2:8" ht="45.75" customHeight="1" x14ac:dyDescent="0.15">
      <c r="B60" s="135"/>
      <c r="C60" s="1297" t="s">
        <v>610</v>
      </c>
      <c r="D60" s="1298"/>
      <c r="E60" s="1299"/>
      <c r="F60" s="136">
        <v>1998</v>
      </c>
      <c r="G60" s="136">
        <v>1910</v>
      </c>
      <c r="H60" s="137">
        <v>1747</v>
      </c>
    </row>
    <row r="61" spans="2:8" ht="45.75" customHeight="1" x14ac:dyDescent="0.15">
      <c r="B61" s="135"/>
      <c r="C61" s="1297" t="s">
        <v>612</v>
      </c>
      <c r="D61" s="1298"/>
      <c r="E61" s="1299"/>
      <c r="F61" s="136">
        <v>1000</v>
      </c>
      <c r="G61" s="136">
        <v>1000</v>
      </c>
      <c r="H61" s="137">
        <v>1000</v>
      </c>
    </row>
    <row r="62" spans="2:8" ht="45.75" customHeight="1" thickBot="1" x14ac:dyDescent="0.2">
      <c r="B62" s="138"/>
      <c r="C62" s="1300" t="s">
        <v>613</v>
      </c>
      <c r="D62" s="1301"/>
      <c r="E62" s="1302"/>
      <c r="F62" s="139">
        <v>481</v>
      </c>
      <c r="G62" s="139">
        <v>481</v>
      </c>
      <c r="H62" s="140">
        <v>581</v>
      </c>
    </row>
    <row r="63" spans="2:8" ht="52.5" customHeight="1" thickBot="1" x14ac:dyDescent="0.2">
      <c r="B63" s="141"/>
      <c r="C63" s="1303" t="s">
        <v>50</v>
      </c>
      <c r="D63" s="1303"/>
      <c r="E63" s="1304"/>
      <c r="F63" s="142">
        <v>15067</v>
      </c>
      <c r="G63" s="142">
        <v>15291</v>
      </c>
      <c r="H63" s="143">
        <v>16034</v>
      </c>
    </row>
    <row r="64" spans="2:8" ht="15" customHeight="1" x14ac:dyDescent="0.15"/>
  </sheetData>
  <sheetProtection algorithmName="SHA-512" hashValue="CPOj0QNUm8LxkehMgIPtXoBY+qJYHYcBsuwqv/ftPUDgRoBmKVoh6tKVbUug2dsKuGwoiUJPUzD4O+c1kXpmJw==" saltValue="dw9ZhnMoaGwEUMY7XoJE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E8DFC-323F-4C0C-9902-566498ED955F}">
  <sheetPr>
    <pageSetUpPr fitToPage="1"/>
  </sheetPr>
  <dimension ref="A1:WZM160"/>
  <sheetViews>
    <sheetView showGridLines="0" zoomScale="85" zoomScaleNormal="85"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634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630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633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628</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564</v>
      </c>
      <c r="BQ50" s="1314"/>
      <c r="BR50" s="1314"/>
      <c r="BS50" s="1314"/>
      <c r="BT50" s="1314"/>
      <c r="BU50" s="1314"/>
      <c r="BV50" s="1314"/>
      <c r="BW50" s="1314"/>
      <c r="BX50" s="1314" t="s">
        <v>565</v>
      </c>
      <c r="BY50" s="1314"/>
      <c r="BZ50" s="1314"/>
      <c r="CA50" s="1314"/>
      <c r="CB50" s="1314"/>
      <c r="CC50" s="1314"/>
      <c r="CD50" s="1314"/>
      <c r="CE50" s="1314"/>
      <c r="CF50" s="1314" t="s">
        <v>566</v>
      </c>
      <c r="CG50" s="1314"/>
      <c r="CH50" s="1314"/>
      <c r="CI50" s="1314"/>
      <c r="CJ50" s="1314"/>
      <c r="CK50" s="1314"/>
      <c r="CL50" s="1314"/>
      <c r="CM50" s="1314"/>
      <c r="CN50" s="1314" t="s">
        <v>567</v>
      </c>
      <c r="CO50" s="1314"/>
      <c r="CP50" s="1314"/>
      <c r="CQ50" s="1314"/>
      <c r="CR50" s="1314"/>
      <c r="CS50" s="1314"/>
      <c r="CT50" s="1314"/>
      <c r="CU50" s="1314"/>
      <c r="CV50" s="1314" t="s">
        <v>568</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627</v>
      </c>
      <c r="AO51" s="1315"/>
      <c r="AP51" s="1315"/>
      <c r="AQ51" s="1315"/>
      <c r="AR51" s="1315"/>
      <c r="AS51" s="1315"/>
      <c r="AT51" s="1315"/>
      <c r="AU51" s="1315"/>
      <c r="AV51" s="1315"/>
      <c r="AW51" s="1315"/>
      <c r="AX51" s="1315"/>
      <c r="AY51" s="1315"/>
      <c r="AZ51" s="1315"/>
      <c r="BA51" s="1315"/>
      <c r="BB51" s="1315" t="s">
        <v>625</v>
      </c>
      <c r="BC51" s="1315"/>
      <c r="BD51" s="1315"/>
      <c r="BE51" s="1315"/>
      <c r="BF51" s="1315"/>
      <c r="BG51" s="1315"/>
      <c r="BH51" s="1315"/>
      <c r="BI51" s="1315"/>
      <c r="BJ51" s="1315"/>
      <c r="BK51" s="1315"/>
      <c r="BL51" s="1315"/>
      <c r="BM51" s="1315"/>
      <c r="BN51" s="1315"/>
      <c r="BO51" s="1315"/>
      <c r="BP51" s="1313">
        <v>13.6</v>
      </c>
      <c r="BQ51" s="1313"/>
      <c r="BR51" s="1313"/>
      <c r="BS51" s="1313"/>
      <c r="BT51" s="1313"/>
      <c r="BU51" s="1313"/>
      <c r="BV51" s="1313"/>
      <c r="BW51" s="1313"/>
      <c r="BX51" s="1313">
        <v>17.600000000000001</v>
      </c>
      <c r="BY51" s="1313"/>
      <c r="BZ51" s="1313"/>
      <c r="CA51" s="1313"/>
      <c r="CB51" s="1313"/>
      <c r="CC51" s="1313"/>
      <c r="CD51" s="1313"/>
      <c r="CE51" s="1313"/>
      <c r="CF51" s="1313">
        <v>17.899999999999999</v>
      </c>
      <c r="CG51" s="1313"/>
      <c r="CH51" s="1313"/>
      <c r="CI51" s="1313"/>
      <c r="CJ51" s="1313"/>
      <c r="CK51" s="1313"/>
      <c r="CL51" s="1313"/>
      <c r="CM51" s="1313"/>
      <c r="CN51" s="1313">
        <v>18.100000000000001</v>
      </c>
      <c r="CO51" s="1313"/>
      <c r="CP51" s="1313"/>
      <c r="CQ51" s="1313"/>
      <c r="CR51" s="1313"/>
      <c r="CS51" s="1313"/>
      <c r="CT51" s="1313"/>
      <c r="CU51" s="1313"/>
      <c r="CV51" s="1313">
        <v>10.5</v>
      </c>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632</v>
      </c>
      <c r="BC53" s="1315"/>
      <c r="BD53" s="1315"/>
      <c r="BE53" s="1315"/>
      <c r="BF53" s="1315"/>
      <c r="BG53" s="1315"/>
      <c r="BH53" s="1315"/>
      <c r="BI53" s="1315"/>
      <c r="BJ53" s="1315"/>
      <c r="BK53" s="1315"/>
      <c r="BL53" s="1315"/>
      <c r="BM53" s="1315"/>
      <c r="BN53" s="1315"/>
      <c r="BO53" s="1315"/>
      <c r="BP53" s="1313">
        <v>47.3</v>
      </c>
      <c r="BQ53" s="1313"/>
      <c r="BR53" s="1313"/>
      <c r="BS53" s="1313"/>
      <c r="BT53" s="1313"/>
      <c r="BU53" s="1313"/>
      <c r="BV53" s="1313"/>
      <c r="BW53" s="1313"/>
      <c r="BX53" s="1313">
        <v>52.7</v>
      </c>
      <c r="BY53" s="1313"/>
      <c r="BZ53" s="1313"/>
      <c r="CA53" s="1313"/>
      <c r="CB53" s="1313"/>
      <c r="CC53" s="1313"/>
      <c r="CD53" s="1313"/>
      <c r="CE53" s="1313"/>
      <c r="CF53" s="1313">
        <v>50.5</v>
      </c>
      <c r="CG53" s="1313"/>
      <c r="CH53" s="1313"/>
      <c r="CI53" s="1313"/>
      <c r="CJ53" s="1313"/>
      <c r="CK53" s="1313"/>
      <c r="CL53" s="1313"/>
      <c r="CM53" s="1313"/>
      <c r="CN53" s="1313">
        <v>51.5</v>
      </c>
      <c r="CO53" s="1313"/>
      <c r="CP53" s="1313"/>
      <c r="CQ53" s="1313"/>
      <c r="CR53" s="1313"/>
      <c r="CS53" s="1313"/>
      <c r="CT53" s="1313"/>
      <c r="CU53" s="1313"/>
      <c r="CV53" s="1313">
        <v>53.6</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626</v>
      </c>
      <c r="AO55" s="1314"/>
      <c r="AP55" s="1314"/>
      <c r="AQ55" s="1314"/>
      <c r="AR55" s="1314"/>
      <c r="AS55" s="1314"/>
      <c r="AT55" s="1314"/>
      <c r="AU55" s="1314"/>
      <c r="AV55" s="1314"/>
      <c r="AW55" s="1314"/>
      <c r="AX55" s="1314"/>
      <c r="AY55" s="1314"/>
      <c r="AZ55" s="1314"/>
      <c r="BA55" s="1314"/>
      <c r="BB55" s="1315" t="s">
        <v>625</v>
      </c>
      <c r="BC55" s="1315"/>
      <c r="BD55" s="1315"/>
      <c r="BE55" s="1315"/>
      <c r="BF55" s="1315"/>
      <c r="BG55" s="1315"/>
      <c r="BH55" s="1315"/>
      <c r="BI55" s="1315"/>
      <c r="BJ55" s="1315"/>
      <c r="BK55" s="1315"/>
      <c r="BL55" s="1315"/>
      <c r="BM55" s="1315"/>
      <c r="BN55" s="1315"/>
      <c r="BO55" s="1315"/>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632</v>
      </c>
      <c r="BC57" s="1315"/>
      <c r="BD57" s="1315"/>
      <c r="BE57" s="1315"/>
      <c r="BF57" s="1315"/>
      <c r="BG57" s="1315"/>
      <c r="BH57" s="1315"/>
      <c r="BI57" s="1315"/>
      <c r="BJ57" s="1315"/>
      <c r="BK57" s="1315"/>
      <c r="BL57" s="1315"/>
      <c r="BM57" s="1315"/>
      <c r="BN57" s="1315"/>
      <c r="BO57" s="1315"/>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631</v>
      </c>
    </row>
    <row r="64" spans="1:109" ht="13.5" x14ac:dyDescent="0.15">
      <c r="B64" s="389"/>
      <c r="G64" s="405"/>
      <c r="I64" s="407"/>
      <c r="J64" s="407"/>
      <c r="K64" s="407"/>
      <c r="L64" s="407"/>
      <c r="M64" s="407"/>
      <c r="N64" s="406"/>
      <c r="AM64" s="405"/>
      <c r="AN64" s="405" t="s">
        <v>630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629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628</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564</v>
      </c>
      <c r="BQ72" s="1314"/>
      <c r="BR72" s="1314"/>
      <c r="BS72" s="1314"/>
      <c r="BT72" s="1314"/>
      <c r="BU72" s="1314"/>
      <c r="BV72" s="1314"/>
      <c r="BW72" s="1314"/>
      <c r="BX72" s="1314" t="s">
        <v>565</v>
      </c>
      <c r="BY72" s="1314"/>
      <c r="BZ72" s="1314"/>
      <c r="CA72" s="1314"/>
      <c r="CB72" s="1314"/>
      <c r="CC72" s="1314"/>
      <c r="CD72" s="1314"/>
      <c r="CE72" s="1314"/>
      <c r="CF72" s="1314" t="s">
        <v>566</v>
      </c>
      <c r="CG72" s="1314"/>
      <c r="CH72" s="1314"/>
      <c r="CI72" s="1314"/>
      <c r="CJ72" s="1314"/>
      <c r="CK72" s="1314"/>
      <c r="CL72" s="1314"/>
      <c r="CM72" s="1314"/>
      <c r="CN72" s="1314" t="s">
        <v>567</v>
      </c>
      <c r="CO72" s="1314"/>
      <c r="CP72" s="1314"/>
      <c r="CQ72" s="1314"/>
      <c r="CR72" s="1314"/>
      <c r="CS72" s="1314"/>
      <c r="CT72" s="1314"/>
      <c r="CU72" s="1314"/>
      <c r="CV72" s="1314" t="s">
        <v>568</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627</v>
      </c>
      <c r="AO73" s="1315"/>
      <c r="AP73" s="1315"/>
      <c r="AQ73" s="1315"/>
      <c r="AR73" s="1315"/>
      <c r="AS73" s="1315"/>
      <c r="AT73" s="1315"/>
      <c r="AU73" s="1315"/>
      <c r="AV73" s="1315"/>
      <c r="AW73" s="1315"/>
      <c r="AX73" s="1315"/>
      <c r="AY73" s="1315"/>
      <c r="AZ73" s="1315"/>
      <c r="BA73" s="1315"/>
      <c r="BB73" s="1315" t="s">
        <v>625</v>
      </c>
      <c r="BC73" s="1315"/>
      <c r="BD73" s="1315"/>
      <c r="BE73" s="1315"/>
      <c r="BF73" s="1315"/>
      <c r="BG73" s="1315"/>
      <c r="BH73" s="1315"/>
      <c r="BI73" s="1315"/>
      <c r="BJ73" s="1315"/>
      <c r="BK73" s="1315"/>
      <c r="BL73" s="1315"/>
      <c r="BM73" s="1315"/>
      <c r="BN73" s="1315"/>
      <c r="BO73" s="1315"/>
      <c r="BP73" s="1313">
        <v>13.6</v>
      </c>
      <c r="BQ73" s="1313"/>
      <c r="BR73" s="1313"/>
      <c r="BS73" s="1313"/>
      <c r="BT73" s="1313"/>
      <c r="BU73" s="1313"/>
      <c r="BV73" s="1313"/>
      <c r="BW73" s="1313"/>
      <c r="BX73" s="1313">
        <v>17.600000000000001</v>
      </c>
      <c r="BY73" s="1313"/>
      <c r="BZ73" s="1313"/>
      <c r="CA73" s="1313"/>
      <c r="CB73" s="1313"/>
      <c r="CC73" s="1313"/>
      <c r="CD73" s="1313"/>
      <c r="CE73" s="1313"/>
      <c r="CF73" s="1313">
        <v>17.899999999999999</v>
      </c>
      <c r="CG73" s="1313"/>
      <c r="CH73" s="1313"/>
      <c r="CI73" s="1313"/>
      <c r="CJ73" s="1313"/>
      <c r="CK73" s="1313"/>
      <c r="CL73" s="1313"/>
      <c r="CM73" s="1313"/>
      <c r="CN73" s="1313">
        <v>18.100000000000001</v>
      </c>
      <c r="CO73" s="1313"/>
      <c r="CP73" s="1313"/>
      <c r="CQ73" s="1313"/>
      <c r="CR73" s="1313"/>
      <c r="CS73" s="1313"/>
      <c r="CT73" s="1313"/>
      <c r="CU73" s="1313"/>
      <c r="CV73" s="1313">
        <v>10.5</v>
      </c>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624</v>
      </c>
      <c r="BC75" s="1315"/>
      <c r="BD75" s="1315"/>
      <c r="BE75" s="1315"/>
      <c r="BF75" s="1315"/>
      <c r="BG75" s="1315"/>
      <c r="BH75" s="1315"/>
      <c r="BI75" s="1315"/>
      <c r="BJ75" s="1315"/>
      <c r="BK75" s="1315"/>
      <c r="BL75" s="1315"/>
      <c r="BM75" s="1315"/>
      <c r="BN75" s="1315"/>
      <c r="BO75" s="1315"/>
      <c r="BP75" s="1313">
        <v>9.1</v>
      </c>
      <c r="BQ75" s="1313"/>
      <c r="BR75" s="1313"/>
      <c r="BS75" s="1313"/>
      <c r="BT75" s="1313"/>
      <c r="BU75" s="1313"/>
      <c r="BV75" s="1313"/>
      <c r="BW75" s="1313"/>
      <c r="BX75" s="1313">
        <v>7.8</v>
      </c>
      <c r="BY75" s="1313"/>
      <c r="BZ75" s="1313"/>
      <c r="CA75" s="1313"/>
      <c r="CB75" s="1313"/>
      <c r="CC75" s="1313"/>
      <c r="CD75" s="1313"/>
      <c r="CE75" s="1313"/>
      <c r="CF75" s="1313">
        <v>6.6</v>
      </c>
      <c r="CG75" s="1313"/>
      <c r="CH75" s="1313"/>
      <c r="CI75" s="1313"/>
      <c r="CJ75" s="1313"/>
      <c r="CK75" s="1313"/>
      <c r="CL75" s="1313"/>
      <c r="CM75" s="1313"/>
      <c r="CN75" s="1313">
        <v>5.8</v>
      </c>
      <c r="CO75" s="1313"/>
      <c r="CP75" s="1313"/>
      <c r="CQ75" s="1313"/>
      <c r="CR75" s="1313"/>
      <c r="CS75" s="1313"/>
      <c r="CT75" s="1313"/>
      <c r="CU75" s="1313"/>
      <c r="CV75" s="1313">
        <v>6</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626</v>
      </c>
      <c r="AO77" s="1314"/>
      <c r="AP77" s="1314"/>
      <c r="AQ77" s="1314"/>
      <c r="AR77" s="1314"/>
      <c r="AS77" s="1314"/>
      <c r="AT77" s="1314"/>
      <c r="AU77" s="1314"/>
      <c r="AV77" s="1314"/>
      <c r="AW77" s="1314"/>
      <c r="AX77" s="1314"/>
      <c r="AY77" s="1314"/>
      <c r="AZ77" s="1314"/>
      <c r="BA77" s="1314"/>
      <c r="BB77" s="1315" t="s">
        <v>625</v>
      </c>
      <c r="BC77" s="1315"/>
      <c r="BD77" s="1315"/>
      <c r="BE77" s="1315"/>
      <c r="BF77" s="1315"/>
      <c r="BG77" s="1315"/>
      <c r="BH77" s="1315"/>
      <c r="BI77" s="1315"/>
      <c r="BJ77" s="1315"/>
      <c r="BK77" s="1315"/>
      <c r="BL77" s="1315"/>
      <c r="BM77" s="1315"/>
      <c r="BN77" s="1315"/>
      <c r="BO77" s="1315"/>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624</v>
      </c>
      <c r="BC79" s="1315"/>
      <c r="BD79" s="1315"/>
      <c r="BE79" s="1315"/>
      <c r="BF79" s="1315"/>
      <c r="BG79" s="1315"/>
      <c r="BH79" s="1315"/>
      <c r="BI79" s="1315"/>
      <c r="BJ79" s="1315"/>
      <c r="BK79" s="1315"/>
      <c r="BL79" s="1315"/>
      <c r="BM79" s="1315"/>
      <c r="BN79" s="1315"/>
      <c r="BO79" s="1315"/>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tzyoKY3+N/kJGg24lwWxeGNqO6tr8Rz3B5khQBQqbCm5g6b9Vc9QmetQ9/4IIzXO/tJGZWiFNjrGz/XnsYYcTw==" saltValue="D26SWYy6coi/ev2VWquOU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FDC90-6DD6-48FB-8154-72BEC6FD0EB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uYQiVlKnMvKCi8PL4v2yVd0/27kL7rG08HdFfHsxtduHvn+RBtvJPEn0jtadnhzoU83GSZI4F+lqrmd4nkDnow==" saltValue="ChuXVJRWqKYhZ4PoZ6Ia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6B8B3-104C-4CCA-BC5F-CDC9766A8F71}">
  <sheetPr>
    <pageSetUpPr fitToPage="1"/>
  </sheetPr>
  <dimension ref="A1:DR125"/>
  <sheetViews>
    <sheetView showGridLines="0" topLeftCell="E1"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uc9/Fs5i/4XxrmwKmPWrzmVL9B6jK/CtGUYKhLD4OQU8qUt/YV6GubQggLhZV+qQKbWJM+WOFKomxg2AOv79lw==" saltValue="vW3NTP/0V9zWC/y7JgYL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179730</v>
      </c>
      <c r="E3" s="162"/>
      <c r="F3" s="163">
        <v>83280</v>
      </c>
      <c r="G3" s="164"/>
      <c r="H3" s="165"/>
    </row>
    <row r="4" spans="1:8" x14ac:dyDescent="0.15">
      <c r="A4" s="166"/>
      <c r="B4" s="167"/>
      <c r="C4" s="168"/>
      <c r="D4" s="169">
        <v>66838</v>
      </c>
      <c r="E4" s="170"/>
      <c r="F4" s="171">
        <v>43123</v>
      </c>
      <c r="G4" s="172"/>
      <c r="H4" s="173"/>
    </row>
    <row r="5" spans="1:8" x14ac:dyDescent="0.15">
      <c r="A5" s="154" t="s">
        <v>556</v>
      </c>
      <c r="B5" s="159"/>
      <c r="C5" s="160"/>
      <c r="D5" s="161">
        <v>216484</v>
      </c>
      <c r="E5" s="162"/>
      <c r="F5" s="163">
        <v>88968</v>
      </c>
      <c r="G5" s="164"/>
      <c r="H5" s="165"/>
    </row>
    <row r="6" spans="1:8" x14ac:dyDescent="0.15">
      <c r="A6" s="166"/>
      <c r="B6" s="167"/>
      <c r="C6" s="168"/>
      <c r="D6" s="169">
        <v>83379</v>
      </c>
      <c r="E6" s="170"/>
      <c r="F6" s="171">
        <v>45482</v>
      </c>
      <c r="G6" s="172"/>
      <c r="H6" s="173"/>
    </row>
    <row r="7" spans="1:8" x14ac:dyDescent="0.15">
      <c r="A7" s="154" t="s">
        <v>557</v>
      </c>
      <c r="B7" s="159"/>
      <c r="C7" s="160"/>
      <c r="D7" s="161">
        <v>228057</v>
      </c>
      <c r="E7" s="162"/>
      <c r="F7" s="163">
        <v>85173</v>
      </c>
      <c r="G7" s="164"/>
      <c r="H7" s="165"/>
    </row>
    <row r="8" spans="1:8" x14ac:dyDescent="0.15">
      <c r="A8" s="166"/>
      <c r="B8" s="167"/>
      <c r="C8" s="168"/>
      <c r="D8" s="169">
        <v>88295</v>
      </c>
      <c r="E8" s="170"/>
      <c r="F8" s="171">
        <v>43913</v>
      </c>
      <c r="G8" s="172"/>
      <c r="H8" s="173"/>
    </row>
    <row r="9" spans="1:8" x14ac:dyDescent="0.15">
      <c r="A9" s="154" t="s">
        <v>558</v>
      </c>
      <c r="B9" s="159"/>
      <c r="C9" s="160"/>
      <c r="D9" s="161">
        <v>247637</v>
      </c>
      <c r="E9" s="162"/>
      <c r="F9" s="163">
        <v>94081</v>
      </c>
      <c r="G9" s="164"/>
      <c r="H9" s="165"/>
    </row>
    <row r="10" spans="1:8" x14ac:dyDescent="0.15">
      <c r="A10" s="166"/>
      <c r="B10" s="167"/>
      <c r="C10" s="168"/>
      <c r="D10" s="169">
        <v>110490</v>
      </c>
      <c r="E10" s="170"/>
      <c r="F10" s="171">
        <v>48949</v>
      </c>
      <c r="G10" s="172"/>
      <c r="H10" s="173"/>
    </row>
    <row r="11" spans="1:8" x14ac:dyDescent="0.15">
      <c r="A11" s="154" t="s">
        <v>559</v>
      </c>
      <c r="B11" s="159"/>
      <c r="C11" s="160"/>
      <c r="D11" s="161">
        <v>194244</v>
      </c>
      <c r="E11" s="162"/>
      <c r="F11" s="163">
        <v>92632</v>
      </c>
      <c r="G11" s="164"/>
      <c r="H11" s="165"/>
    </row>
    <row r="12" spans="1:8" x14ac:dyDescent="0.15">
      <c r="A12" s="166"/>
      <c r="B12" s="167"/>
      <c r="C12" s="174"/>
      <c r="D12" s="169">
        <v>73672</v>
      </c>
      <c r="E12" s="170"/>
      <c r="F12" s="171">
        <v>47978</v>
      </c>
      <c r="G12" s="172"/>
      <c r="H12" s="173"/>
    </row>
    <row r="13" spans="1:8" x14ac:dyDescent="0.15">
      <c r="A13" s="154"/>
      <c r="B13" s="159"/>
      <c r="C13" s="175"/>
      <c r="D13" s="176">
        <v>213230</v>
      </c>
      <c r="E13" s="177"/>
      <c r="F13" s="178">
        <v>88827</v>
      </c>
      <c r="G13" s="179"/>
      <c r="H13" s="165"/>
    </row>
    <row r="14" spans="1:8" x14ac:dyDescent="0.15">
      <c r="A14" s="166"/>
      <c r="B14" s="167"/>
      <c r="C14" s="168"/>
      <c r="D14" s="169">
        <v>84535</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1.46</v>
      </c>
      <c r="C19" s="180">
        <f>ROUND(VALUE(SUBSTITUTE(実質収支比率等に係る経年分析!G$48,"▲","-")),2)</f>
        <v>2.68</v>
      </c>
      <c r="D19" s="180">
        <f>ROUND(VALUE(SUBSTITUTE(実質収支比率等に係る経年分析!H$48,"▲","-")),2)</f>
        <v>4.08</v>
      </c>
      <c r="E19" s="180">
        <f>ROUND(VALUE(SUBSTITUTE(実質収支比率等に係る経年分析!I$48,"▲","-")),2)</f>
        <v>4.1500000000000004</v>
      </c>
      <c r="F19" s="180">
        <f>ROUND(VALUE(SUBSTITUTE(実質収支比率等に係る経年分析!J$48,"▲","-")),2)</f>
        <v>3.74</v>
      </c>
    </row>
    <row r="20" spans="1:11" x14ac:dyDescent="0.15">
      <c r="A20" s="180" t="s">
        <v>54</v>
      </c>
      <c r="B20" s="180">
        <f>ROUND(VALUE(SUBSTITUTE(実質収支比率等に係る経年分析!F$47,"▲","-")),2)</f>
        <v>16.54</v>
      </c>
      <c r="C20" s="180">
        <f>ROUND(VALUE(SUBSTITUTE(実質収支比率等に係る経年分析!G$47,"▲","-")),2)</f>
        <v>13.15</v>
      </c>
      <c r="D20" s="180">
        <f>ROUND(VALUE(SUBSTITUTE(実質収支比率等に係る経年分析!H$47,"▲","-")),2)</f>
        <v>13.19</v>
      </c>
      <c r="E20" s="180">
        <f>ROUND(VALUE(SUBSTITUTE(実質収支比率等に係る経年分析!I$47,"▲","-")),2)</f>
        <v>14.31</v>
      </c>
      <c r="F20" s="180">
        <f>ROUND(VALUE(SUBSTITUTE(実質収支比率等に係る経年分析!J$47,"▲","-")),2)</f>
        <v>16.29</v>
      </c>
    </row>
    <row r="21" spans="1:11" x14ac:dyDescent="0.15">
      <c r="A21" s="180" t="s">
        <v>55</v>
      </c>
      <c r="B21" s="180">
        <f>IF(ISNUMBER(VALUE(SUBSTITUTE(実質収支比率等に係る経年分析!F$49,"▲","-"))),ROUND(VALUE(SUBSTITUTE(実質収支比率等に係る経年分析!F$49,"▲","-")),2),NA())</f>
        <v>1.06</v>
      </c>
      <c r="C21" s="180">
        <f>IF(ISNUMBER(VALUE(SUBSTITUTE(実質収支比率等に係る経年分析!G$49,"▲","-"))),ROUND(VALUE(SUBSTITUTE(実質収支比率等に係る経年分析!G$49,"▲","-")),2),NA())</f>
        <v>-2.82</v>
      </c>
      <c r="D21" s="180">
        <f>IF(ISNUMBER(VALUE(SUBSTITUTE(実質収支比率等に係る経年分析!H$49,"▲","-"))),ROUND(VALUE(SUBSTITUTE(実質収支比率等に係る経年分析!H$49,"▲","-")),2),NA())</f>
        <v>-0.43</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-0.15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0.13</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集落排水処理施設特別会計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旅客定期航路事業特別会計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診療所特別会計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4.6900000000000004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4129</v>
      </c>
      <c r="E42" s="182"/>
      <c r="F42" s="182"/>
      <c r="G42" s="182">
        <f>'実質公債費比率（分子）の構造'!L$52</f>
        <v>4105</v>
      </c>
      <c r="H42" s="182"/>
      <c r="I42" s="182"/>
      <c r="J42" s="182">
        <f>'実質公債費比率（分子）の構造'!M$52</f>
        <v>3992</v>
      </c>
      <c r="K42" s="182"/>
      <c r="L42" s="182"/>
      <c r="M42" s="182">
        <f>'実質公債費比率（分子）の構造'!N$52</f>
        <v>4072</v>
      </c>
      <c r="N42" s="182"/>
      <c r="O42" s="182"/>
      <c r="P42" s="182">
        <f>'実質公債費比率（分子）の構造'!O$52</f>
        <v>4021</v>
      </c>
    </row>
    <row r="43" spans="1:16" x14ac:dyDescent="0.15">
      <c r="A43" s="182" t="s">
        <v>63</v>
      </c>
      <c r="B43" s="182">
        <f>'実質公債費比率（分子）の構造'!K$51</f>
        <v>4</v>
      </c>
      <c r="C43" s="182"/>
      <c r="D43" s="182"/>
      <c r="E43" s="182">
        <f>'実質公債費比率（分子）の構造'!L$51</f>
        <v>4</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x14ac:dyDescent="0.15">
      <c r="A44" s="182" t="s">
        <v>64</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78</v>
      </c>
      <c r="C45" s="182"/>
      <c r="D45" s="182"/>
      <c r="E45" s="182">
        <f>'実質公債費比率（分子）の構造'!L$49</f>
        <v>84</v>
      </c>
      <c r="F45" s="182"/>
      <c r="G45" s="182"/>
      <c r="H45" s="182">
        <f>'実質公債費比率（分子）の構造'!M$49</f>
        <v>83</v>
      </c>
      <c r="I45" s="182"/>
      <c r="J45" s="182"/>
      <c r="K45" s="182">
        <f>'実質公債費比率（分子）の構造'!N$49</f>
        <v>73</v>
      </c>
      <c r="L45" s="182"/>
      <c r="M45" s="182"/>
      <c r="N45" s="182">
        <f>'実質公債費比率（分子）の構造'!O$49</f>
        <v>69</v>
      </c>
      <c r="O45" s="182"/>
      <c r="P45" s="182"/>
    </row>
    <row r="46" spans="1:16" x14ac:dyDescent="0.15">
      <c r="A46" s="182" t="s">
        <v>66</v>
      </c>
      <c r="B46" s="182">
        <f>'実質公債費比率（分子）の構造'!K$48</f>
        <v>280</v>
      </c>
      <c r="C46" s="182"/>
      <c r="D46" s="182"/>
      <c r="E46" s="182">
        <f>'実質公債費比率（分子）の構造'!L$48</f>
        <v>246</v>
      </c>
      <c r="F46" s="182"/>
      <c r="G46" s="182"/>
      <c r="H46" s="182">
        <f>'実質公債費比率（分子）の構造'!M$48</f>
        <v>266</v>
      </c>
      <c r="I46" s="182"/>
      <c r="J46" s="182"/>
      <c r="K46" s="182">
        <f>'実質公債費比率（分子）の構造'!N$48</f>
        <v>248</v>
      </c>
      <c r="L46" s="182"/>
      <c r="M46" s="182"/>
      <c r="N46" s="182">
        <f>'実質公債費比率（分子）の構造'!O$48</f>
        <v>250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4989</v>
      </c>
      <c r="C49" s="182"/>
      <c r="D49" s="182"/>
      <c r="E49" s="182">
        <f>'実質公債費比率（分子）の構造'!L$45</f>
        <v>4529</v>
      </c>
      <c r="F49" s="182"/>
      <c r="G49" s="182"/>
      <c r="H49" s="182">
        <f>'実質公債費比率（分子）の構造'!M$45</f>
        <v>4402</v>
      </c>
      <c r="I49" s="182"/>
      <c r="J49" s="182"/>
      <c r="K49" s="182">
        <f>'実質公債費比率（分子）の構造'!N$45</f>
        <v>4544</v>
      </c>
      <c r="L49" s="182"/>
      <c r="M49" s="182"/>
      <c r="N49" s="182">
        <f>'実質公債費比率（分子）の構造'!O$45</f>
        <v>4528</v>
      </c>
      <c r="O49" s="182"/>
      <c r="P49" s="182"/>
    </row>
    <row r="50" spans="1:16" x14ac:dyDescent="0.15">
      <c r="A50" s="182" t="s">
        <v>70</v>
      </c>
      <c r="B50" s="182" t="e">
        <f>NA()</f>
        <v>#N/A</v>
      </c>
      <c r="C50" s="182">
        <f>IF(ISNUMBER('実質公債費比率（分子）の構造'!K$53),'実質公債費比率（分子）の構造'!K$53,NA())</f>
        <v>1222</v>
      </c>
      <c r="D50" s="182" t="e">
        <f>NA()</f>
        <v>#N/A</v>
      </c>
      <c r="E50" s="182" t="e">
        <f>NA()</f>
        <v>#N/A</v>
      </c>
      <c r="F50" s="182">
        <f>IF(ISNUMBER('実質公債費比率（分子）の構造'!L$53),'実質公債費比率（分子）の構造'!L$53,NA())</f>
        <v>758</v>
      </c>
      <c r="G50" s="182" t="e">
        <f>NA()</f>
        <v>#N/A</v>
      </c>
      <c r="H50" s="182" t="e">
        <f>NA()</f>
        <v>#N/A</v>
      </c>
      <c r="I50" s="182">
        <f>IF(ISNUMBER('実質公債費比率（分子）の構造'!M$53),'実質公債費比率（分子）の構造'!M$53,NA())</f>
        <v>760</v>
      </c>
      <c r="J50" s="182" t="e">
        <f>NA()</f>
        <v>#N/A</v>
      </c>
      <c r="K50" s="182" t="e">
        <f>NA()</f>
        <v>#N/A</v>
      </c>
      <c r="L50" s="182">
        <f>IF(ISNUMBER('実質公債費比率（分子）の構造'!N$53),'実質公債費比率（分子）の構造'!N$53,NA())</f>
        <v>794</v>
      </c>
      <c r="M50" s="182" t="e">
        <f>NA()</f>
        <v>#N/A</v>
      </c>
      <c r="N50" s="182" t="e">
        <f>NA()</f>
        <v>#N/A</v>
      </c>
      <c r="O50" s="182">
        <f>IF(ISNUMBER('実質公債費比率（分子）の構造'!O$53),'実質公債費比率（分子）の構造'!O$53,NA())</f>
        <v>827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36605</v>
      </c>
      <c r="E56" s="181"/>
      <c r="F56" s="181"/>
      <c r="G56" s="181">
        <f>'将来負担比率（分子）の構造'!J$52</f>
        <v>35055</v>
      </c>
      <c r="H56" s="181"/>
      <c r="I56" s="181"/>
      <c r="J56" s="181">
        <f>'将来負担比率（分子）の構造'!K$52</f>
        <v>35329</v>
      </c>
      <c r="K56" s="181"/>
      <c r="L56" s="181"/>
      <c r="M56" s="181">
        <f>'将来負担比率（分子）の構造'!L$52</f>
        <v>35113</v>
      </c>
      <c r="N56" s="181"/>
      <c r="O56" s="181"/>
      <c r="P56" s="181">
        <f>'将来負担比率（分子）の構造'!M$52</f>
        <v>33626</v>
      </c>
    </row>
    <row r="57" spans="1:16" x14ac:dyDescent="0.15">
      <c r="A57" s="181" t="s">
        <v>41</v>
      </c>
      <c r="B57" s="181"/>
      <c r="C57" s="181"/>
      <c r="D57" s="181">
        <f>'将来負担比率（分子）の構造'!I$51</f>
        <v>1169</v>
      </c>
      <c r="E57" s="181"/>
      <c r="F57" s="181"/>
      <c r="G57" s="181">
        <f>'将来負担比率（分子）の構造'!J$51</f>
        <v>1182</v>
      </c>
      <c r="H57" s="181"/>
      <c r="I57" s="181"/>
      <c r="J57" s="181">
        <f>'将来負担比率（分子）の構造'!K$51</f>
        <v>1143</v>
      </c>
      <c r="K57" s="181"/>
      <c r="L57" s="181"/>
      <c r="M57" s="181">
        <f>'将来負担比率（分子）の構造'!L$51</f>
        <v>1074</v>
      </c>
      <c r="N57" s="181"/>
      <c r="O57" s="181"/>
      <c r="P57" s="181">
        <f>'将来負担比率（分子）の構造'!M$51</f>
        <v>1978</v>
      </c>
    </row>
    <row r="58" spans="1:16" x14ac:dyDescent="0.15">
      <c r="A58" s="181" t="s">
        <v>40</v>
      </c>
      <c r="B58" s="181"/>
      <c r="C58" s="181"/>
      <c r="D58" s="181">
        <f>'将来負担比率（分子）の構造'!I$50</f>
        <v>10935</v>
      </c>
      <c r="E58" s="181"/>
      <c r="F58" s="181"/>
      <c r="G58" s="181">
        <f>'将来負担比率（分子）の構造'!J$50</f>
        <v>11226</v>
      </c>
      <c r="H58" s="181"/>
      <c r="I58" s="181"/>
      <c r="J58" s="181">
        <f>'将来負担比率（分子）の構造'!K$50</f>
        <v>11243</v>
      </c>
      <c r="K58" s="181"/>
      <c r="L58" s="181"/>
      <c r="M58" s="181">
        <f>'将来負担比率（分子）の構造'!L$50</f>
        <v>11689</v>
      </c>
      <c r="N58" s="181"/>
      <c r="O58" s="181"/>
      <c r="P58" s="181">
        <f>'将来負担比率（分子）の構造'!M$50</f>
        <v>12530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130</v>
      </c>
      <c r="C61" s="181"/>
      <c r="D61" s="181"/>
      <c r="E61" s="181">
        <f>'将来負担比率（分子）の構造'!J$46</f>
        <v>121</v>
      </c>
      <c r="F61" s="181"/>
      <c r="G61" s="181"/>
      <c r="H61" s="181">
        <f>'将来負担比率（分子）の構造'!K$46</f>
        <v>112</v>
      </c>
      <c r="I61" s="181"/>
      <c r="J61" s="181"/>
      <c r="K61" s="181">
        <f>'将来負担比率（分子）の構造'!L$46</f>
        <v>106</v>
      </c>
      <c r="L61" s="181"/>
      <c r="M61" s="181"/>
      <c r="N61" s="181">
        <f>'将来負担比率（分子）の構造'!M$46</f>
        <v>99</v>
      </c>
      <c r="O61" s="181"/>
      <c r="P61" s="181"/>
    </row>
    <row r="62" spans="1:16" x14ac:dyDescent="0.15">
      <c r="A62" s="181" t="s">
        <v>34</v>
      </c>
      <c r="B62" s="181">
        <f>'将来負担比率（分子）の構造'!I$45</f>
        <v>1838</v>
      </c>
      <c r="C62" s="181"/>
      <c r="D62" s="181"/>
      <c r="E62" s="181">
        <f>'将来負担比率（分子）の構造'!J$45</f>
        <v>1932</v>
      </c>
      <c r="F62" s="181"/>
      <c r="G62" s="181"/>
      <c r="H62" s="181">
        <f>'将来負担比率（分子）の構造'!K$45</f>
        <v>2058</v>
      </c>
      <c r="I62" s="181"/>
      <c r="J62" s="181"/>
      <c r="K62" s="181">
        <f>'将来負担比率（分子）の構造'!L$45</f>
        <v>2085</v>
      </c>
      <c r="L62" s="181"/>
      <c r="M62" s="181"/>
      <c r="N62" s="181">
        <f>'将来負担比率（分子）の構造'!M$45</f>
        <v>2235</v>
      </c>
      <c r="O62" s="181"/>
      <c r="P62" s="181"/>
    </row>
    <row r="63" spans="1:16" x14ac:dyDescent="0.15">
      <c r="A63" s="181" t="s">
        <v>33</v>
      </c>
      <c r="B63" s="181">
        <f>'将来負担比率（分子）の構造'!I$44</f>
        <v>1220</v>
      </c>
      <c r="C63" s="181"/>
      <c r="D63" s="181"/>
      <c r="E63" s="181">
        <f>'将来負担比率（分子）の構造'!J$44</f>
        <v>1139</v>
      </c>
      <c r="F63" s="181"/>
      <c r="G63" s="181"/>
      <c r="H63" s="181">
        <f>'将来負担比率（分子）の構造'!K$44</f>
        <v>1084</v>
      </c>
      <c r="I63" s="181"/>
      <c r="J63" s="181"/>
      <c r="K63" s="181">
        <f>'将来負担比率（分子）の構造'!L$44</f>
        <v>1093</v>
      </c>
      <c r="L63" s="181"/>
      <c r="M63" s="181"/>
      <c r="N63" s="181">
        <f>'将来負担比率（分子）の構造'!M$44</f>
        <v>1048</v>
      </c>
      <c r="O63" s="181"/>
      <c r="P63" s="181"/>
    </row>
    <row r="64" spans="1:16" x14ac:dyDescent="0.15">
      <c r="A64" s="181" t="s">
        <v>32</v>
      </c>
      <c r="B64" s="181">
        <f>'将来負担比率（分子）の構造'!I$43</f>
        <v>2651</v>
      </c>
      <c r="C64" s="181"/>
      <c r="D64" s="181"/>
      <c r="E64" s="181">
        <f>'将来負担比率（分子）の構造'!J$43</f>
        <v>2586</v>
      </c>
      <c r="F64" s="181"/>
      <c r="G64" s="181"/>
      <c r="H64" s="181">
        <f>'将来負担比率（分子）の構造'!K$43</f>
        <v>2480</v>
      </c>
      <c r="I64" s="181"/>
      <c r="J64" s="181"/>
      <c r="K64" s="181">
        <f>'将来負担比率（分子）の構造'!L$43</f>
        <v>2376</v>
      </c>
      <c r="L64" s="181"/>
      <c r="M64" s="181"/>
      <c r="N64" s="181">
        <f>'将来負担比率（分子）の構造'!M$43</f>
        <v>2278</v>
      </c>
      <c r="O64" s="181"/>
      <c r="P64" s="181"/>
    </row>
    <row r="65" spans="1:16" x14ac:dyDescent="0.15">
      <c r="A65" s="181" t="s">
        <v>31</v>
      </c>
      <c r="B65" s="181">
        <f>'将来負担比率（分子）の構造'!I$42</f>
        <v>170</v>
      </c>
      <c r="C65" s="181"/>
      <c r="D65" s="181"/>
      <c r="E65" s="181">
        <f>'将来負担比率（分子）の構造'!J$42</f>
        <v>159</v>
      </c>
      <c r="F65" s="181"/>
      <c r="G65" s="181"/>
      <c r="H65" s="181">
        <f>'将来負担比率（分子）の構造'!K$42</f>
        <v>148</v>
      </c>
      <c r="I65" s="181"/>
      <c r="J65" s="181"/>
      <c r="K65" s="181">
        <f>'将来負担比率（分子）の構造'!L$42</f>
        <v>137</v>
      </c>
      <c r="L65" s="181"/>
      <c r="M65" s="181"/>
      <c r="N65" s="181">
        <f>'将来負担比率（分子）の構造'!M$42</f>
        <v>126</v>
      </c>
      <c r="O65" s="181"/>
      <c r="P65" s="181"/>
    </row>
    <row r="66" spans="1:16" x14ac:dyDescent="0.15">
      <c r="A66" s="181" t="s">
        <v>30</v>
      </c>
      <c r="B66" s="181">
        <f>'将来負担比率（分子）の構造'!I$41</f>
        <v>44629</v>
      </c>
      <c r="C66" s="181"/>
      <c r="D66" s="181"/>
      <c r="E66" s="181">
        <f>'将来負担比率（分子）の構造'!J$41</f>
        <v>43923</v>
      </c>
      <c r="F66" s="181"/>
      <c r="G66" s="181"/>
      <c r="H66" s="181">
        <f>'将来負担比率（分子）の構造'!K$41</f>
        <v>44196</v>
      </c>
      <c r="I66" s="181"/>
      <c r="J66" s="181"/>
      <c r="K66" s="181">
        <f>'将来負担比率（分子）の構造'!L$41</f>
        <v>44442</v>
      </c>
      <c r="L66" s="181"/>
      <c r="M66" s="181"/>
      <c r="N66" s="181">
        <f>'将来負担比率（分子）の構造'!M$41</f>
        <v>43761</v>
      </c>
      <c r="O66" s="181"/>
      <c r="P66" s="181"/>
    </row>
    <row r="67" spans="1:16" x14ac:dyDescent="0.15">
      <c r="A67" s="181" t="s">
        <v>74</v>
      </c>
      <c r="B67" s="181" t="e">
        <f>NA()</f>
        <v>#N/A</v>
      </c>
      <c r="C67" s="181">
        <f>IF(ISNUMBER('将来負担比率（分子）の構造'!I$53), IF('将来負担比率（分子）の構造'!I$53 &lt; 0, 0, '将来負担比率（分子）の構造'!I$53), NA())</f>
        <v>1929</v>
      </c>
      <c r="D67" s="181" t="e">
        <f>NA()</f>
        <v>#N/A</v>
      </c>
      <c r="E67" s="181" t="e">
        <f>NA()</f>
        <v>#N/A</v>
      </c>
      <c r="F67" s="181">
        <f>IF(ISNUMBER('将来負担比率（分子）の構造'!J$53), IF('将来負担比率（分子）の構造'!J$53 &lt; 0, 0, '将来負担比率（分子）の構造'!J$53), NA())</f>
        <v>2397</v>
      </c>
      <c r="G67" s="181" t="e">
        <f>NA()</f>
        <v>#N/A</v>
      </c>
      <c r="H67" s="181" t="e">
        <f>NA()</f>
        <v>#N/A</v>
      </c>
      <c r="I67" s="181">
        <f>IF(ISNUMBER('将来負担比率（分子）の構造'!K$53), IF('将来負担比率（分子）の構造'!K$53 &lt; 0, 0, '将来負担比率（分子）の構造'!K$53), NA())</f>
        <v>2363</v>
      </c>
      <c r="J67" s="181" t="e">
        <f>NA()</f>
        <v>#N/A</v>
      </c>
      <c r="K67" s="181" t="e">
        <f>NA()</f>
        <v>#N/A</v>
      </c>
      <c r="L67" s="181">
        <f>IF(ISNUMBER('将来負担比率（分子）の構造'!L$53), IF('将来負担比率（分子）の構造'!L$53 &lt; 0, 0, '将来負担比率（分子）の構造'!L$53), NA())</f>
        <v>2362</v>
      </c>
      <c r="M67" s="181" t="e">
        <f>NA()</f>
        <v>#N/A</v>
      </c>
      <c r="N67" s="181" t="e">
        <f>NA()</f>
        <v>#N/A</v>
      </c>
      <c r="O67" s="181">
        <f>IF(ISNUMBER('将来負担比率（分子）の構造'!M$53), IF('将来負担比率（分子）の構造'!M$53 &lt; 0, 0, '将来負担比率（分子）の構造'!M$53), NA())</f>
        <v>1414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2247</v>
      </c>
      <c r="C72" s="185">
        <f>基金残高に係る経年分析!G55</f>
        <v>2417</v>
      </c>
      <c r="D72" s="185">
        <f>基金残高に係る経年分析!H55</f>
        <v>2807</v>
      </c>
    </row>
    <row r="73" spans="1:16" x14ac:dyDescent="0.15">
      <c r="A73" s="184" t="s">
        <v>77</v>
      </c>
      <c r="B73" s="185">
        <f>基金残高に係る経年分析!F56</f>
        <v>4349</v>
      </c>
      <c r="C73" s="185">
        <f>基金残高に係る経年分析!G56</f>
        <v>4509</v>
      </c>
      <c r="D73" s="185">
        <f>基金残高に係る経年分析!H56</f>
        <v>4510</v>
      </c>
    </row>
    <row r="74" spans="1:16" x14ac:dyDescent="0.15">
      <c r="A74" s="184" t="s">
        <v>78</v>
      </c>
      <c r="B74" s="185">
        <f>基金残高に係る経年分析!F57</f>
        <v>8471</v>
      </c>
      <c r="C74" s="185">
        <f>基金残高に係る経年分析!G57</f>
        <v>8365</v>
      </c>
      <c r="D74" s="185">
        <f>基金残高に係る経年分析!H57</f>
        <v>8717</v>
      </c>
    </row>
  </sheetData>
  <sheetProtection algorithmName="SHA-512" hashValue="Mj657oagzqnk9NgYL5MAonzZQzcKjuUxi7xSW6CmHw9AB3ZROnLToYJIltUGnVOWAc9zGkI0TOpQ5xOpJ+sEcg==" saltValue="oESOgm2+MoAie8J8/tq7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topLeftCell="AQ1" workbookViewId="0">
      <selection activeCell="BG25" sqref="BG25:BN25"/>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2969018</v>
      </c>
      <c r="S5" s="675"/>
      <c r="T5" s="675"/>
      <c r="U5" s="675"/>
      <c r="V5" s="675"/>
      <c r="W5" s="675"/>
      <c r="X5" s="675"/>
      <c r="Y5" s="676"/>
      <c r="Z5" s="677">
        <v>8.1</v>
      </c>
      <c r="AA5" s="677"/>
      <c r="AB5" s="677"/>
      <c r="AC5" s="677"/>
      <c r="AD5" s="678">
        <v>2969018</v>
      </c>
      <c r="AE5" s="678"/>
      <c r="AF5" s="678"/>
      <c r="AG5" s="678"/>
      <c r="AH5" s="678"/>
      <c r="AI5" s="678"/>
      <c r="AJ5" s="678"/>
      <c r="AK5" s="678"/>
      <c r="AL5" s="679">
        <v>17.8</v>
      </c>
      <c r="AM5" s="680"/>
      <c r="AN5" s="680"/>
      <c r="AO5" s="681"/>
      <c r="AP5" s="671" t="s">
        <v>226</v>
      </c>
      <c r="AQ5" s="672"/>
      <c r="AR5" s="672"/>
      <c r="AS5" s="672"/>
      <c r="AT5" s="672"/>
      <c r="AU5" s="672"/>
      <c r="AV5" s="672"/>
      <c r="AW5" s="672"/>
      <c r="AX5" s="672"/>
      <c r="AY5" s="672"/>
      <c r="AZ5" s="672"/>
      <c r="BA5" s="672"/>
      <c r="BB5" s="672"/>
      <c r="BC5" s="672"/>
      <c r="BD5" s="672"/>
      <c r="BE5" s="672"/>
      <c r="BF5" s="673"/>
      <c r="BG5" s="685">
        <v>2965019</v>
      </c>
      <c r="BH5" s="686"/>
      <c r="BI5" s="686"/>
      <c r="BJ5" s="686"/>
      <c r="BK5" s="686"/>
      <c r="BL5" s="686"/>
      <c r="BM5" s="686"/>
      <c r="BN5" s="687"/>
      <c r="BO5" s="688">
        <v>99.9</v>
      </c>
      <c r="BP5" s="688"/>
      <c r="BQ5" s="688"/>
      <c r="BR5" s="688"/>
      <c r="BS5" s="689">
        <v>27925</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247388</v>
      </c>
      <c r="S6" s="686"/>
      <c r="T6" s="686"/>
      <c r="U6" s="686"/>
      <c r="V6" s="686"/>
      <c r="W6" s="686"/>
      <c r="X6" s="686"/>
      <c r="Y6" s="687"/>
      <c r="Z6" s="688">
        <v>0.7</v>
      </c>
      <c r="AA6" s="688"/>
      <c r="AB6" s="688"/>
      <c r="AC6" s="688"/>
      <c r="AD6" s="689">
        <v>247388</v>
      </c>
      <c r="AE6" s="689"/>
      <c r="AF6" s="689"/>
      <c r="AG6" s="689"/>
      <c r="AH6" s="689"/>
      <c r="AI6" s="689"/>
      <c r="AJ6" s="689"/>
      <c r="AK6" s="689"/>
      <c r="AL6" s="690">
        <v>1.5</v>
      </c>
      <c r="AM6" s="691"/>
      <c r="AN6" s="691"/>
      <c r="AO6" s="692"/>
      <c r="AP6" s="682" t="s">
        <v>231</v>
      </c>
      <c r="AQ6" s="683"/>
      <c r="AR6" s="683"/>
      <c r="AS6" s="683"/>
      <c r="AT6" s="683"/>
      <c r="AU6" s="683"/>
      <c r="AV6" s="683"/>
      <c r="AW6" s="683"/>
      <c r="AX6" s="683"/>
      <c r="AY6" s="683"/>
      <c r="AZ6" s="683"/>
      <c r="BA6" s="683"/>
      <c r="BB6" s="683"/>
      <c r="BC6" s="683"/>
      <c r="BD6" s="683"/>
      <c r="BE6" s="683"/>
      <c r="BF6" s="684"/>
      <c r="BG6" s="685">
        <v>2965019</v>
      </c>
      <c r="BH6" s="686"/>
      <c r="BI6" s="686"/>
      <c r="BJ6" s="686"/>
      <c r="BK6" s="686"/>
      <c r="BL6" s="686"/>
      <c r="BM6" s="686"/>
      <c r="BN6" s="687"/>
      <c r="BO6" s="688">
        <v>99.9</v>
      </c>
      <c r="BP6" s="688"/>
      <c r="BQ6" s="688"/>
      <c r="BR6" s="688"/>
      <c r="BS6" s="689">
        <v>27925</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177518</v>
      </c>
      <c r="CS6" s="686"/>
      <c r="CT6" s="686"/>
      <c r="CU6" s="686"/>
      <c r="CV6" s="686"/>
      <c r="CW6" s="686"/>
      <c r="CX6" s="686"/>
      <c r="CY6" s="687"/>
      <c r="CZ6" s="679">
        <v>0.5</v>
      </c>
      <c r="DA6" s="680"/>
      <c r="DB6" s="680"/>
      <c r="DC6" s="699"/>
      <c r="DD6" s="694" t="s">
        <v>233</v>
      </c>
      <c r="DE6" s="686"/>
      <c r="DF6" s="686"/>
      <c r="DG6" s="686"/>
      <c r="DH6" s="686"/>
      <c r="DI6" s="686"/>
      <c r="DJ6" s="686"/>
      <c r="DK6" s="686"/>
      <c r="DL6" s="686"/>
      <c r="DM6" s="686"/>
      <c r="DN6" s="686"/>
      <c r="DO6" s="686"/>
      <c r="DP6" s="687"/>
      <c r="DQ6" s="694">
        <v>177290</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2089</v>
      </c>
      <c r="S7" s="686"/>
      <c r="T7" s="686"/>
      <c r="U7" s="686"/>
      <c r="V7" s="686"/>
      <c r="W7" s="686"/>
      <c r="X7" s="686"/>
      <c r="Y7" s="687"/>
      <c r="Z7" s="688">
        <v>0</v>
      </c>
      <c r="AA7" s="688"/>
      <c r="AB7" s="688"/>
      <c r="AC7" s="688"/>
      <c r="AD7" s="689">
        <v>2089</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1390439</v>
      </c>
      <c r="BH7" s="686"/>
      <c r="BI7" s="686"/>
      <c r="BJ7" s="686"/>
      <c r="BK7" s="686"/>
      <c r="BL7" s="686"/>
      <c r="BM7" s="686"/>
      <c r="BN7" s="687"/>
      <c r="BO7" s="688">
        <v>46.8</v>
      </c>
      <c r="BP7" s="688"/>
      <c r="BQ7" s="688"/>
      <c r="BR7" s="688"/>
      <c r="BS7" s="689">
        <v>27925</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6915499</v>
      </c>
      <c r="CS7" s="686"/>
      <c r="CT7" s="686"/>
      <c r="CU7" s="686"/>
      <c r="CV7" s="686"/>
      <c r="CW7" s="686"/>
      <c r="CX7" s="686"/>
      <c r="CY7" s="687"/>
      <c r="CZ7" s="688">
        <v>19.399999999999999</v>
      </c>
      <c r="DA7" s="688"/>
      <c r="DB7" s="688"/>
      <c r="DC7" s="688"/>
      <c r="DD7" s="694">
        <v>169780</v>
      </c>
      <c r="DE7" s="686"/>
      <c r="DF7" s="686"/>
      <c r="DG7" s="686"/>
      <c r="DH7" s="686"/>
      <c r="DI7" s="686"/>
      <c r="DJ7" s="686"/>
      <c r="DK7" s="686"/>
      <c r="DL7" s="686"/>
      <c r="DM7" s="686"/>
      <c r="DN7" s="686"/>
      <c r="DO7" s="686"/>
      <c r="DP7" s="687"/>
      <c r="DQ7" s="694">
        <v>2623989</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7480</v>
      </c>
      <c r="S8" s="686"/>
      <c r="T8" s="686"/>
      <c r="U8" s="686"/>
      <c r="V8" s="686"/>
      <c r="W8" s="686"/>
      <c r="X8" s="686"/>
      <c r="Y8" s="687"/>
      <c r="Z8" s="688">
        <v>0</v>
      </c>
      <c r="AA8" s="688"/>
      <c r="AB8" s="688"/>
      <c r="AC8" s="688"/>
      <c r="AD8" s="689">
        <v>7480</v>
      </c>
      <c r="AE8" s="689"/>
      <c r="AF8" s="689"/>
      <c r="AG8" s="689"/>
      <c r="AH8" s="689"/>
      <c r="AI8" s="689"/>
      <c r="AJ8" s="689"/>
      <c r="AK8" s="689"/>
      <c r="AL8" s="690">
        <v>0</v>
      </c>
      <c r="AM8" s="691"/>
      <c r="AN8" s="691"/>
      <c r="AO8" s="692"/>
      <c r="AP8" s="682" t="s">
        <v>238</v>
      </c>
      <c r="AQ8" s="683"/>
      <c r="AR8" s="683"/>
      <c r="AS8" s="683"/>
      <c r="AT8" s="683"/>
      <c r="AU8" s="683"/>
      <c r="AV8" s="683"/>
      <c r="AW8" s="683"/>
      <c r="AX8" s="683"/>
      <c r="AY8" s="683"/>
      <c r="AZ8" s="683"/>
      <c r="BA8" s="683"/>
      <c r="BB8" s="683"/>
      <c r="BC8" s="683"/>
      <c r="BD8" s="683"/>
      <c r="BE8" s="683"/>
      <c r="BF8" s="684"/>
      <c r="BG8" s="685">
        <v>47298</v>
      </c>
      <c r="BH8" s="686"/>
      <c r="BI8" s="686"/>
      <c r="BJ8" s="686"/>
      <c r="BK8" s="686"/>
      <c r="BL8" s="686"/>
      <c r="BM8" s="686"/>
      <c r="BN8" s="687"/>
      <c r="BO8" s="688">
        <v>1.6</v>
      </c>
      <c r="BP8" s="688"/>
      <c r="BQ8" s="688"/>
      <c r="BR8" s="688"/>
      <c r="BS8" s="694" t="s">
        <v>129</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6765481</v>
      </c>
      <c r="CS8" s="686"/>
      <c r="CT8" s="686"/>
      <c r="CU8" s="686"/>
      <c r="CV8" s="686"/>
      <c r="CW8" s="686"/>
      <c r="CX8" s="686"/>
      <c r="CY8" s="687"/>
      <c r="CZ8" s="688">
        <v>18.899999999999999</v>
      </c>
      <c r="DA8" s="688"/>
      <c r="DB8" s="688"/>
      <c r="DC8" s="688"/>
      <c r="DD8" s="694">
        <v>20894</v>
      </c>
      <c r="DE8" s="686"/>
      <c r="DF8" s="686"/>
      <c r="DG8" s="686"/>
      <c r="DH8" s="686"/>
      <c r="DI8" s="686"/>
      <c r="DJ8" s="686"/>
      <c r="DK8" s="686"/>
      <c r="DL8" s="686"/>
      <c r="DM8" s="686"/>
      <c r="DN8" s="686"/>
      <c r="DO8" s="686"/>
      <c r="DP8" s="687"/>
      <c r="DQ8" s="694">
        <v>3362940</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9577</v>
      </c>
      <c r="S9" s="686"/>
      <c r="T9" s="686"/>
      <c r="U9" s="686"/>
      <c r="V9" s="686"/>
      <c r="W9" s="686"/>
      <c r="X9" s="686"/>
      <c r="Y9" s="687"/>
      <c r="Z9" s="688">
        <v>0</v>
      </c>
      <c r="AA9" s="688"/>
      <c r="AB9" s="688"/>
      <c r="AC9" s="688"/>
      <c r="AD9" s="689">
        <v>9577</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1197390</v>
      </c>
      <c r="BH9" s="686"/>
      <c r="BI9" s="686"/>
      <c r="BJ9" s="686"/>
      <c r="BK9" s="686"/>
      <c r="BL9" s="686"/>
      <c r="BM9" s="686"/>
      <c r="BN9" s="687"/>
      <c r="BO9" s="688">
        <v>40.299999999999997</v>
      </c>
      <c r="BP9" s="688"/>
      <c r="BQ9" s="688"/>
      <c r="BR9" s="688"/>
      <c r="BS9" s="694" t="s">
        <v>233</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4298845</v>
      </c>
      <c r="CS9" s="686"/>
      <c r="CT9" s="686"/>
      <c r="CU9" s="686"/>
      <c r="CV9" s="686"/>
      <c r="CW9" s="686"/>
      <c r="CX9" s="686"/>
      <c r="CY9" s="687"/>
      <c r="CZ9" s="688">
        <v>12</v>
      </c>
      <c r="DA9" s="688"/>
      <c r="DB9" s="688"/>
      <c r="DC9" s="688"/>
      <c r="DD9" s="694">
        <v>589723</v>
      </c>
      <c r="DE9" s="686"/>
      <c r="DF9" s="686"/>
      <c r="DG9" s="686"/>
      <c r="DH9" s="686"/>
      <c r="DI9" s="686"/>
      <c r="DJ9" s="686"/>
      <c r="DK9" s="686"/>
      <c r="DL9" s="686"/>
      <c r="DM9" s="686"/>
      <c r="DN9" s="686"/>
      <c r="DO9" s="686"/>
      <c r="DP9" s="687"/>
      <c r="DQ9" s="694">
        <v>3258541</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233</v>
      </c>
      <c r="S10" s="686"/>
      <c r="T10" s="686"/>
      <c r="U10" s="686"/>
      <c r="V10" s="686"/>
      <c r="W10" s="686"/>
      <c r="X10" s="686"/>
      <c r="Y10" s="687"/>
      <c r="Z10" s="688" t="s">
        <v>233</v>
      </c>
      <c r="AA10" s="688"/>
      <c r="AB10" s="688"/>
      <c r="AC10" s="688"/>
      <c r="AD10" s="689" t="s">
        <v>129</v>
      </c>
      <c r="AE10" s="689"/>
      <c r="AF10" s="689"/>
      <c r="AG10" s="689"/>
      <c r="AH10" s="689"/>
      <c r="AI10" s="689"/>
      <c r="AJ10" s="689"/>
      <c r="AK10" s="689"/>
      <c r="AL10" s="690" t="s">
        <v>233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80375</v>
      </c>
      <c r="BH10" s="686"/>
      <c r="BI10" s="686"/>
      <c r="BJ10" s="686"/>
      <c r="BK10" s="686"/>
      <c r="BL10" s="686"/>
      <c r="BM10" s="686"/>
      <c r="BN10" s="687"/>
      <c r="BO10" s="688">
        <v>2.7</v>
      </c>
      <c r="BP10" s="688"/>
      <c r="BQ10" s="688"/>
      <c r="BR10" s="688"/>
      <c r="BS10" s="694">
        <v>13112</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t="s">
        <v>233</v>
      </c>
      <c r="CS10" s="686"/>
      <c r="CT10" s="686"/>
      <c r="CU10" s="686"/>
      <c r="CV10" s="686"/>
      <c r="CW10" s="686"/>
      <c r="CX10" s="686"/>
      <c r="CY10" s="687"/>
      <c r="CZ10" s="688" t="s">
        <v>233</v>
      </c>
      <c r="DA10" s="688"/>
      <c r="DB10" s="688"/>
      <c r="DC10" s="688"/>
      <c r="DD10" s="694" t="s">
        <v>233</v>
      </c>
      <c r="DE10" s="686"/>
      <c r="DF10" s="686"/>
      <c r="DG10" s="686"/>
      <c r="DH10" s="686"/>
      <c r="DI10" s="686"/>
      <c r="DJ10" s="686"/>
      <c r="DK10" s="686"/>
      <c r="DL10" s="686"/>
      <c r="DM10" s="686"/>
      <c r="DN10" s="686"/>
      <c r="DO10" s="686"/>
      <c r="DP10" s="687"/>
      <c r="DQ10" s="694" t="s">
        <v>233</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656723</v>
      </c>
      <c r="S11" s="686"/>
      <c r="T11" s="686"/>
      <c r="U11" s="686"/>
      <c r="V11" s="686"/>
      <c r="W11" s="686"/>
      <c r="X11" s="686"/>
      <c r="Y11" s="687"/>
      <c r="Z11" s="690">
        <v>1.8</v>
      </c>
      <c r="AA11" s="691"/>
      <c r="AB11" s="691"/>
      <c r="AC11" s="703"/>
      <c r="AD11" s="694">
        <v>656723</v>
      </c>
      <c r="AE11" s="686"/>
      <c r="AF11" s="686"/>
      <c r="AG11" s="686"/>
      <c r="AH11" s="686"/>
      <c r="AI11" s="686"/>
      <c r="AJ11" s="686"/>
      <c r="AK11" s="687"/>
      <c r="AL11" s="690">
        <v>3.9</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65376</v>
      </c>
      <c r="BH11" s="686"/>
      <c r="BI11" s="686"/>
      <c r="BJ11" s="686"/>
      <c r="BK11" s="686"/>
      <c r="BL11" s="686"/>
      <c r="BM11" s="686"/>
      <c r="BN11" s="687"/>
      <c r="BO11" s="688">
        <v>2.2000000000000002</v>
      </c>
      <c r="BP11" s="688"/>
      <c r="BQ11" s="688"/>
      <c r="BR11" s="688"/>
      <c r="BS11" s="694">
        <v>14813</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3729830</v>
      </c>
      <c r="CS11" s="686"/>
      <c r="CT11" s="686"/>
      <c r="CU11" s="686"/>
      <c r="CV11" s="686"/>
      <c r="CW11" s="686"/>
      <c r="CX11" s="686"/>
      <c r="CY11" s="687"/>
      <c r="CZ11" s="688">
        <v>10.4</v>
      </c>
      <c r="DA11" s="688"/>
      <c r="DB11" s="688"/>
      <c r="DC11" s="688"/>
      <c r="DD11" s="694">
        <v>1577468</v>
      </c>
      <c r="DE11" s="686"/>
      <c r="DF11" s="686"/>
      <c r="DG11" s="686"/>
      <c r="DH11" s="686"/>
      <c r="DI11" s="686"/>
      <c r="DJ11" s="686"/>
      <c r="DK11" s="686"/>
      <c r="DL11" s="686"/>
      <c r="DM11" s="686"/>
      <c r="DN11" s="686"/>
      <c r="DO11" s="686"/>
      <c r="DP11" s="687"/>
      <c r="DQ11" s="694">
        <v>1064054</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233</v>
      </c>
      <c r="S12" s="686"/>
      <c r="T12" s="686"/>
      <c r="U12" s="686"/>
      <c r="V12" s="686"/>
      <c r="W12" s="686"/>
      <c r="X12" s="686"/>
      <c r="Y12" s="687"/>
      <c r="Z12" s="688" t="s">
        <v>233</v>
      </c>
      <c r="AA12" s="688"/>
      <c r="AB12" s="688"/>
      <c r="AC12" s="688"/>
      <c r="AD12" s="689" t="s">
        <v>233</v>
      </c>
      <c r="AE12" s="689"/>
      <c r="AF12" s="689"/>
      <c r="AG12" s="689"/>
      <c r="AH12" s="689"/>
      <c r="AI12" s="689"/>
      <c r="AJ12" s="689"/>
      <c r="AK12" s="689"/>
      <c r="AL12" s="690" t="s">
        <v>233</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1158438</v>
      </c>
      <c r="BH12" s="686"/>
      <c r="BI12" s="686"/>
      <c r="BJ12" s="686"/>
      <c r="BK12" s="686"/>
      <c r="BL12" s="686"/>
      <c r="BM12" s="686"/>
      <c r="BN12" s="687"/>
      <c r="BO12" s="688">
        <v>39</v>
      </c>
      <c r="BP12" s="688"/>
      <c r="BQ12" s="688"/>
      <c r="BR12" s="688"/>
      <c r="BS12" s="694" t="s">
        <v>233</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1596711</v>
      </c>
      <c r="CS12" s="686"/>
      <c r="CT12" s="686"/>
      <c r="CU12" s="686"/>
      <c r="CV12" s="686"/>
      <c r="CW12" s="686"/>
      <c r="CX12" s="686"/>
      <c r="CY12" s="687"/>
      <c r="CZ12" s="688">
        <v>4.5</v>
      </c>
      <c r="DA12" s="688"/>
      <c r="DB12" s="688"/>
      <c r="DC12" s="688"/>
      <c r="DD12" s="694">
        <v>320789</v>
      </c>
      <c r="DE12" s="686"/>
      <c r="DF12" s="686"/>
      <c r="DG12" s="686"/>
      <c r="DH12" s="686"/>
      <c r="DI12" s="686"/>
      <c r="DJ12" s="686"/>
      <c r="DK12" s="686"/>
      <c r="DL12" s="686"/>
      <c r="DM12" s="686"/>
      <c r="DN12" s="686"/>
      <c r="DO12" s="686"/>
      <c r="DP12" s="687"/>
      <c r="DQ12" s="694">
        <v>1091247</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233</v>
      </c>
      <c r="AE13" s="689"/>
      <c r="AF13" s="689"/>
      <c r="AG13" s="689"/>
      <c r="AH13" s="689"/>
      <c r="AI13" s="689"/>
      <c r="AJ13" s="689"/>
      <c r="AK13" s="689"/>
      <c r="AL13" s="690" t="s">
        <v>233</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1137287</v>
      </c>
      <c r="BH13" s="686"/>
      <c r="BI13" s="686"/>
      <c r="BJ13" s="686"/>
      <c r="BK13" s="686"/>
      <c r="BL13" s="686"/>
      <c r="BM13" s="686"/>
      <c r="BN13" s="687"/>
      <c r="BO13" s="688">
        <v>38.299999999999997</v>
      </c>
      <c r="BP13" s="688"/>
      <c r="BQ13" s="688"/>
      <c r="BR13" s="688"/>
      <c r="BS13" s="694" t="s">
        <v>233</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2870901</v>
      </c>
      <c r="CS13" s="686"/>
      <c r="CT13" s="686"/>
      <c r="CU13" s="686"/>
      <c r="CV13" s="686"/>
      <c r="CW13" s="686"/>
      <c r="CX13" s="686"/>
      <c r="CY13" s="687"/>
      <c r="CZ13" s="688">
        <v>8</v>
      </c>
      <c r="DA13" s="688"/>
      <c r="DB13" s="688"/>
      <c r="DC13" s="688"/>
      <c r="DD13" s="694">
        <v>2452886</v>
      </c>
      <c r="DE13" s="686"/>
      <c r="DF13" s="686"/>
      <c r="DG13" s="686"/>
      <c r="DH13" s="686"/>
      <c r="DI13" s="686"/>
      <c r="DJ13" s="686"/>
      <c r="DK13" s="686"/>
      <c r="DL13" s="686"/>
      <c r="DM13" s="686"/>
      <c r="DN13" s="686"/>
      <c r="DO13" s="686"/>
      <c r="DP13" s="687"/>
      <c r="DQ13" s="694">
        <v>484284</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4</v>
      </c>
      <c r="S14" s="686"/>
      <c r="T14" s="686"/>
      <c r="U14" s="686"/>
      <c r="V14" s="686"/>
      <c r="W14" s="686"/>
      <c r="X14" s="686"/>
      <c r="Y14" s="687"/>
      <c r="Z14" s="688">
        <v>0</v>
      </c>
      <c r="AA14" s="688"/>
      <c r="AB14" s="688"/>
      <c r="AC14" s="688"/>
      <c r="AD14" s="689">
        <v>4</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142353</v>
      </c>
      <c r="BH14" s="686"/>
      <c r="BI14" s="686"/>
      <c r="BJ14" s="686"/>
      <c r="BK14" s="686"/>
      <c r="BL14" s="686"/>
      <c r="BM14" s="686"/>
      <c r="BN14" s="687"/>
      <c r="BO14" s="688">
        <v>4.8</v>
      </c>
      <c r="BP14" s="688"/>
      <c r="BQ14" s="688"/>
      <c r="BR14" s="688"/>
      <c r="BS14" s="694" t="s">
        <v>129</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1025014</v>
      </c>
      <c r="CS14" s="686"/>
      <c r="CT14" s="686"/>
      <c r="CU14" s="686"/>
      <c r="CV14" s="686"/>
      <c r="CW14" s="686"/>
      <c r="CX14" s="686"/>
      <c r="CY14" s="687"/>
      <c r="CZ14" s="688">
        <v>2.9</v>
      </c>
      <c r="DA14" s="688"/>
      <c r="DB14" s="688"/>
      <c r="DC14" s="688"/>
      <c r="DD14" s="694">
        <v>234930</v>
      </c>
      <c r="DE14" s="686"/>
      <c r="DF14" s="686"/>
      <c r="DG14" s="686"/>
      <c r="DH14" s="686"/>
      <c r="DI14" s="686"/>
      <c r="DJ14" s="686"/>
      <c r="DK14" s="686"/>
      <c r="DL14" s="686"/>
      <c r="DM14" s="686"/>
      <c r="DN14" s="686"/>
      <c r="DO14" s="686"/>
      <c r="DP14" s="687"/>
      <c r="DQ14" s="694">
        <v>781624</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233</v>
      </c>
      <c r="S15" s="686"/>
      <c r="T15" s="686"/>
      <c r="U15" s="686"/>
      <c r="V15" s="686"/>
      <c r="W15" s="686"/>
      <c r="X15" s="686"/>
      <c r="Y15" s="687"/>
      <c r="Z15" s="688" t="s">
        <v>233</v>
      </c>
      <c r="AA15" s="688"/>
      <c r="AB15" s="688"/>
      <c r="AC15" s="688"/>
      <c r="AD15" s="689" t="s">
        <v>129</v>
      </c>
      <c r="AE15" s="689"/>
      <c r="AF15" s="689"/>
      <c r="AG15" s="689"/>
      <c r="AH15" s="689"/>
      <c r="AI15" s="689"/>
      <c r="AJ15" s="689"/>
      <c r="AK15" s="689"/>
      <c r="AL15" s="690" t="s">
        <v>129</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273692</v>
      </c>
      <c r="BH15" s="686"/>
      <c r="BI15" s="686"/>
      <c r="BJ15" s="686"/>
      <c r="BK15" s="686"/>
      <c r="BL15" s="686"/>
      <c r="BM15" s="686"/>
      <c r="BN15" s="687"/>
      <c r="BO15" s="688">
        <v>9.1999999999999993</v>
      </c>
      <c r="BP15" s="688"/>
      <c r="BQ15" s="688"/>
      <c r="BR15" s="688"/>
      <c r="BS15" s="694" t="s">
        <v>129</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2551918</v>
      </c>
      <c r="CS15" s="686"/>
      <c r="CT15" s="686"/>
      <c r="CU15" s="686"/>
      <c r="CV15" s="686"/>
      <c r="CW15" s="686"/>
      <c r="CX15" s="686"/>
      <c r="CY15" s="687"/>
      <c r="CZ15" s="688">
        <v>7.1</v>
      </c>
      <c r="DA15" s="688"/>
      <c r="DB15" s="688"/>
      <c r="DC15" s="688"/>
      <c r="DD15" s="694">
        <v>395389</v>
      </c>
      <c r="DE15" s="686"/>
      <c r="DF15" s="686"/>
      <c r="DG15" s="686"/>
      <c r="DH15" s="686"/>
      <c r="DI15" s="686"/>
      <c r="DJ15" s="686"/>
      <c r="DK15" s="686"/>
      <c r="DL15" s="686"/>
      <c r="DM15" s="686"/>
      <c r="DN15" s="686"/>
      <c r="DO15" s="686"/>
      <c r="DP15" s="687"/>
      <c r="DQ15" s="694">
        <v>2145478</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10566</v>
      </c>
      <c r="S16" s="686"/>
      <c r="T16" s="686"/>
      <c r="U16" s="686"/>
      <c r="V16" s="686"/>
      <c r="W16" s="686"/>
      <c r="X16" s="686"/>
      <c r="Y16" s="687"/>
      <c r="Z16" s="688">
        <v>0</v>
      </c>
      <c r="AA16" s="688"/>
      <c r="AB16" s="688"/>
      <c r="AC16" s="688"/>
      <c r="AD16" s="689">
        <v>10566</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v>97</v>
      </c>
      <c r="BH16" s="686"/>
      <c r="BI16" s="686"/>
      <c r="BJ16" s="686"/>
      <c r="BK16" s="686"/>
      <c r="BL16" s="686"/>
      <c r="BM16" s="686"/>
      <c r="BN16" s="687"/>
      <c r="BO16" s="688">
        <v>0</v>
      </c>
      <c r="BP16" s="688"/>
      <c r="BQ16" s="688"/>
      <c r="BR16" s="688"/>
      <c r="BS16" s="694" t="s">
        <v>233</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1232758</v>
      </c>
      <c r="CS16" s="686"/>
      <c r="CT16" s="686"/>
      <c r="CU16" s="686"/>
      <c r="CV16" s="686"/>
      <c r="CW16" s="686"/>
      <c r="CX16" s="686"/>
      <c r="CY16" s="687"/>
      <c r="CZ16" s="688">
        <v>3.5</v>
      </c>
      <c r="DA16" s="688"/>
      <c r="DB16" s="688"/>
      <c r="DC16" s="688"/>
      <c r="DD16" s="694" t="s">
        <v>233</v>
      </c>
      <c r="DE16" s="686"/>
      <c r="DF16" s="686"/>
      <c r="DG16" s="686"/>
      <c r="DH16" s="686"/>
      <c r="DI16" s="686"/>
      <c r="DJ16" s="686"/>
      <c r="DK16" s="686"/>
      <c r="DL16" s="686"/>
      <c r="DM16" s="686"/>
      <c r="DN16" s="686"/>
      <c r="DO16" s="686"/>
      <c r="DP16" s="687"/>
      <c r="DQ16" s="694">
        <v>196751</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11382</v>
      </c>
      <c r="S17" s="686"/>
      <c r="T17" s="686"/>
      <c r="U17" s="686"/>
      <c r="V17" s="686"/>
      <c r="W17" s="686"/>
      <c r="X17" s="686"/>
      <c r="Y17" s="687"/>
      <c r="Z17" s="688">
        <v>0</v>
      </c>
      <c r="AA17" s="688"/>
      <c r="AB17" s="688"/>
      <c r="AC17" s="688"/>
      <c r="AD17" s="689">
        <v>11382</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233</v>
      </c>
      <c r="BH17" s="686"/>
      <c r="BI17" s="686"/>
      <c r="BJ17" s="686"/>
      <c r="BK17" s="686"/>
      <c r="BL17" s="686"/>
      <c r="BM17" s="686"/>
      <c r="BN17" s="687"/>
      <c r="BO17" s="688" t="s">
        <v>233</v>
      </c>
      <c r="BP17" s="688"/>
      <c r="BQ17" s="688"/>
      <c r="BR17" s="688"/>
      <c r="BS17" s="694" t="s">
        <v>233</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4529118</v>
      </c>
      <c r="CS17" s="686"/>
      <c r="CT17" s="686"/>
      <c r="CU17" s="686"/>
      <c r="CV17" s="686"/>
      <c r="CW17" s="686"/>
      <c r="CX17" s="686"/>
      <c r="CY17" s="687"/>
      <c r="CZ17" s="688">
        <v>12.7</v>
      </c>
      <c r="DA17" s="688"/>
      <c r="DB17" s="688"/>
      <c r="DC17" s="688"/>
      <c r="DD17" s="694" t="s">
        <v>129</v>
      </c>
      <c r="DE17" s="686"/>
      <c r="DF17" s="686"/>
      <c r="DG17" s="686"/>
      <c r="DH17" s="686"/>
      <c r="DI17" s="686"/>
      <c r="DJ17" s="686"/>
      <c r="DK17" s="686"/>
      <c r="DL17" s="686"/>
      <c r="DM17" s="686"/>
      <c r="DN17" s="686"/>
      <c r="DO17" s="686"/>
      <c r="DP17" s="687"/>
      <c r="DQ17" s="694">
        <v>4340351</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10936</v>
      </c>
      <c r="S18" s="686"/>
      <c r="T18" s="686"/>
      <c r="U18" s="686"/>
      <c r="V18" s="686"/>
      <c r="W18" s="686"/>
      <c r="X18" s="686"/>
      <c r="Y18" s="687"/>
      <c r="Z18" s="688">
        <v>0</v>
      </c>
      <c r="AA18" s="688"/>
      <c r="AB18" s="688"/>
      <c r="AC18" s="688"/>
      <c r="AD18" s="689">
        <v>10936</v>
      </c>
      <c r="AE18" s="689"/>
      <c r="AF18" s="689"/>
      <c r="AG18" s="689"/>
      <c r="AH18" s="689"/>
      <c r="AI18" s="689"/>
      <c r="AJ18" s="689"/>
      <c r="AK18" s="689"/>
      <c r="AL18" s="690">
        <v>0.1</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233</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v>24967</v>
      </c>
      <c r="CS18" s="686"/>
      <c r="CT18" s="686"/>
      <c r="CU18" s="686"/>
      <c r="CV18" s="686"/>
      <c r="CW18" s="686"/>
      <c r="CX18" s="686"/>
      <c r="CY18" s="687"/>
      <c r="CZ18" s="688">
        <v>0.1</v>
      </c>
      <c r="DA18" s="688"/>
      <c r="DB18" s="688"/>
      <c r="DC18" s="688"/>
      <c r="DD18" s="694" t="s">
        <v>233</v>
      </c>
      <c r="DE18" s="686"/>
      <c r="DF18" s="686"/>
      <c r="DG18" s="686"/>
      <c r="DH18" s="686"/>
      <c r="DI18" s="686"/>
      <c r="DJ18" s="686"/>
      <c r="DK18" s="686"/>
      <c r="DL18" s="686"/>
      <c r="DM18" s="686"/>
      <c r="DN18" s="686"/>
      <c r="DO18" s="686"/>
      <c r="DP18" s="687"/>
      <c r="DQ18" s="694">
        <v>24967</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3810</v>
      </c>
      <c r="S19" s="686"/>
      <c r="T19" s="686"/>
      <c r="U19" s="686"/>
      <c r="V19" s="686"/>
      <c r="W19" s="686"/>
      <c r="X19" s="686"/>
      <c r="Y19" s="687"/>
      <c r="Z19" s="688">
        <v>0</v>
      </c>
      <c r="AA19" s="688"/>
      <c r="AB19" s="688"/>
      <c r="AC19" s="688"/>
      <c r="AD19" s="689">
        <v>3810</v>
      </c>
      <c r="AE19" s="689"/>
      <c r="AF19" s="689"/>
      <c r="AG19" s="689"/>
      <c r="AH19" s="689"/>
      <c r="AI19" s="689"/>
      <c r="AJ19" s="689"/>
      <c r="AK19" s="689"/>
      <c r="AL19" s="690">
        <v>0</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3999</v>
      </c>
      <c r="BH19" s="686"/>
      <c r="BI19" s="686"/>
      <c r="BJ19" s="686"/>
      <c r="BK19" s="686"/>
      <c r="BL19" s="686"/>
      <c r="BM19" s="686"/>
      <c r="BN19" s="687"/>
      <c r="BO19" s="688">
        <v>0.1</v>
      </c>
      <c r="BP19" s="688"/>
      <c r="BQ19" s="688"/>
      <c r="BR19" s="688"/>
      <c r="BS19" s="694" t="s">
        <v>233</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233</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4979</v>
      </c>
      <c r="S20" s="686"/>
      <c r="T20" s="686"/>
      <c r="U20" s="686"/>
      <c r="V20" s="686"/>
      <c r="W20" s="686"/>
      <c r="X20" s="686"/>
      <c r="Y20" s="687"/>
      <c r="Z20" s="688">
        <v>0</v>
      </c>
      <c r="AA20" s="688"/>
      <c r="AB20" s="688"/>
      <c r="AC20" s="688"/>
      <c r="AD20" s="689">
        <v>4979</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3999</v>
      </c>
      <c r="BH20" s="686"/>
      <c r="BI20" s="686"/>
      <c r="BJ20" s="686"/>
      <c r="BK20" s="686"/>
      <c r="BL20" s="686"/>
      <c r="BM20" s="686"/>
      <c r="BN20" s="687"/>
      <c r="BO20" s="688">
        <v>0.1</v>
      </c>
      <c r="BP20" s="688"/>
      <c r="BQ20" s="688"/>
      <c r="BR20" s="688"/>
      <c r="BS20" s="694" t="s">
        <v>233</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35718560</v>
      </c>
      <c r="CS20" s="686"/>
      <c r="CT20" s="686"/>
      <c r="CU20" s="686"/>
      <c r="CV20" s="686"/>
      <c r="CW20" s="686"/>
      <c r="CX20" s="686"/>
      <c r="CY20" s="687"/>
      <c r="CZ20" s="688">
        <v>100</v>
      </c>
      <c r="DA20" s="688"/>
      <c r="DB20" s="688"/>
      <c r="DC20" s="688"/>
      <c r="DD20" s="694">
        <v>5761859</v>
      </c>
      <c r="DE20" s="686"/>
      <c r="DF20" s="686"/>
      <c r="DG20" s="686"/>
      <c r="DH20" s="686"/>
      <c r="DI20" s="686"/>
      <c r="DJ20" s="686"/>
      <c r="DK20" s="686"/>
      <c r="DL20" s="686"/>
      <c r="DM20" s="686"/>
      <c r="DN20" s="686"/>
      <c r="DO20" s="686"/>
      <c r="DP20" s="687"/>
      <c r="DQ20" s="694">
        <v>19551516</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2147</v>
      </c>
      <c r="S21" s="686"/>
      <c r="T21" s="686"/>
      <c r="U21" s="686"/>
      <c r="V21" s="686"/>
      <c r="W21" s="686"/>
      <c r="X21" s="686"/>
      <c r="Y21" s="687"/>
      <c r="Z21" s="688">
        <v>0</v>
      </c>
      <c r="AA21" s="688"/>
      <c r="AB21" s="688"/>
      <c r="AC21" s="688"/>
      <c r="AD21" s="689">
        <v>2147</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3999</v>
      </c>
      <c r="BH21" s="686"/>
      <c r="BI21" s="686"/>
      <c r="BJ21" s="686"/>
      <c r="BK21" s="686"/>
      <c r="BL21" s="686"/>
      <c r="BM21" s="686"/>
      <c r="BN21" s="687"/>
      <c r="BO21" s="688">
        <v>0.1</v>
      </c>
      <c r="BP21" s="688"/>
      <c r="BQ21" s="688"/>
      <c r="BR21" s="688"/>
      <c r="BS21" s="694" t="s">
        <v>233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14166267</v>
      </c>
      <c r="S22" s="686"/>
      <c r="T22" s="686"/>
      <c r="U22" s="686"/>
      <c r="V22" s="686"/>
      <c r="W22" s="686"/>
      <c r="X22" s="686"/>
      <c r="Y22" s="687"/>
      <c r="Z22" s="688">
        <v>38.6</v>
      </c>
      <c r="AA22" s="688"/>
      <c r="AB22" s="688"/>
      <c r="AC22" s="688"/>
      <c r="AD22" s="689">
        <v>12743989</v>
      </c>
      <c r="AE22" s="689"/>
      <c r="AF22" s="689"/>
      <c r="AG22" s="689"/>
      <c r="AH22" s="689"/>
      <c r="AI22" s="689"/>
      <c r="AJ22" s="689"/>
      <c r="AK22" s="689"/>
      <c r="AL22" s="690">
        <v>76.2</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233</v>
      </c>
      <c r="BH22" s="686"/>
      <c r="BI22" s="686"/>
      <c r="BJ22" s="686"/>
      <c r="BK22" s="686"/>
      <c r="BL22" s="686"/>
      <c r="BM22" s="686"/>
      <c r="BN22" s="687"/>
      <c r="BO22" s="688" t="s">
        <v>233</v>
      </c>
      <c r="BP22" s="688"/>
      <c r="BQ22" s="688"/>
      <c r="BR22" s="688"/>
      <c r="BS22" s="694" t="s">
        <v>233</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12743989</v>
      </c>
      <c r="S23" s="686"/>
      <c r="T23" s="686"/>
      <c r="U23" s="686"/>
      <c r="V23" s="686"/>
      <c r="W23" s="686"/>
      <c r="X23" s="686"/>
      <c r="Y23" s="687"/>
      <c r="Z23" s="688">
        <v>34.700000000000003</v>
      </c>
      <c r="AA23" s="688"/>
      <c r="AB23" s="688"/>
      <c r="AC23" s="688"/>
      <c r="AD23" s="689">
        <v>12743989</v>
      </c>
      <c r="AE23" s="689"/>
      <c r="AF23" s="689"/>
      <c r="AG23" s="689"/>
      <c r="AH23" s="689"/>
      <c r="AI23" s="689"/>
      <c r="AJ23" s="689"/>
      <c r="AK23" s="689"/>
      <c r="AL23" s="690">
        <v>76.2</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233</v>
      </c>
      <c r="BP23" s="688"/>
      <c r="BQ23" s="688"/>
      <c r="BR23" s="688"/>
      <c r="BS23" s="694" t="s">
        <v>129</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1422278</v>
      </c>
      <c r="S24" s="686"/>
      <c r="T24" s="686"/>
      <c r="U24" s="686"/>
      <c r="V24" s="686"/>
      <c r="W24" s="686"/>
      <c r="X24" s="686"/>
      <c r="Y24" s="687"/>
      <c r="Z24" s="688">
        <v>3.9</v>
      </c>
      <c r="AA24" s="688"/>
      <c r="AB24" s="688"/>
      <c r="AC24" s="688"/>
      <c r="AD24" s="689" t="s">
        <v>129</v>
      </c>
      <c r="AE24" s="689"/>
      <c r="AF24" s="689"/>
      <c r="AG24" s="689"/>
      <c r="AH24" s="689"/>
      <c r="AI24" s="689"/>
      <c r="AJ24" s="689"/>
      <c r="AK24" s="689"/>
      <c r="AL24" s="690" t="s">
        <v>233</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233</v>
      </c>
      <c r="BH24" s="686"/>
      <c r="BI24" s="686"/>
      <c r="BJ24" s="686"/>
      <c r="BK24" s="686"/>
      <c r="BL24" s="686"/>
      <c r="BM24" s="686"/>
      <c r="BN24" s="687"/>
      <c r="BO24" s="688" t="s">
        <v>233</v>
      </c>
      <c r="BP24" s="688"/>
      <c r="BQ24" s="688"/>
      <c r="BR24" s="688"/>
      <c r="BS24" s="694" t="s">
        <v>129</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13180907</v>
      </c>
      <c r="CS24" s="675"/>
      <c r="CT24" s="675"/>
      <c r="CU24" s="675"/>
      <c r="CV24" s="675"/>
      <c r="CW24" s="675"/>
      <c r="CX24" s="675"/>
      <c r="CY24" s="676"/>
      <c r="CZ24" s="679">
        <v>36.9</v>
      </c>
      <c r="DA24" s="680"/>
      <c r="DB24" s="680"/>
      <c r="DC24" s="699"/>
      <c r="DD24" s="724">
        <v>9822899</v>
      </c>
      <c r="DE24" s="675"/>
      <c r="DF24" s="675"/>
      <c r="DG24" s="675"/>
      <c r="DH24" s="675"/>
      <c r="DI24" s="675"/>
      <c r="DJ24" s="675"/>
      <c r="DK24" s="676"/>
      <c r="DL24" s="724">
        <v>9610291</v>
      </c>
      <c r="DM24" s="675"/>
      <c r="DN24" s="675"/>
      <c r="DO24" s="675"/>
      <c r="DP24" s="675"/>
      <c r="DQ24" s="675"/>
      <c r="DR24" s="675"/>
      <c r="DS24" s="675"/>
      <c r="DT24" s="675"/>
      <c r="DU24" s="675"/>
      <c r="DV24" s="676"/>
      <c r="DW24" s="679">
        <v>56</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233</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233</v>
      </c>
      <c r="BH25" s="686"/>
      <c r="BI25" s="686"/>
      <c r="BJ25" s="686"/>
      <c r="BK25" s="686"/>
      <c r="BL25" s="686"/>
      <c r="BM25" s="686"/>
      <c r="BN25" s="687"/>
      <c r="BO25" s="688" t="s">
        <v>233</v>
      </c>
      <c r="BP25" s="688"/>
      <c r="BQ25" s="688"/>
      <c r="BR25" s="688"/>
      <c r="BS25" s="694" t="s">
        <v>129</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4705780</v>
      </c>
      <c r="CS25" s="721"/>
      <c r="CT25" s="721"/>
      <c r="CU25" s="721"/>
      <c r="CV25" s="721"/>
      <c r="CW25" s="721"/>
      <c r="CX25" s="721"/>
      <c r="CY25" s="722"/>
      <c r="CZ25" s="690">
        <v>13.2</v>
      </c>
      <c r="DA25" s="719"/>
      <c r="DB25" s="719"/>
      <c r="DC25" s="723"/>
      <c r="DD25" s="694">
        <v>4374742</v>
      </c>
      <c r="DE25" s="721"/>
      <c r="DF25" s="721"/>
      <c r="DG25" s="721"/>
      <c r="DH25" s="721"/>
      <c r="DI25" s="721"/>
      <c r="DJ25" s="721"/>
      <c r="DK25" s="722"/>
      <c r="DL25" s="694">
        <v>4188014</v>
      </c>
      <c r="DM25" s="721"/>
      <c r="DN25" s="721"/>
      <c r="DO25" s="721"/>
      <c r="DP25" s="721"/>
      <c r="DQ25" s="721"/>
      <c r="DR25" s="721"/>
      <c r="DS25" s="721"/>
      <c r="DT25" s="721"/>
      <c r="DU25" s="721"/>
      <c r="DV25" s="722"/>
      <c r="DW25" s="690">
        <v>24.4</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18091430</v>
      </c>
      <c r="S26" s="686"/>
      <c r="T26" s="686"/>
      <c r="U26" s="686"/>
      <c r="V26" s="686"/>
      <c r="W26" s="686"/>
      <c r="X26" s="686"/>
      <c r="Y26" s="687"/>
      <c r="Z26" s="688">
        <v>49.3</v>
      </c>
      <c r="AA26" s="688"/>
      <c r="AB26" s="688"/>
      <c r="AC26" s="688"/>
      <c r="AD26" s="689">
        <v>16669152</v>
      </c>
      <c r="AE26" s="689"/>
      <c r="AF26" s="689"/>
      <c r="AG26" s="689"/>
      <c r="AH26" s="689"/>
      <c r="AI26" s="689"/>
      <c r="AJ26" s="689"/>
      <c r="AK26" s="689"/>
      <c r="AL26" s="690">
        <v>99.7</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233</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2877247</v>
      </c>
      <c r="CS26" s="686"/>
      <c r="CT26" s="686"/>
      <c r="CU26" s="686"/>
      <c r="CV26" s="686"/>
      <c r="CW26" s="686"/>
      <c r="CX26" s="686"/>
      <c r="CY26" s="687"/>
      <c r="CZ26" s="690">
        <v>8.1</v>
      </c>
      <c r="DA26" s="719"/>
      <c r="DB26" s="719"/>
      <c r="DC26" s="723"/>
      <c r="DD26" s="694">
        <v>2738781</v>
      </c>
      <c r="DE26" s="686"/>
      <c r="DF26" s="686"/>
      <c r="DG26" s="686"/>
      <c r="DH26" s="686"/>
      <c r="DI26" s="686"/>
      <c r="DJ26" s="686"/>
      <c r="DK26" s="687"/>
      <c r="DL26" s="694" t="s">
        <v>129</v>
      </c>
      <c r="DM26" s="686"/>
      <c r="DN26" s="686"/>
      <c r="DO26" s="686"/>
      <c r="DP26" s="686"/>
      <c r="DQ26" s="686"/>
      <c r="DR26" s="686"/>
      <c r="DS26" s="686"/>
      <c r="DT26" s="686"/>
      <c r="DU26" s="686"/>
      <c r="DV26" s="687"/>
      <c r="DW26" s="690" t="s">
        <v>233</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2650</v>
      </c>
      <c r="S27" s="686"/>
      <c r="T27" s="686"/>
      <c r="U27" s="686"/>
      <c r="V27" s="686"/>
      <c r="W27" s="686"/>
      <c r="X27" s="686"/>
      <c r="Y27" s="687"/>
      <c r="Z27" s="688">
        <v>0</v>
      </c>
      <c r="AA27" s="688"/>
      <c r="AB27" s="688"/>
      <c r="AC27" s="688"/>
      <c r="AD27" s="689">
        <v>2650</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2969018</v>
      </c>
      <c r="BH27" s="686"/>
      <c r="BI27" s="686"/>
      <c r="BJ27" s="686"/>
      <c r="BK27" s="686"/>
      <c r="BL27" s="686"/>
      <c r="BM27" s="686"/>
      <c r="BN27" s="687"/>
      <c r="BO27" s="688">
        <v>100</v>
      </c>
      <c r="BP27" s="688"/>
      <c r="BQ27" s="688"/>
      <c r="BR27" s="688"/>
      <c r="BS27" s="694">
        <v>27925</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3946009</v>
      </c>
      <c r="CS27" s="721"/>
      <c r="CT27" s="721"/>
      <c r="CU27" s="721"/>
      <c r="CV27" s="721"/>
      <c r="CW27" s="721"/>
      <c r="CX27" s="721"/>
      <c r="CY27" s="722"/>
      <c r="CZ27" s="690">
        <v>11</v>
      </c>
      <c r="DA27" s="719"/>
      <c r="DB27" s="719"/>
      <c r="DC27" s="723"/>
      <c r="DD27" s="694">
        <v>1107806</v>
      </c>
      <c r="DE27" s="721"/>
      <c r="DF27" s="721"/>
      <c r="DG27" s="721"/>
      <c r="DH27" s="721"/>
      <c r="DI27" s="721"/>
      <c r="DJ27" s="721"/>
      <c r="DK27" s="722"/>
      <c r="DL27" s="694">
        <v>1081926</v>
      </c>
      <c r="DM27" s="721"/>
      <c r="DN27" s="721"/>
      <c r="DO27" s="721"/>
      <c r="DP27" s="721"/>
      <c r="DQ27" s="721"/>
      <c r="DR27" s="721"/>
      <c r="DS27" s="721"/>
      <c r="DT27" s="721"/>
      <c r="DU27" s="721"/>
      <c r="DV27" s="722"/>
      <c r="DW27" s="690">
        <v>6.3</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74926</v>
      </c>
      <c r="S28" s="686"/>
      <c r="T28" s="686"/>
      <c r="U28" s="686"/>
      <c r="V28" s="686"/>
      <c r="W28" s="686"/>
      <c r="X28" s="686"/>
      <c r="Y28" s="687"/>
      <c r="Z28" s="688">
        <v>0.2</v>
      </c>
      <c r="AA28" s="688"/>
      <c r="AB28" s="688"/>
      <c r="AC28" s="688"/>
      <c r="AD28" s="689" t="s">
        <v>233</v>
      </c>
      <c r="AE28" s="689"/>
      <c r="AF28" s="689"/>
      <c r="AG28" s="689"/>
      <c r="AH28" s="689"/>
      <c r="AI28" s="689"/>
      <c r="AJ28" s="689"/>
      <c r="AK28" s="689"/>
      <c r="AL28" s="690" t="s">
        <v>233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4529118</v>
      </c>
      <c r="CS28" s="686"/>
      <c r="CT28" s="686"/>
      <c r="CU28" s="686"/>
      <c r="CV28" s="686"/>
      <c r="CW28" s="686"/>
      <c r="CX28" s="686"/>
      <c r="CY28" s="687"/>
      <c r="CZ28" s="690">
        <v>12.7</v>
      </c>
      <c r="DA28" s="719"/>
      <c r="DB28" s="719"/>
      <c r="DC28" s="723"/>
      <c r="DD28" s="694">
        <v>4340351</v>
      </c>
      <c r="DE28" s="686"/>
      <c r="DF28" s="686"/>
      <c r="DG28" s="686"/>
      <c r="DH28" s="686"/>
      <c r="DI28" s="686"/>
      <c r="DJ28" s="686"/>
      <c r="DK28" s="687"/>
      <c r="DL28" s="694">
        <v>4340351</v>
      </c>
      <c r="DM28" s="686"/>
      <c r="DN28" s="686"/>
      <c r="DO28" s="686"/>
      <c r="DP28" s="686"/>
      <c r="DQ28" s="686"/>
      <c r="DR28" s="686"/>
      <c r="DS28" s="686"/>
      <c r="DT28" s="686"/>
      <c r="DU28" s="686"/>
      <c r="DV28" s="687"/>
      <c r="DW28" s="690">
        <v>25.3</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224388</v>
      </c>
      <c r="S29" s="686"/>
      <c r="T29" s="686"/>
      <c r="U29" s="686"/>
      <c r="V29" s="686"/>
      <c r="W29" s="686"/>
      <c r="X29" s="686"/>
      <c r="Y29" s="687"/>
      <c r="Z29" s="688">
        <v>0.6</v>
      </c>
      <c r="AA29" s="688"/>
      <c r="AB29" s="688"/>
      <c r="AC29" s="688"/>
      <c r="AD29" s="689">
        <v>5042</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4528690</v>
      </c>
      <c r="CS29" s="721"/>
      <c r="CT29" s="721"/>
      <c r="CU29" s="721"/>
      <c r="CV29" s="721"/>
      <c r="CW29" s="721"/>
      <c r="CX29" s="721"/>
      <c r="CY29" s="722"/>
      <c r="CZ29" s="690">
        <v>12.7</v>
      </c>
      <c r="DA29" s="719"/>
      <c r="DB29" s="719"/>
      <c r="DC29" s="723"/>
      <c r="DD29" s="694">
        <v>4339923</v>
      </c>
      <c r="DE29" s="721"/>
      <c r="DF29" s="721"/>
      <c r="DG29" s="721"/>
      <c r="DH29" s="721"/>
      <c r="DI29" s="721"/>
      <c r="DJ29" s="721"/>
      <c r="DK29" s="722"/>
      <c r="DL29" s="694">
        <v>4339923</v>
      </c>
      <c r="DM29" s="721"/>
      <c r="DN29" s="721"/>
      <c r="DO29" s="721"/>
      <c r="DP29" s="721"/>
      <c r="DQ29" s="721"/>
      <c r="DR29" s="721"/>
      <c r="DS29" s="721"/>
      <c r="DT29" s="721"/>
      <c r="DU29" s="721"/>
      <c r="DV29" s="722"/>
      <c r="DW29" s="690">
        <v>25.3</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112321</v>
      </c>
      <c r="S30" s="686"/>
      <c r="T30" s="686"/>
      <c r="U30" s="686"/>
      <c r="V30" s="686"/>
      <c r="W30" s="686"/>
      <c r="X30" s="686"/>
      <c r="Y30" s="687"/>
      <c r="Z30" s="688">
        <v>0.3</v>
      </c>
      <c r="AA30" s="688"/>
      <c r="AB30" s="688"/>
      <c r="AC30" s="688"/>
      <c r="AD30" s="689" t="s">
        <v>129</v>
      </c>
      <c r="AE30" s="689"/>
      <c r="AF30" s="689"/>
      <c r="AG30" s="689"/>
      <c r="AH30" s="689"/>
      <c r="AI30" s="689"/>
      <c r="AJ30" s="689"/>
      <c r="AK30" s="689"/>
      <c r="AL30" s="690" t="s">
        <v>129</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4385320</v>
      </c>
      <c r="CS30" s="686"/>
      <c r="CT30" s="686"/>
      <c r="CU30" s="686"/>
      <c r="CV30" s="686"/>
      <c r="CW30" s="686"/>
      <c r="CX30" s="686"/>
      <c r="CY30" s="687"/>
      <c r="CZ30" s="690">
        <v>12.3</v>
      </c>
      <c r="DA30" s="719"/>
      <c r="DB30" s="719"/>
      <c r="DC30" s="723"/>
      <c r="DD30" s="694">
        <v>4214133</v>
      </c>
      <c r="DE30" s="686"/>
      <c r="DF30" s="686"/>
      <c r="DG30" s="686"/>
      <c r="DH30" s="686"/>
      <c r="DI30" s="686"/>
      <c r="DJ30" s="686"/>
      <c r="DK30" s="687"/>
      <c r="DL30" s="694">
        <v>4214133</v>
      </c>
      <c r="DM30" s="686"/>
      <c r="DN30" s="686"/>
      <c r="DO30" s="686"/>
      <c r="DP30" s="686"/>
      <c r="DQ30" s="686"/>
      <c r="DR30" s="686"/>
      <c r="DS30" s="686"/>
      <c r="DT30" s="686"/>
      <c r="DU30" s="686"/>
      <c r="DV30" s="687"/>
      <c r="DW30" s="690">
        <v>24.5</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8485558</v>
      </c>
      <c r="S31" s="686"/>
      <c r="T31" s="686"/>
      <c r="U31" s="686"/>
      <c r="V31" s="686"/>
      <c r="W31" s="686"/>
      <c r="X31" s="686"/>
      <c r="Y31" s="687"/>
      <c r="Z31" s="688">
        <v>23.1</v>
      </c>
      <c r="AA31" s="688"/>
      <c r="AB31" s="688"/>
      <c r="AC31" s="688"/>
      <c r="AD31" s="689" t="s">
        <v>233</v>
      </c>
      <c r="AE31" s="689"/>
      <c r="AF31" s="689"/>
      <c r="AG31" s="689"/>
      <c r="AH31" s="689"/>
      <c r="AI31" s="689"/>
      <c r="AJ31" s="689"/>
      <c r="AK31" s="689"/>
      <c r="AL31" s="690" t="s">
        <v>129</v>
      </c>
      <c r="AM31" s="691"/>
      <c r="AN31" s="691"/>
      <c r="AO31" s="692"/>
      <c r="AP31" s="742" t="s">
        <v>310</v>
      </c>
      <c r="AQ31" s="743"/>
      <c r="AR31" s="743"/>
      <c r="AS31" s="743"/>
      <c r="AT31" s="748" t="s">
        <v>311</v>
      </c>
      <c r="AU31" s="231"/>
      <c r="AV31" s="231"/>
      <c r="AW31" s="231"/>
      <c r="AX31" s="671" t="s">
        <v>188</v>
      </c>
      <c r="AY31" s="672"/>
      <c r="AZ31" s="672"/>
      <c r="BA31" s="672"/>
      <c r="BB31" s="672"/>
      <c r="BC31" s="672"/>
      <c r="BD31" s="672"/>
      <c r="BE31" s="672"/>
      <c r="BF31" s="673"/>
      <c r="BG31" s="753">
        <v>97.8</v>
      </c>
      <c r="BH31" s="740"/>
      <c r="BI31" s="740"/>
      <c r="BJ31" s="740"/>
      <c r="BK31" s="740"/>
      <c r="BL31" s="740"/>
      <c r="BM31" s="680">
        <v>88.4</v>
      </c>
      <c r="BN31" s="740"/>
      <c r="BO31" s="740"/>
      <c r="BP31" s="740"/>
      <c r="BQ31" s="741"/>
      <c r="BR31" s="753">
        <v>97.8</v>
      </c>
      <c r="BS31" s="740"/>
      <c r="BT31" s="740"/>
      <c r="BU31" s="740"/>
      <c r="BV31" s="740"/>
      <c r="BW31" s="740"/>
      <c r="BX31" s="680">
        <v>88.4</v>
      </c>
      <c r="BY31" s="740"/>
      <c r="BZ31" s="740"/>
      <c r="CA31" s="740"/>
      <c r="CB31" s="741"/>
      <c r="CD31" s="727"/>
      <c r="CE31" s="728"/>
      <c r="CF31" s="700" t="s">
        <v>312</v>
      </c>
      <c r="CG31" s="701"/>
      <c r="CH31" s="701"/>
      <c r="CI31" s="701"/>
      <c r="CJ31" s="701"/>
      <c r="CK31" s="701"/>
      <c r="CL31" s="701"/>
      <c r="CM31" s="701"/>
      <c r="CN31" s="701"/>
      <c r="CO31" s="701"/>
      <c r="CP31" s="701"/>
      <c r="CQ31" s="702"/>
      <c r="CR31" s="685">
        <v>143370</v>
      </c>
      <c r="CS31" s="721"/>
      <c r="CT31" s="721"/>
      <c r="CU31" s="721"/>
      <c r="CV31" s="721"/>
      <c r="CW31" s="721"/>
      <c r="CX31" s="721"/>
      <c r="CY31" s="722"/>
      <c r="CZ31" s="690">
        <v>0.4</v>
      </c>
      <c r="DA31" s="719"/>
      <c r="DB31" s="719"/>
      <c r="DC31" s="723"/>
      <c r="DD31" s="694">
        <v>125790</v>
      </c>
      <c r="DE31" s="721"/>
      <c r="DF31" s="721"/>
      <c r="DG31" s="721"/>
      <c r="DH31" s="721"/>
      <c r="DI31" s="721"/>
      <c r="DJ31" s="721"/>
      <c r="DK31" s="722"/>
      <c r="DL31" s="694">
        <v>125790</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1" t="s">
        <v>313</v>
      </c>
      <c r="C32" s="732"/>
      <c r="D32" s="732"/>
      <c r="E32" s="732"/>
      <c r="F32" s="732"/>
      <c r="G32" s="732"/>
      <c r="H32" s="732"/>
      <c r="I32" s="732"/>
      <c r="J32" s="732"/>
      <c r="K32" s="732"/>
      <c r="L32" s="732"/>
      <c r="M32" s="732"/>
      <c r="N32" s="732"/>
      <c r="O32" s="732"/>
      <c r="P32" s="732"/>
      <c r="Q32" s="733"/>
      <c r="R32" s="685">
        <v>11487</v>
      </c>
      <c r="S32" s="686"/>
      <c r="T32" s="686"/>
      <c r="U32" s="686"/>
      <c r="V32" s="686"/>
      <c r="W32" s="686"/>
      <c r="X32" s="686"/>
      <c r="Y32" s="687"/>
      <c r="Z32" s="688">
        <v>0</v>
      </c>
      <c r="AA32" s="688"/>
      <c r="AB32" s="688"/>
      <c r="AC32" s="688"/>
      <c r="AD32" s="689">
        <v>11487</v>
      </c>
      <c r="AE32" s="689"/>
      <c r="AF32" s="689"/>
      <c r="AG32" s="689"/>
      <c r="AH32" s="689"/>
      <c r="AI32" s="689"/>
      <c r="AJ32" s="689"/>
      <c r="AK32" s="689"/>
      <c r="AL32" s="690">
        <v>0.1</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98.2</v>
      </c>
      <c r="BH32" s="721"/>
      <c r="BI32" s="721"/>
      <c r="BJ32" s="721"/>
      <c r="BK32" s="721"/>
      <c r="BL32" s="721"/>
      <c r="BM32" s="691">
        <v>90.3</v>
      </c>
      <c r="BN32" s="751"/>
      <c r="BO32" s="751"/>
      <c r="BP32" s="751"/>
      <c r="BQ32" s="752"/>
      <c r="BR32" s="754">
        <v>97.9</v>
      </c>
      <c r="BS32" s="721"/>
      <c r="BT32" s="721"/>
      <c r="BU32" s="721"/>
      <c r="BV32" s="721"/>
      <c r="BW32" s="721"/>
      <c r="BX32" s="691">
        <v>90.2</v>
      </c>
      <c r="BY32" s="751"/>
      <c r="BZ32" s="751"/>
      <c r="CA32" s="751"/>
      <c r="CB32" s="752"/>
      <c r="CD32" s="729"/>
      <c r="CE32" s="730"/>
      <c r="CF32" s="700" t="s">
        <v>316</v>
      </c>
      <c r="CG32" s="701"/>
      <c r="CH32" s="701"/>
      <c r="CI32" s="701"/>
      <c r="CJ32" s="701"/>
      <c r="CK32" s="701"/>
      <c r="CL32" s="701"/>
      <c r="CM32" s="701"/>
      <c r="CN32" s="701"/>
      <c r="CO32" s="701"/>
      <c r="CP32" s="701"/>
      <c r="CQ32" s="702"/>
      <c r="CR32" s="685">
        <v>428</v>
      </c>
      <c r="CS32" s="686"/>
      <c r="CT32" s="686"/>
      <c r="CU32" s="686"/>
      <c r="CV32" s="686"/>
      <c r="CW32" s="686"/>
      <c r="CX32" s="686"/>
      <c r="CY32" s="687"/>
      <c r="CZ32" s="690">
        <v>0</v>
      </c>
      <c r="DA32" s="719"/>
      <c r="DB32" s="719"/>
      <c r="DC32" s="723"/>
      <c r="DD32" s="694">
        <v>428</v>
      </c>
      <c r="DE32" s="686"/>
      <c r="DF32" s="686"/>
      <c r="DG32" s="686"/>
      <c r="DH32" s="686"/>
      <c r="DI32" s="686"/>
      <c r="DJ32" s="686"/>
      <c r="DK32" s="687"/>
      <c r="DL32" s="694">
        <v>428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3281756</v>
      </c>
      <c r="S33" s="686"/>
      <c r="T33" s="686"/>
      <c r="U33" s="686"/>
      <c r="V33" s="686"/>
      <c r="W33" s="686"/>
      <c r="X33" s="686"/>
      <c r="Y33" s="687"/>
      <c r="Z33" s="688">
        <v>8.9</v>
      </c>
      <c r="AA33" s="688"/>
      <c r="AB33" s="688"/>
      <c r="AC33" s="688"/>
      <c r="AD33" s="689" t="s">
        <v>129</v>
      </c>
      <c r="AE33" s="689"/>
      <c r="AF33" s="689"/>
      <c r="AG33" s="689"/>
      <c r="AH33" s="689"/>
      <c r="AI33" s="689"/>
      <c r="AJ33" s="689"/>
      <c r="AK33" s="689"/>
      <c r="AL33" s="690" t="s">
        <v>233</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96.8</v>
      </c>
      <c r="BH33" s="756"/>
      <c r="BI33" s="756"/>
      <c r="BJ33" s="756"/>
      <c r="BK33" s="756"/>
      <c r="BL33" s="756"/>
      <c r="BM33" s="757">
        <v>83.5</v>
      </c>
      <c r="BN33" s="756"/>
      <c r="BO33" s="756"/>
      <c r="BP33" s="756"/>
      <c r="BQ33" s="758"/>
      <c r="BR33" s="755">
        <v>97.2</v>
      </c>
      <c r="BS33" s="756"/>
      <c r="BT33" s="756"/>
      <c r="BU33" s="756"/>
      <c r="BV33" s="756"/>
      <c r="BW33" s="756"/>
      <c r="BX33" s="757">
        <v>83.7</v>
      </c>
      <c r="BY33" s="756"/>
      <c r="BZ33" s="756"/>
      <c r="CA33" s="756"/>
      <c r="CB33" s="758"/>
      <c r="CD33" s="700" t="s">
        <v>319</v>
      </c>
      <c r="CE33" s="701"/>
      <c r="CF33" s="701"/>
      <c r="CG33" s="701"/>
      <c r="CH33" s="701"/>
      <c r="CI33" s="701"/>
      <c r="CJ33" s="701"/>
      <c r="CK33" s="701"/>
      <c r="CL33" s="701"/>
      <c r="CM33" s="701"/>
      <c r="CN33" s="701"/>
      <c r="CO33" s="701"/>
      <c r="CP33" s="701"/>
      <c r="CQ33" s="702"/>
      <c r="CR33" s="685">
        <v>15543036</v>
      </c>
      <c r="CS33" s="721"/>
      <c r="CT33" s="721"/>
      <c r="CU33" s="721"/>
      <c r="CV33" s="721"/>
      <c r="CW33" s="721"/>
      <c r="CX33" s="721"/>
      <c r="CY33" s="722"/>
      <c r="CZ33" s="690">
        <v>43.5</v>
      </c>
      <c r="DA33" s="719"/>
      <c r="DB33" s="719"/>
      <c r="DC33" s="723"/>
      <c r="DD33" s="694">
        <v>8593350</v>
      </c>
      <c r="DE33" s="721"/>
      <c r="DF33" s="721"/>
      <c r="DG33" s="721"/>
      <c r="DH33" s="721"/>
      <c r="DI33" s="721"/>
      <c r="DJ33" s="721"/>
      <c r="DK33" s="722"/>
      <c r="DL33" s="694">
        <v>5270349</v>
      </c>
      <c r="DM33" s="721"/>
      <c r="DN33" s="721"/>
      <c r="DO33" s="721"/>
      <c r="DP33" s="721"/>
      <c r="DQ33" s="721"/>
      <c r="DR33" s="721"/>
      <c r="DS33" s="721"/>
      <c r="DT33" s="721"/>
      <c r="DU33" s="721"/>
      <c r="DV33" s="722"/>
      <c r="DW33" s="690">
        <v>30.7</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101484</v>
      </c>
      <c r="S34" s="686"/>
      <c r="T34" s="686"/>
      <c r="U34" s="686"/>
      <c r="V34" s="686"/>
      <c r="W34" s="686"/>
      <c r="X34" s="686"/>
      <c r="Y34" s="687"/>
      <c r="Z34" s="688">
        <v>0.3</v>
      </c>
      <c r="AA34" s="688"/>
      <c r="AB34" s="688"/>
      <c r="AC34" s="688"/>
      <c r="AD34" s="689">
        <v>27298</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4891281</v>
      </c>
      <c r="CS34" s="686"/>
      <c r="CT34" s="686"/>
      <c r="CU34" s="686"/>
      <c r="CV34" s="686"/>
      <c r="CW34" s="686"/>
      <c r="CX34" s="686"/>
      <c r="CY34" s="687"/>
      <c r="CZ34" s="690">
        <v>13.7</v>
      </c>
      <c r="DA34" s="719"/>
      <c r="DB34" s="719"/>
      <c r="DC34" s="723"/>
      <c r="DD34" s="694">
        <v>3479326</v>
      </c>
      <c r="DE34" s="686"/>
      <c r="DF34" s="686"/>
      <c r="DG34" s="686"/>
      <c r="DH34" s="686"/>
      <c r="DI34" s="686"/>
      <c r="DJ34" s="686"/>
      <c r="DK34" s="687"/>
      <c r="DL34" s="694">
        <v>2674281</v>
      </c>
      <c r="DM34" s="686"/>
      <c r="DN34" s="686"/>
      <c r="DO34" s="686"/>
      <c r="DP34" s="686"/>
      <c r="DQ34" s="686"/>
      <c r="DR34" s="686"/>
      <c r="DS34" s="686"/>
      <c r="DT34" s="686"/>
      <c r="DU34" s="686"/>
      <c r="DV34" s="687"/>
      <c r="DW34" s="690">
        <v>15.6</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264973</v>
      </c>
      <c r="S35" s="686"/>
      <c r="T35" s="686"/>
      <c r="U35" s="686"/>
      <c r="V35" s="686"/>
      <c r="W35" s="686"/>
      <c r="X35" s="686"/>
      <c r="Y35" s="687"/>
      <c r="Z35" s="688">
        <v>0.7</v>
      </c>
      <c r="AA35" s="688"/>
      <c r="AB35" s="688"/>
      <c r="AC35" s="688"/>
      <c r="AD35" s="689" t="s">
        <v>129</v>
      </c>
      <c r="AE35" s="689"/>
      <c r="AF35" s="689"/>
      <c r="AG35" s="689"/>
      <c r="AH35" s="689"/>
      <c r="AI35" s="689"/>
      <c r="AJ35" s="689"/>
      <c r="AK35" s="689"/>
      <c r="AL35" s="690" t="s">
        <v>233</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188273</v>
      </c>
      <c r="CS35" s="721"/>
      <c r="CT35" s="721"/>
      <c r="CU35" s="721"/>
      <c r="CV35" s="721"/>
      <c r="CW35" s="721"/>
      <c r="CX35" s="721"/>
      <c r="CY35" s="722"/>
      <c r="CZ35" s="690">
        <v>0.5</v>
      </c>
      <c r="DA35" s="719"/>
      <c r="DB35" s="719"/>
      <c r="DC35" s="723"/>
      <c r="DD35" s="694">
        <v>163621</v>
      </c>
      <c r="DE35" s="721"/>
      <c r="DF35" s="721"/>
      <c r="DG35" s="721"/>
      <c r="DH35" s="721"/>
      <c r="DI35" s="721"/>
      <c r="DJ35" s="721"/>
      <c r="DK35" s="722"/>
      <c r="DL35" s="694">
        <v>163621</v>
      </c>
      <c r="DM35" s="721"/>
      <c r="DN35" s="721"/>
      <c r="DO35" s="721"/>
      <c r="DP35" s="721"/>
      <c r="DQ35" s="721"/>
      <c r="DR35" s="721"/>
      <c r="DS35" s="721"/>
      <c r="DT35" s="721"/>
      <c r="DU35" s="721"/>
      <c r="DV35" s="722"/>
      <c r="DW35" s="690">
        <v>1</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769472</v>
      </c>
      <c r="S36" s="686"/>
      <c r="T36" s="686"/>
      <c r="U36" s="686"/>
      <c r="V36" s="686"/>
      <c r="W36" s="686"/>
      <c r="X36" s="686"/>
      <c r="Y36" s="687"/>
      <c r="Z36" s="688">
        <v>2.1</v>
      </c>
      <c r="AA36" s="688"/>
      <c r="AB36" s="688"/>
      <c r="AC36" s="688"/>
      <c r="AD36" s="689" t="s">
        <v>233</v>
      </c>
      <c r="AE36" s="689"/>
      <c r="AF36" s="689"/>
      <c r="AG36" s="689"/>
      <c r="AH36" s="689"/>
      <c r="AI36" s="689"/>
      <c r="AJ36" s="689"/>
      <c r="AK36" s="689"/>
      <c r="AL36" s="690" t="s">
        <v>233</v>
      </c>
      <c r="AM36" s="691"/>
      <c r="AN36" s="691"/>
      <c r="AO36" s="692"/>
      <c r="AP36" s="235"/>
      <c r="AQ36" s="759" t="s">
        <v>327</v>
      </c>
      <c r="AR36" s="760"/>
      <c r="AS36" s="760"/>
      <c r="AT36" s="760"/>
      <c r="AU36" s="760"/>
      <c r="AV36" s="760"/>
      <c r="AW36" s="760"/>
      <c r="AX36" s="760"/>
      <c r="AY36" s="761"/>
      <c r="AZ36" s="674">
        <v>2906415</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25889</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7731285</v>
      </c>
      <c r="CS36" s="686"/>
      <c r="CT36" s="686"/>
      <c r="CU36" s="686"/>
      <c r="CV36" s="686"/>
      <c r="CW36" s="686"/>
      <c r="CX36" s="686"/>
      <c r="CY36" s="687"/>
      <c r="CZ36" s="690">
        <v>21.6</v>
      </c>
      <c r="DA36" s="719"/>
      <c r="DB36" s="719"/>
      <c r="DC36" s="723"/>
      <c r="DD36" s="694">
        <v>3199283</v>
      </c>
      <c r="DE36" s="686"/>
      <c r="DF36" s="686"/>
      <c r="DG36" s="686"/>
      <c r="DH36" s="686"/>
      <c r="DI36" s="686"/>
      <c r="DJ36" s="686"/>
      <c r="DK36" s="687"/>
      <c r="DL36" s="694">
        <v>1295879</v>
      </c>
      <c r="DM36" s="686"/>
      <c r="DN36" s="686"/>
      <c r="DO36" s="686"/>
      <c r="DP36" s="686"/>
      <c r="DQ36" s="686"/>
      <c r="DR36" s="686"/>
      <c r="DS36" s="686"/>
      <c r="DT36" s="686"/>
      <c r="DU36" s="686"/>
      <c r="DV36" s="687"/>
      <c r="DW36" s="690">
        <v>7.5</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794559</v>
      </c>
      <c r="S37" s="686"/>
      <c r="T37" s="686"/>
      <c r="U37" s="686"/>
      <c r="V37" s="686"/>
      <c r="W37" s="686"/>
      <c r="X37" s="686"/>
      <c r="Y37" s="687"/>
      <c r="Z37" s="688">
        <v>2.2000000000000002</v>
      </c>
      <c r="AA37" s="688"/>
      <c r="AB37" s="688"/>
      <c r="AC37" s="688"/>
      <c r="AD37" s="689" t="s">
        <v>129</v>
      </c>
      <c r="AE37" s="689"/>
      <c r="AF37" s="689"/>
      <c r="AG37" s="689"/>
      <c r="AH37" s="689"/>
      <c r="AI37" s="689"/>
      <c r="AJ37" s="689"/>
      <c r="AK37" s="689"/>
      <c r="AL37" s="690" t="s">
        <v>129</v>
      </c>
      <c r="AM37" s="691"/>
      <c r="AN37" s="691"/>
      <c r="AO37" s="692"/>
      <c r="AQ37" s="763" t="s">
        <v>331</v>
      </c>
      <c r="AR37" s="764"/>
      <c r="AS37" s="764"/>
      <c r="AT37" s="764"/>
      <c r="AU37" s="764"/>
      <c r="AV37" s="764"/>
      <c r="AW37" s="764"/>
      <c r="AX37" s="764"/>
      <c r="AY37" s="765"/>
      <c r="AZ37" s="685">
        <v>930544</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-34641</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41867</v>
      </c>
      <c r="CS37" s="721"/>
      <c r="CT37" s="721"/>
      <c r="CU37" s="721"/>
      <c r="CV37" s="721"/>
      <c r="CW37" s="721"/>
      <c r="CX37" s="721"/>
      <c r="CY37" s="722"/>
      <c r="CZ37" s="690">
        <v>0.1</v>
      </c>
      <c r="DA37" s="719"/>
      <c r="DB37" s="719"/>
      <c r="DC37" s="723"/>
      <c r="DD37" s="694">
        <v>41867</v>
      </c>
      <c r="DE37" s="721"/>
      <c r="DF37" s="721"/>
      <c r="DG37" s="721"/>
      <c r="DH37" s="721"/>
      <c r="DI37" s="721"/>
      <c r="DJ37" s="721"/>
      <c r="DK37" s="722"/>
      <c r="DL37" s="694">
        <v>39130</v>
      </c>
      <c r="DM37" s="721"/>
      <c r="DN37" s="721"/>
      <c r="DO37" s="721"/>
      <c r="DP37" s="721"/>
      <c r="DQ37" s="721"/>
      <c r="DR37" s="721"/>
      <c r="DS37" s="721"/>
      <c r="DT37" s="721"/>
      <c r="DU37" s="721"/>
      <c r="DV37" s="722"/>
      <c r="DW37" s="690">
        <v>0.2</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783069</v>
      </c>
      <c r="S38" s="686"/>
      <c r="T38" s="686"/>
      <c r="U38" s="686"/>
      <c r="V38" s="686"/>
      <c r="W38" s="686"/>
      <c r="X38" s="686"/>
      <c r="Y38" s="687"/>
      <c r="Z38" s="688">
        <v>2.1</v>
      </c>
      <c r="AA38" s="688"/>
      <c r="AB38" s="688"/>
      <c r="AC38" s="688"/>
      <c r="AD38" s="689">
        <v>35</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384704</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5385</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1591167</v>
      </c>
      <c r="CS38" s="686"/>
      <c r="CT38" s="686"/>
      <c r="CU38" s="686"/>
      <c r="CV38" s="686"/>
      <c r="CW38" s="686"/>
      <c r="CX38" s="686"/>
      <c r="CY38" s="687"/>
      <c r="CZ38" s="690">
        <v>4.5</v>
      </c>
      <c r="DA38" s="719"/>
      <c r="DB38" s="719"/>
      <c r="DC38" s="723"/>
      <c r="DD38" s="694">
        <v>1247029</v>
      </c>
      <c r="DE38" s="686"/>
      <c r="DF38" s="686"/>
      <c r="DG38" s="686"/>
      <c r="DH38" s="686"/>
      <c r="DI38" s="686"/>
      <c r="DJ38" s="686"/>
      <c r="DK38" s="687"/>
      <c r="DL38" s="694">
        <v>1136568</v>
      </c>
      <c r="DM38" s="686"/>
      <c r="DN38" s="686"/>
      <c r="DO38" s="686"/>
      <c r="DP38" s="686"/>
      <c r="DQ38" s="686"/>
      <c r="DR38" s="686"/>
      <c r="DS38" s="686"/>
      <c r="DT38" s="686"/>
      <c r="DU38" s="686"/>
      <c r="DV38" s="687"/>
      <c r="DW38" s="690">
        <v>6.6</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3704300</v>
      </c>
      <c r="S39" s="686"/>
      <c r="T39" s="686"/>
      <c r="U39" s="686"/>
      <c r="V39" s="686"/>
      <c r="W39" s="686"/>
      <c r="X39" s="686"/>
      <c r="Y39" s="687"/>
      <c r="Z39" s="688">
        <v>10.1</v>
      </c>
      <c r="AA39" s="688"/>
      <c r="AB39" s="688"/>
      <c r="AC39" s="688"/>
      <c r="AD39" s="689" t="s">
        <v>129</v>
      </c>
      <c r="AE39" s="689"/>
      <c r="AF39" s="689"/>
      <c r="AG39" s="689"/>
      <c r="AH39" s="689"/>
      <c r="AI39" s="689"/>
      <c r="AJ39" s="689"/>
      <c r="AK39" s="689"/>
      <c r="AL39" s="690" t="s">
        <v>233</v>
      </c>
      <c r="AM39" s="691"/>
      <c r="AN39" s="691"/>
      <c r="AO39" s="692"/>
      <c r="AQ39" s="763" t="s">
        <v>339</v>
      </c>
      <c r="AR39" s="764"/>
      <c r="AS39" s="764"/>
      <c r="AT39" s="764"/>
      <c r="AU39" s="764"/>
      <c r="AV39" s="764"/>
      <c r="AW39" s="764"/>
      <c r="AX39" s="764"/>
      <c r="AY39" s="765"/>
      <c r="AZ39" s="685">
        <v>24967</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8947</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1126796</v>
      </c>
      <c r="CS39" s="721"/>
      <c r="CT39" s="721"/>
      <c r="CU39" s="721"/>
      <c r="CV39" s="721"/>
      <c r="CW39" s="721"/>
      <c r="CX39" s="721"/>
      <c r="CY39" s="722"/>
      <c r="CZ39" s="690">
        <v>3.2</v>
      </c>
      <c r="DA39" s="719"/>
      <c r="DB39" s="719"/>
      <c r="DC39" s="723"/>
      <c r="DD39" s="694">
        <v>489857</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233</v>
      </c>
      <c r="AM40" s="691"/>
      <c r="AN40" s="691"/>
      <c r="AO40" s="692"/>
      <c r="AQ40" s="763" t="s">
        <v>343</v>
      </c>
      <c r="AR40" s="764"/>
      <c r="AS40" s="764"/>
      <c r="AT40" s="764"/>
      <c r="AU40" s="764"/>
      <c r="AV40" s="764"/>
      <c r="AW40" s="764"/>
      <c r="AX40" s="764"/>
      <c r="AY40" s="765"/>
      <c r="AZ40" s="685">
        <v>20200</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95</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14234</v>
      </c>
      <c r="CS40" s="686"/>
      <c r="CT40" s="686"/>
      <c r="CU40" s="686"/>
      <c r="CV40" s="686"/>
      <c r="CW40" s="686"/>
      <c r="CX40" s="686"/>
      <c r="CY40" s="687"/>
      <c r="CZ40" s="690">
        <v>0</v>
      </c>
      <c r="DA40" s="719"/>
      <c r="DB40" s="719"/>
      <c r="DC40" s="723"/>
      <c r="DD40" s="694">
        <v>14234</v>
      </c>
      <c r="DE40" s="686"/>
      <c r="DF40" s="686"/>
      <c r="DG40" s="686"/>
      <c r="DH40" s="686"/>
      <c r="DI40" s="686"/>
      <c r="DJ40" s="686"/>
      <c r="DK40" s="687"/>
      <c r="DL40" s="694" t="s">
        <v>233</v>
      </c>
      <c r="DM40" s="686"/>
      <c r="DN40" s="686"/>
      <c r="DO40" s="686"/>
      <c r="DP40" s="686"/>
      <c r="DQ40" s="686"/>
      <c r="DR40" s="686"/>
      <c r="DS40" s="686"/>
      <c r="DT40" s="686"/>
      <c r="DU40" s="686"/>
      <c r="DV40" s="687"/>
      <c r="DW40" s="690" t="s">
        <v>233</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233</v>
      </c>
      <c r="AA41" s="688"/>
      <c r="AB41" s="688"/>
      <c r="AC41" s="688"/>
      <c r="AD41" s="689" t="s">
        <v>129</v>
      </c>
      <c r="AE41" s="689"/>
      <c r="AF41" s="689"/>
      <c r="AG41" s="689"/>
      <c r="AH41" s="689"/>
      <c r="AI41" s="689"/>
      <c r="AJ41" s="689"/>
      <c r="AK41" s="689"/>
      <c r="AL41" s="690" t="s">
        <v>129</v>
      </c>
      <c r="AM41" s="691"/>
      <c r="AN41" s="691"/>
      <c r="AO41" s="692"/>
      <c r="AQ41" s="763" t="s">
        <v>348</v>
      </c>
      <c r="AR41" s="764"/>
      <c r="AS41" s="764"/>
      <c r="AT41" s="764"/>
      <c r="AU41" s="764"/>
      <c r="AV41" s="764"/>
      <c r="AW41" s="764"/>
      <c r="AX41" s="764"/>
      <c r="AY41" s="765"/>
      <c r="AZ41" s="685">
        <v>400120</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4</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233</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460100</v>
      </c>
      <c r="S42" s="686"/>
      <c r="T42" s="686"/>
      <c r="U42" s="686"/>
      <c r="V42" s="686"/>
      <c r="W42" s="686"/>
      <c r="X42" s="686"/>
      <c r="Y42" s="687"/>
      <c r="Z42" s="688">
        <v>1.3</v>
      </c>
      <c r="AA42" s="688"/>
      <c r="AB42" s="688"/>
      <c r="AC42" s="688"/>
      <c r="AD42" s="689" t="s">
        <v>233</v>
      </c>
      <c r="AE42" s="689"/>
      <c r="AF42" s="689"/>
      <c r="AG42" s="689"/>
      <c r="AH42" s="689"/>
      <c r="AI42" s="689"/>
      <c r="AJ42" s="689"/>
      <c r="AK42" s="689"/>
      <c r="AL42" s="690" t="s">
        <v>129</v>
      </c>
      <c r="AM42" s="691"/>
      <c r="AN42" s="691"/>
      <c r="AO42" s="692"/>
      <c r="AQ42" s="784" t="s">
        <v>352</v>
      </c>
      <c r="AR42" s="785"/>
      <c r="AS42" s="785"/>
      <c r="AT42" s="785"/>
      <c r="AU42" s="785"/>
      <c r="AV42" s="785"/>
      <c r="AW42" s="785"/>
      <c r="AX42" s="785"/>
      <c r="AY42" s="786"/>
      <c r="AZ42" s="776">
        <v>1145880</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354</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6994617</v>
      </c>
      <c r="CS42" s="686"/>
      <c r="CT42" s="686"/>
      <c r="CU42" s="686"/>
      <c r="CV42" s="686"/>
      <c r="CW42" s="686"/>
      <c r="CX42" s="686"/>
      <c r="CY42" s="687"/>
      <c r="CZ42" s="690">
        <v>19.600000000000001</v>
      </c>
      <c r="DA42" s="691"/>
      <c r="DB42" s="691"/>
      <c r="DC42" s="703"/>
      <c r="DD42" s="694">
        <v>1135267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355</v>
      </c>
      <c r="C43" s="736"/>
      <c r="D43" s="736"/>
      <c r="E43" s="736"/>
      <c r="F43" s="736"/>
      <c r="G43" s="736"/>
      <c r="H43" s="736"/>
      <c r="I43" s="736"/>
      <c r="J43" s="736"/>
      <c r="K43" s="736"/>
      <c r="L43" s="736"/>
      <c r="M43" s="736"/>
      <c r="N43" s="736"/>
      <c r="O43" s="736"/>
      <c r="P43" s="736"/>
      <c r="Q43" s="737"/>
      <c r="R43" s="776">
        <v>36702373</v>
      </c>
      <c r="S43" s="777"/>
      <c r="T43" s="777"/>
      <c r="U43" s="777"/>
      <c r="V43" s="777"/>
      <c r="W43" s="777"/>
      <c r="X43" s="777"/>
      <c r="Y43" s="778"/>
      <c r="Z43" s="779">
        <v>100</v>
      </c>
      <c r="AA43" s="779"/>
      <c r="AB43" s="779"/>
      <c r="AC43" s="779"/>
      <c r="AD43" s="780">
        <v>16715664</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142783</v>
      </c>
      <c r="CS43" s="721"/>
      <c r="CT43" s="721"/>
      <c r="CU43" s="721"/>
      <c r="CV43" s="721"/>
      <c r="CW43" s="721"/>
      <c r="CX43" s="721"/>
      <c r="CY43" s="722"/>
      <c r="CZ43" s="690">
        <v>0.4</v>
      </c>
      <c r="DA43" s="719"/>
      <c r="DB43" s="719"/>
      <c r="DC43" s="723"/>
      <c r="DD43" s="694">
        <v>142783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5761859</v>
      </c>
      <c r="CS44" s="686"/>
      <c r="CT44" s="686"/>
      <c r="CU44" s="686"/>
      <c r="CV44" s="686"/>
      <c r="CW44" s="686"/>
      <c r="CX44" s="686"/>
      <c r="CY44" s="687"/>
      <c r="CZ44" s="690">
        <v>16.100000000000001</v>
      </c>
      <c r="DA44" s="691"/>
      <c r="DB44" s="691"/>
      <c r="DC44" s="703"/>
      <c r="DD44" s="694">
        <v>938516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3511737</v>
      </c>
      <c r="CS45" s="721"/>
      <c r="CT45" s="721"/>
      <c r="CU45" s="721"/>
      <c r="CV45" s="721"/>
      <c r="CW45" s="721"/>
      <c r="CX45" s="721"/>
      <c r="CY45" s="722"/>
      <c r="CZ45" s="690">
        <v>9.8000000000000007</v>
      </c>
      <c r="DA45" s="719"/>
      <c r="DB45" s="719"/>
      <c r="DC45" s="723"/>
      <c r="DD45" s="694">
        <v>74324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2185318</v>
      </c>
      <c r="CS46" s="686"/>
      <c r="CT46" s="686"/>
      <c r="CU46" s="686"/>
      <c r="CV46" s="686"/>
      <c r="CW46" s="686"/>
      <c r="CX46" s="686"/>
      <c r="CY46" s="687"/>
      <c r="CZ46" s="690">
        <v>6.1</v>
      </c>
      <c r="DA46" s="691"/>
      <c r="DB46" s="691"/>
      <c r="DC46" s="703"/>
      <c r="DD46" s="694">
        <v>858637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1232758</v>
      </c>
      <c r="CS47" s="721"/>
      <c r="CT47" s="721"/>
      <c r="CU47" s="721"/>
      <c r="CV47" s="721"/>
      <c r="CW47" s="721"/>
      <c r="CX47" s="721"/>
      <c r="CY47" s="722"/>
      <c r="CZ47" s="690">
        <v>3.5</v>
      </c>
      <c r="DA47" s="719"/>
      <c r="DB47" s="719"/>
      <c r="DC47" s="723"/>
      <c r="DD47" s="694">
        <v>196751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233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35718560</v>
      </c>
      <c r="CS49" s="756"/>
      <c r="CT49" s="756"/>
      <c r="CU49" s="756"/>
      <c r="CV49" s="756"/>
      <c r="CW49" s="756"/>
      <c r="CX49" s="756"/>
      <c r="CY49" s="787"/>
      <c r="CZ49" s="781">
        <v>100</v>
      </c>
      <c r="DA49" s="788"/>
      <c r="DB49" s="788"/>
      <c r="DC49" s="789"/>
      <c r="DD49" s="790">
        <v>19551516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6X/IbxyDG5DsJ+u7FJ3OeGGv2Fnl6dXtxbk9Q6Lwl5by3Zj4buUn+HmNLMfJiEifryYfKmjqD6AoL8u5uybzwA==" saltValue="d4aXDa6ZRg89TSyqbCG2D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4" zoomScale="70" zoomScaleNormal="25" zoomScaleSheetLayoutView="70" workbookViewId="0">
      <selection activeCell="AA69" sqref="AA69:AE6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607</v>
      </c>
      <c r="C7" s="818"/>
      <c r="D7" s="818"/>
      <c r="E7" s="818"/>
      <c r="F7" s="818"/>
      <c r="G7" s="818"/>
      <c r="H7" s="818"/>
      <c r="I7" s="818"/>
      <c r="J7" s="818"/>
      <c r="K7" s="818"/>
      <c r="L7" s="818"/>
      <c r="M7" s="818"/>
      <c r="N7" s="818"/>
      <c r="O7" s="818"/>
      <c r="P7" s="819"/>
      <c r="Q7" s="820">
        <v>36408</v>
      </c>
      <c r="R7" s="821"/>
      <c r="S7" s="821"/>
      <c r="T7" s="821"/>
      <c r="U7" s="821"/>
      <c r="V7" s="821">
        <v>35425</v>
      </c>
      <c r="W7" s="821"/>
      <c r="X7" s="821"/>
      <c r="Y7" s="821"/>
      <c r="Z7" s="821"/>
      <c r="AA7" s="821">
        <v>983</v>
      </c>
      <c r="AB7" s="821"/>
      <c r="AC7" s="821"/>
      <c r="AD7" s="821"/>
      <c r="AE7" s="822"/>
      <c r="AF7" s="823">
        <v>643</v>
      </c>
      <c r="AG7" s="824"/>
      <c r="AH7" s="824"/>
      <c r="AI7" s="824"/>
      <c r="AJ7" s="825"/>
      <c r="AK7" s="860" t="s">
        <v>523</v>
      </c>
      <c r="AL7" s="861"/>
      <c r="AM7" s="861"/>
      <c r="AN7" s="861"/>
      <c r="AO7" s="861"/>
      <c r="AP7" s="861">
        <v>43761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600</v>
      </c>
      <c r="BT7" s="865"/>
      <c r="BU7" s="865"/>
      <c r="BV7" s="865"/>
      <c r="BW7" s="865"/>
      <c r="BX7" s="865"/>
      <c r="BY7" s="865"/>
      <c r="BZ7" s="865"/>
      <c r="CA7" s="865"/>
      <c r="CB7" s="865"/>
      <c r="CC7" s="865"/>
      <c r="CD7" s="865"/>
      <c r="CE7" s="865"/>
      <c r="CF7" s="865"/>
      <c r="CG7" s="866"/>
      <c r="CH7" s="857">
        <v>0</v>
      </c>
      <c r="CI7" s="858"/>
      <c r="CJ7" s="858"/>
      <c r="CK7" s="858"/>
      <c r="CL7" s="859"/>
      <c r="CM7" s="857">
        <v>147</v>
      </c>
      <c r="CN7" s="858"/>
      <c r="CO7" s="858"/>
      <c r="CP7" s="858"/>
      <c r="CQ7" s="859"/>
      <c r="CR7" s="857">
        <v>70</v>
      </c>
      <c r="CS7" s="858"/>
      <c r="CT7" s="858"/>
      <c r="CU7" s="858"/>
      <c r="CV7" s="859"/>
      <c r="CW7" s="857">
        <v>5</v>
      </c>
      <c r="CX7" s="858"/>
      <c r="CY7" s="858"/>
      <c r="CZ7" s="858"/>
      <c r="DA7" s="859"/>
      <c r="DB7" s="857" t="s">
        <v>523</v>
      </c>
      <c r="DC7" s="858"/>
      <c r="DD7" s="858"/>
      <c r="DE7" s="858"/>
      <c r="DF7" s="859"/>
      <c r="DG7" s="857" t="s">
        <v>523</v>
      </c>
      <c r="DH7" s="858"/>
      <c r="DI7" s="858"/>
      <c r="DJ7" s="858"/>
      <c r="DK7" s="859"/>
      <c r="DL7" s="857" t="s">
        <v>523</v>
      </c>
      <c r="DM7" s="858"/>
      <c r="DN7" s="858"/>
      <c r="DO7" s="858"/>
      <c r="DP7" s="859"/>
      <c r="DQ7" s="857" t="s">
        <v>523</v>
      </c>
      <c r="DR7" s="858"/>
      <c r="DS7" s="858"/>
      <c r="DT7" s="858"/>
      <c r="DU7" s="859"/>
      <c r="DV7" s="838"/>
      <c r="DW7" s="839"/>
      <c r="DX7" s="839"/>
      <c r="DY7" s="839"/>
      <c r="DZ7" s="840"/>
      <c r="EA7" s="256"/>
    </row>
    <row r="8" spans="1:131" s="257" customFormat="1" ht="26.25" customHeight="1" x14ac:dyDescent="0.15">
      <c r="A8" s="263">
        <v>2</v>
      </c>
      <c r="B8" s="841" t="s">
        <v>608</v>
      </c>
      <c r="C8" s="842"/>
      <c r="D8" s="842"/>
      <c r="E8" s="842"/>
      <c r="F8" s="842"/>
      <c r="G8" s="842"/>
      <c r="H8" s="842"/>
      <c r="I8" s="842"/>
      <c r="J8" s="842"/>
      <c r="K8" s="842"/>
      <c r="L8" s="842"/>
      <c r="M8" s="842"/>
      <c r="N8" s="842"/>
      <c r="O8" s="842"/>
      <c r="P8" s="843"/>
      <c r="Q8" s="844">
        <v>432</v>
      </c>
      <c r="R8" s="845"/>
      <c r="S8" s="845"/>
      <c r="T8" s="845"/>
      <c r="U8" s="845"/>
      <c r="V8" s="845">
        <v>430</v>
      </c>
      <c r="W8" s="845"/>
      <c r="X8" s="845"/>
      <c r="Y8" s="845"/>
      <c r="Z8" s="845"/>
      <c r="AA8" s="845">
        <v>1</v>
      </c>
      <c r="AB8" s="845"/>
      <c r="AC8" s="845"/>
      <c r="AD8" s="845"/>
      <c r="AE8" s="846"/>
      <c r="AF8" s="847">
        <v>1</v>
      </c>
      <c r="AG8" s="848"/>
      <c r="AH8" s="848"/>
      <c r="AI8" s="848"/>
      <c r="AJ8" s="849"/>
      <c r="AK8" s="850">
        <v>137</v>
      </c>
      <c r="AL8" s="851"/>
      <c r="AM8" s="851"/>
      <c r="AN8" s="851"/>
      <c r="AO8" s="851"/>
      <c r="AP8" s="851" t="s">
        <v>523</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601</v>
      </c>
      <c r="BT8" s="855"/>
      <c r="BU8" s="855"/>
      <c r="BV8" s="855"/>
      <c r="BW8" s="855"/>
      <c r="BX8" s="855"/>
      <c r="BY8" s="855"/>
      <c r="BZ8" s="855"/>
      <c r="CA8" s="855"/>
      <c r="CB8" s="855"/>
      <c r="CC8" s="855"/>
      <c r="CD8" s="855"/>
      <c r="CE8" s="855"/>
      <c r="CF8" s="855"/>
      <c r="CG8" s="856"/>
      <c r="CH8" s="867">
        <v>16</v>
      </c>
      <c r="CI8" s="868"/>
      <c r="CJ8" s="868"/>
      <c r="CK8" s="868"/>
      <c r="CL8" s="869"/>
      <c r="CM8" s="867">
        <v>34</v>
      </c>
      <c r="CN8" s="868"/>
      <c r="CO8" s="868"/>
      <c r="CP8" s="868"/>
      <c r="CQ8" s="869"/>
      <c r="CR8" s="867">
        <v>5</v>
      </c>
      <c r="CS8" s="868"/>
      <c r="CT8" s="868"/>
      <c r="CU8" s="868"/>
      <c r="CV8" s="869"/>
      <c r="CW8" s="867">
        <v>24</v>
      </c>
      <c r="CX8" s="868"/>
      <c r="CY8" s="868"/>
      <c r="CZ8" s="868"/>
      <c r="DA8" s="869"/>
      <c r="DB8" s="867" t="s">
        <v>523</v>
      </c>
      <c r="DC8" s="868"/>
      <c r="DD8" s="868"/>
      <c r="DE8" s="868"/>
      <c r="DF8" s="869"/>
      <c r="DG8" s="867" t="s">
        <v>523</v>
      </c>
      <c r="DH8" s="868"/>
      <c r="DI8" s="868"/>
      <c r="DJ8" s="868"/>
      <c r="DK8" s="869"/>
      <c r="DL8" s="867" t="s">
        <v>523</v>
      </c>
      <c r="DM8" s="868"/>
      <c r="DN8" s="868"/>
      <c r="DO8" s="868"/>
      <c r="DP8" s="869"/>
      <c r="DQ8" s="867" t="s">
        <v>523</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602</v>
      </c>
      <c r="BT9" s="855"/>
      <c r="BU9" s="855"/>
      <c r="BV9" s="855"/>
      <c r="BW9" s="855"/>
      <c r="BX9" s="855"/>
      <c r="BY9" s="855"/>
      <c r="BZ9" s="855"/>
      <c r="CA9" s="855"/>
      <c r="CB9" s="855"/>
      <c r="CC9" s="855"/>
      <c r="CD9" s="855"/>
      <c r="CE9" s="855"/>
      <c r="CF9" s="855"/>
      <c r="CG9" s="856"/>
      <c r="CH9" s="867">
        <v>15</v>
      </c>
      <c r="CI9" s="868"/>
      <c r="CJ9" s="868"/>
      <c r="CK9" s="868"/>
      <c r="CL9" s="869"/>
      <c r="CM9" s="867">
        <v>233</v>
      </c>
      <c r="CN9" s="868"/>
      <c r="CO9" s="868"/>
      <c r="CP9" s="868"/>
      <c r="CQ9" s="869"/>
      <c r="CR9" s="867">
        <v>50</v>
      </c>
      <c r="CS9" s="868"/>
      <c r="CT9" s="868"/>
      <c r="CU9" s="868"/>
      <c r="CV9" s="869"/>
      <c r="CW9" s="867" t="s">
        <v>523</v>
      </c>
      <c r="CX9" s="868"/>
      <c r="CY9" s="868"/>
      <c r="CZ9" s="868"/>
      <c r="DA9" s="869"/>
      <c r="DB9" s="867" t="s">
        <v>523</v>
      </c>
      <c r="DC9" s="868"/>
      <c r="DD9" s="868"/>
      <c r="DE9" s="868"/>
      <c r="DF9" s="869"/>
      <c r="DG9" s="867" t="s">
        <v>523</v>
      </c>
      <c r="DH9" s="868"/>
      <c r="DI9" s="868"/>
      <c r="DJ9" s="868"/>
      <c r="DK9" s="869"/>
      <c r="DL9" s="867" t="s">
        <v>523</v>
      </c>
      <c r="DM9" s="868"/>
      <c r="DN9" s="868"/>
      <c r="DO9" s="868"/>
      <c r="DP9" s="869"/>
      <c r="DQ9" s="867" t="s">
        <v>523</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603</v>
      </c>
      <c r="BT10" s="855"/>
      <c r="BU10" s="855"/>
      <c r="BV10" s="855"/>
      <c r="BW10" s="855"/>
      <c r="BX10" s="855"/>
      <c r="BY10" s="855"/>
      <c r="BZ10" s="855"/>
      <c r="CA10" s="855"/>
      <c r="CB10" s="855"/>
      <c r="CC10" s="855"/>
      <c r="CD10" s="855"/>
      <c r="CE10" s="855"/>
      <c r="CF10" s="855"/>
      <c r="CG10" s="856"/>
      <c r="CH10" s="867">
        <v>1</v>
      </c>
      <c r="CI10" s="868"/>
      <c r="CJ10" s="868"/>
      <c r="CK10" s="868"/>
      <c r="CL10" s="869"/>
      <c r="CM10" s="867">
        <v>4</v>
      </c>
      <c r="CN10" s="868"/>
      <c r="CO10" s="868"/>
      <c r="CP10" s="868"/>
      <c r="CQ10" s="869"/>
      <c r="CR10" s="867">
        <v>3</v>
      </c>
      <c r="CS10" s="868"/>
      <c r="CT10" s="868"/>
      <c r="CU10" s="868"/>
      <c r="CV10" s="869"/>
      <c r="CW10" s="867">
        <v>11</v>
      </c>
      <c r="CX10" s="868"/>
      <c r="CY10" s="868"/>
      <c r="CZ10" s="868"/>
      <c r="DA10" s="869"/>
      <c r="DB10" s="867" t="s">
        <v>523</v>
      </c>
      <c r="DC10" s="868"/>
      <c r="DD10" s="868"/>
      <c r="DE10" s="868"/>
      <c r="DF10" s="869"/>
      <c r="DG10" s="867" t="s">
        <v>523</v>
      </c>
      <c r="DH10" s="868"/>
      <c r="DI10" s="868"/>
      <c r="DJ10" s="868"/>
      <c r="DK10" s="869"/>
      <c r="DL10" s="867" t="s">
        <v>523</v>
      </c>
      <c r="DM10" s="868"/>
      <c r="DN10" s="868"/>
      <c r="DO10" s="868"/>
      <c r="DP10" s="869"/>
      <c r="DQ10" s="867" t="s">
        <v>523</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604</v>
      </c>
      <c r="BT11" s="855"/>
      <c r="BU11" s="855"/>
      <c r="BV11" s="855"/>
      <c r="BW11" s="855"/>
      <c r="BX11" s="855"/>
      <c r="BY11" s="855"/>
      <c r="BZ11" s="855"/>
      <c r="CA11" s="855"/>
      <c r="CB11" s="855"/>
      <c r="CC11" s="855"/>
      <c r="CD11" s="855"/>
      <c r="CE11" s="855"/>
      <c r="CF11" s="855"/>
      <c r="CG11" s="856"/>
      <c r="CH11" s="867">
        <v>0</v>
      </c>
      <c r="CI11" s="868"/>
      <c r="CJ11" s="868"/>
      <c r="CK11" s="868"/>
      <c r="CL11" s="869"/>
      <c r="CM11" s="867">
        <v>3</v>
      </c>
      <c r="CN11" s="868"/>
      <c r="CO11" s="868"/>
      <c r="CP11" s="868"/>
      <c r="CQ11" s="869"/>
      <c r="CR11" s="867">
        <v>3</v>
      </c>
      <c r="CS11" s="868"/>
      <c r="CT11" s="868"/>
      <c r="CU11" s="868"/>
      <c r="CV11" s="869"/>
      <c r="CW11" s="867">
        <v>25</v>
      </c>
      <c r="CX11" s="868"/>
      <c r="CY11" s="868"/>
      <c r="CZ11" s="868"/>
      <c r="DA11" s="869"/>
      <c r="DB11" s="867" t="s">
        <v>523</v>
      </c>
      <c r="DC11" s="868"/>
      <c r="DD11" s="868"/>
      <c r="DE11" s="868"/>
      <c r="DF11" s="869"/>
      <c r="DG11" s="867" t="s">
        <v>523</v>
      </c>
      <c r="DH11" s="868"/>
      <c r="DI11" s="868"/>
      <c r="DJ11" s="868"/>
      <c r="DK11" s="869"/>
      <c r="DL11" s="867" t="s">
        <v>523</v>
      </c>
      <c r="DM11" s="868"/>
      <c r="DN11" s="868"/>
      <c r="DO11" s="868"/>
      <c r="DP11" s="869"/>
      <c r="DQ11" s="867" t="s">
        <v>523</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605</v>
      </c>
      <c r="BT12" s="855"/>
      <c r="BU12" s="855"/>
      <c r="BV12" s="855"/>
      <c r="BW12" s="855"/>
      <c r="BX12" s="855"/>
      <c r="BY12" s="855"/>
      <c r="BZ12" s="855"/>
      <c r="CA12" s="855"/>
      <c r="CB12" s="855"/>
      <c r="CC12" s="855"/>
      <c r="CD12" s="855"/>
      <c r="CE12" s="855"/>
      <c r="CF12" s="855"/>
      <c r="CG12" s="856"/>
      <c r="CH12" s="867">
        <v>7</v>
      </c>
      <c r="CI12" s="868"/>
      <c r="CJ12" s="868"/>
      <c r="CK12" s="868"/>
      <c r="CL12" s="869"/>
      <c r="CM12" s="867">
        <v>870</v>
      </c>
      <c r="CN12" s="868"/>
      <c r="CO12" s="868"/>
      <c r="CP12" s="868"/>
      <c r="CQ12" s="869"/>
      <c r="CR12" s="867">
        <v>471</v>
      </c>
      <c r="CS12" s="868"/>
      <c r="CT12" s="868"/>
      <c r="CU12" s="868"/>
      <c r="CV12" s="869"/>
      <c r="CW12" s="867" t="s">
        <v>523</v>
      </c>
      <c r="CX12" s="868"/>
      <c r="CY12" s="868"/>
      <c r="CZ12" s="868"/>
      <c r="DA12" s="869"/>
      <c r="DB12" s="867" t="s">
        <v>523</v>
      </c>
      <c r="DC12" s="868"/>
      <c r="DD12" s="868"/>
      <c r="DE12" s="868"/>
      <c r="DF12" s="869"/>
      <c r="DG12" s="867" t="s">
        <v>523</v>
      </c>
      <c r="DH12" s="868"/>
      <c r="DI12" s="868"/>
      <c r="DJ12" s="868"/>
      <c r="DK12" s="869"/>
      <c r="DL12" s="867" t="s">
        <v>523</v>
      </c>
      <c r="DM12" s="868"/>
      <c r="DN12" s="868"/>
      <c r="DO12" s="868"/>
      <c r="DP12" s="869"/>
      <c r="DQ12" s="867" t="s">
        <v>523</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606</v>
      </c>
      <c r="BT13" s="855"/>
      <c r="BU13" s="855"/>
      <c r="BV13" s="855"/>
      <c r="BW13" s="855"/>
      <c r="BX13" s="855"/>
      <c r="BY13" s="855"/>
      <c r="BZ13" s="855"/>
      <c r="CA13" s="855"/>
      <c r="CB13" s="855"/>
      <c r="CC13" s="855"/>
      <c r="CD13" s="855"/>
      <c r="CE13" s="855"/>
      <c r="CF13" s="855"/>
      <c r="CG13" s="856"/>
      <c r="CH13" s="867">
        <v>139</v>
      </c>
      <c r="CI13" s="868"/>
      <c r="CJ13" s="868"/>
      <c r="CK13" s="868"/>
      <c r="CL13" s="869"/>
      <c r="CM13" s="867">
        <v>27740</v>
      </c>
      <c r="CN13" s="868"/>
      <c r="CO13" s="868"/>
      <c r="CP13" s="868"/>
      <c r="CQ13" s="869"/>
      <c r="CR13" s="867">
        <v>0</v>
      </c>
      <c r="CS13" s="868"/>
      <c r="CT13" s="868"/>
      <c r="CU13" s="868"/>
      <c r="CV13" s="869"/>
      <c r="CW13" s="867" t="s">
        <v>523</v>
      </c>
      <c r="CX13" s="868"/>
      <c r="CY13" s="868"/>
      <c r="CZ13" s="868"/>
      <c r="DA13" s="869"/>
      <c r="DB13" s="867">
        <v>1455</v>
      </c>
      <c r="DC13" s="868"/>
      <c r="DD13" s="868"/>
      <c r="DE13" s="868"/>
      <c r="DF13" s="869"/>
      <c r="DG13" s="867" t="s">
        <v>523</v>
      </c>
      <c r="DH13" s="868"/>
      <c r="DI13" s="868"/>
      <c r="DJ13" s="868"/>
      <c r="DK13" s="869"/>
      <c r="DL13" s="867">
        <v>987</v>
      </c>
      <c r="DM13" s="868"/>
      <c r="DN13" s="868"/>
      <c r="DO13" s="868"/>
      <c r="DP13" s="869"/>
      <c r="DQ13" s="867">
        <v>99</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36840</v>
      </c>
      <c r="R23" s="880"/>
      <c r="S23" s="880"/>
      <c r="T23" s="880"/>
      <c r="U23" s="880"/>
      <c r="V23" s="880">
        <v>35856</v>
      </c>
      <c r="W23" s="880"/>
      <c r="X23" s="880"/>
      <c r="Y23" s="880"/>
      <c r="Z23" s="880"/>
      <c r="AA23" s="880">
        <v>984</v>
      </c>
      <c r="AB23" s="880"/>
      <c r="AC23" s="880"/>
      <c r="AD23" s="880"/>
      <c r="AE23" s="881"/>
      <c r="AF23" s="882">
        <v>644</v>
      </c>
      <c r="AG23" s="880"/>
      <c r="AH23" s="880"/>
      <c r="AI23" s="880"/>
      <c r="AJ23" s="883"/>
      <c r="AK23" s="884"/>
      <c r="AL23" s="885"/>
      <c r="AM23" s="885"/>
      <c r="AN23" s="885"/>
      <c r="AO23" s="885"/>
      <c r="AP23" s="880">
        <v>43761</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4597</v>
      </c>
      <c r="R28" s="909"/>
      <c r="S28" s="909"/>
      <c r="T28" s="909"/>
      <c r="U28" s="909"/>
      <c r="V28" s="909">
        <v>423</v>
      </c>
      <c r="W28" s="909"/>
      <c r="X28" s="909"/>
      <c r="Y28" s="909"/>
      <c r="Z28" s="909"/>
      <c r="AA28" s="909">
        <v>26</v>
      </c>
      <c r="AB28" s="909"/>
      <c r="AC28" s="909"/>
      <c r="AD28" s="909"/>
      <c r="AE28" s="910"/>
      <c r="AF28" s="911">
        <v>26</v>
      </c>
      <c r="AG28" s="909"/>
      <c r="AH28" s="909"/>
      <c r="AI28" s="909"/>
      <c r="AJ28" s="912"/>
      <c r="AK28" s="913">
        <v>423</v>
      </c>
      <c r="AL28" s="904"/>
      <c r="AM28" s="904"/>
      <c r="AN28" s="904"/>
      <c r="AO28" s="904"/>
      <c r="AP28" s="904" t="s">
        <v>614</v>
      </c>
      <c r="AQ28" s="904"/>
      <c r="AR28" s="904"/>
      <c r="AS28" s="904"/>
      <c r="AT28" s="904"/>
      <c r="AU28" s="904" t="s">
        <v>617</v>
      </c>
      <c r="AV28" s="904"/>
      <c r="AW28" s="904"/>
      <c r="AX28" s="904"/>
      <c r="AY28" s="904"/>
      <c r="AZ28" s="905" t="s">
        <v>616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3992</v>
      </c>
      <c r="R29" s="845"/>
      <c r="S29" s="845"/>
      <c r="T29" s="845"/>
      <c r="U29" s="845"/>
      <c r="V29" s="845">
        <v>3906</v>
      </c>
      <c r="W29" s="845"/>
      <c r="X29" s="845"/>
      <c r="Y29" s="845"/>
      <c r="Z29" s="845"/>
      <c r="AA29" s="845">
        <v>86</v>
      </c>
      <c r="AB29" s="845"/>
      <c r="AC29" s="845"/>
      <c r="AD29" s="845"/>
      <c r="AE29" s="846"/>
      <c r="AF29" s="847">
        <v>86</v>
      </c>
      <c r="AG29" s="848"/>
      <c r="AH29" s="848"/>
      <c r="AI29" s="848"/>
      <c r="AJ29" s="849"/>
      <c r="AK29" s="916">
        <v>640</v>
      </c>
      <c r="AL29" s="917"/>
      <c r="AM29" s="917"/>
      <c r="AN29" s="917"/>
      <c r="AO29" s="917"/>
      <c r="AP29" s="917" t="s">
        <v>615</v>
      </c>
      <c r="AQ29" s="917"/>
      <c r="AR29" s="917"/>
      <c r="AS29" s="917"/>
      <c r="AT29" s="917"/>
      <c r="AU29" s="917" t="s">
        <v>618</v>
      </c>
      <c r="AV29" s="917"/>
      <c r="AW29" s="917"/>
      <c r="AX29" s="917"/>
      <c r="AY29" s="917"/>
      <c r="AZ29" s="918" t="s">
        <v>619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375</v>
      </c>
      <c r="R30" s="845"/>
      <c r="S30" s="845"/>
      <c r="T30" s="845"/>
      <c r="U30" s="845"/>
      <c r="V30" s="845">
        <v>374</v>
      </c>
      <c r="W30" s="845"/>
      <c r="X30" s="845"/>
      <c r="Y30" s="845"/>
      <c r="Z30" s="845"/>
      <c r="AA30" s="845">
        <v>0</v>
      </c>
      <c r="AB30" s="845"/>
      <c r="AC30" s="845"/>
      <c r="AD30" s="845"/>
      <c r="AE30" s="846"/>
      <c r="AF30" s="847">
        <v>0</v>
      </c>
      <c r="AG30" s="848"/>
      <c r="AH30" s="848"/>
      <c r="AI30" s="848"/>
      <c r="AJ30" s="849"/>
      <c r="AK30" s="916">
        <v>139</v>
      </c>
      <c r="AL30" s="917"/>
      <c r="AM30" s="917"/>
      <c r="AN30" s="917"/>
      <c r="AO30" s="917"/>
      <c r="AP30" s="917" t="s">
        <v>616</v>
      </c>
      <c r="AQ30" s="917"/>
      <c r="AR30" s="917"/>
      <c r="AS30" s="917"/>
      <c r="AT30" s="917"/>
      <c r="AU30" s="917" t="s">
        <v>619</v>
      </c>
      <c r="AV30" s="917"/>
      <c r="AW30" s="917"/>
      <c r="AX30" s="917"/>
      <c r="AY30" s="917"/>
      <c r="AZ30" s="918" t="s">
        <v>620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1786</v>
      </c>
      <c r="R31" s="845"/>
      <c r="S31" s="845"/>
      <c r="T31" s="845"/>
      <c r="U31" s="845"/>
      <c r="V31" s="845">
        <v>1598</v>
      </c>
      <c r="W31" s="845"/>
      <c r="X31" s="845"/>
      <c r="Y31" s="845"/>
      <c r="Z31" s="845"/>
      <c r="AA31" s="845">
        <v>189</v>
      </c>
      <c r="AB31" s="845"/>
      <c r="AC31" s="845"/>
      <c r="AD31" s="845"/>
      <c r="AE31" s="846"/>
      <c r="AF31" s="847">
        <v>892</v>
      </c>
      <c r="AG31" s="848"/>
      <c r="AH31" s="848"/>
      <c r="AI31" s="848"/>
      <c r="AJ31" s="849"/>
      <c r="AK31" s="916">
        <v>385</v>
      </c>
      <c r="AL31" s="917"/>
      <c r="AM31" s="917"/>
      <c r="AN31" s="917"/>
      <c r="AO31" s="917"/>
      <c r="AP31" s="917">
        <v>3811</v>
      </c>
      <c r="AQ31" s="917"/>
      <c r="AR31" s="917"/>
      <c r="AS31" s="917"/>
      <c r="AT31" s="917"/>
      <c r="AU31" s="917">
        <v>2111</v>
      </c>
      <c r="AV31" s="917"/>
      <c r="AW31" s="917"/>
      <c r="AX31" s="917"/>
      <c r="AY31" s="917"/>
      <c r="AZ31" s="918" t="s">
        <v>614</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48</v>
      </c>
      <c r="R32" s="845"/>
      <c r="S32" s="845"/>
      <c r="T32" s="845"/>
      <c r="U32" s="845"/>
      <c r="V32" s="845">
        <v>48</v>
      </c>
      <c r="W32" s="845"/>
      <c r="X32" s="845"/>
      <c r="Y32" s="845"/>
      <c r="Z32" s="845"/>
      <c r="AA32" s="845">
        <v>0</v>
      </c>
      <c r="AB32" s="845"/>
      <c r="AC32" s="845"/>
      <c r="AD32" s="845"/>
      <c r="AE32" s="846"/>
      <c r="AF32" s="847">
        <v>0</v>
      </c>
      <c r="AG32" s="848"/>
      <c r="AH32" s="848"/>
      <c r="AI32" s="848"/>
      <c r="AJ32" s="849"/>
      <c r="AK32" s="916">
        <v>25</v>
      </c>
      <c r="AL32" s="917"/>
      <c r="AM32" s="917"/>
      <c r="AN32" s="917"/>
      <c r="AO32" s="917"/>
      <c r="AP32" s="917">
        <v>54</v>
      </c>
      <c r="AQ32" s="917"/>
      <c r="AR32" s="917"/>
      <c r="AS32" s="917"/>
      <c r="AT32" s="917"/>
      <c r="AU32" s="917">
        <v>18</v>
      </c>
      <c r="AV32" s="917"/>
      <c r="AW32" s="917"/>
      <c r="AX32" s="917"/>
      <c r="AY32" s="917"/>
      <c r="AZ32" s="918" t="s">
        <v>616</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409</v>
      </c>
      <c r="C33" s="842"/>
      <c r="D33" s="842"/>
      <c r="E33" s="842"/>
      <c r="F33" s="842"/>
      <c r="G33" s="842"/>
      <c r="H33" s="842"/>
      <c r="I33" s="842"/>
      <c r="J33" s="842"/>
      <c r="K33" s="842"/>
      <c r="L33" s="842"/>
      <c r="M33" s="842"/>
      <c r="N33" s="842"/>
      <c r="O33" s="842"/>
      <c r="P33" s="843"/>
      <c r="Q33" s="844">
        <v>23</v>
      </c>
      <c r="R33" s="845"/>
      <c r="S33" s="845"/>
      <c r="T33" s="845"/>
      <c r="U33" s="845"/>
      <c r="V33" s="845">
        <v>23</v>
      </c>
      <c r="W33" s="845"/>
      <c r="X33" s="845"/>
      <c r="Y33" s="845"/>
      <c r="Z33" s="845"/>
      <c r="AA33" s="845">
        <v>0</v>
      </c>
      <c r="AB33" s="845"/>
      <c r="AC33" s="845"/>
      <c r="AD33" s="845"/>
      <c r="AE33" s="846"/>
      <c r="AF33" s="847">
        <v>0</v>
      </c>
      <c r="AG33" s="848"/>
      <c r="AH33" s="848"/>
      <c r="AI33" s="848"/>
      <c r="AJ33" s="849"/>
      <c r="AK33" s="916">
        <v>20</v>
      </c>
      <c r="AL33" s="917"/>
      <c r="AM33" s="917"/>
      <c r="AN33" s="917"/>
      <c r="AO33" s="917"/>
      <c r="AP33" s="917">
        <v>149</v>
      </c>
      <c r="AQ33" s="917"/>
      <c r="AR33" s="917"/>
      <c r="AS33" s="917"/>
      <c r="AT33" s="917"/>
      <c r="AU33" s="917">
        <v>149</v>
      </c>
      <c r="AV33" s="917"/>
      <c r="AW33" s="917"/>
      <c r="AX33" s="917"/>
      <c r="AY33" s="917"/>
      <c r="AZ33" s="918" t="s">
        <v>618</v>
      </c>
      <c r="BA33" s="918"/>
      <c r="BB33" s="918"/>
      <c r="BC33" s="918"/>
      <c r="BD33" s="918"/>
      <c r="BE33" s="914" t="s">
        <v>408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1004</v>
      </c>
      <c r="AG63" s="928"/>
      <c r="AH63" s="928"/>
      <c r="AI63" s="928"/>
      <c r="AJ63" s="929"/>
      <c r="AK63" s="930"/>
      <c r="AL63" s="925"/>
      <c r="AM63" s="925"/>
      <c r="AN63" s="925"/>
      <c r="AO63" s="925"/>
      <c r="AP63" s="928">
        <v>4014</v>
      </c>
      <c r="AQ63" s="928"/>
      <c r="AR63" s="928"/>
      <c r="AS63" s="928"/>
      <c r="AT63" s="928"/>
      <c r="AU63" s="928">
        <v>2278</v>
      </c>
      <c r="AV63" s="928"/>
      <c r="AW63" s="928"/>
      <c r="AX63" s="928"/>
      <c r="AY63" s="928"/>
      <c r="AZ63" s="932"/>
      <c r="BA63" s="932"/>
      <c r="BB63" s="932"/>
      <c r="BC63" s="932"/>
      <c r="BD63" s="932"/>
      <c r="BE63" s="933"/>
      <c r="BF63" s="933"/>
      <c r="BG63" s="933"/>
      <c r="BH63" s="933"/>
      <c r="BI63" s="934"/>
      <c r="BJ63" s="935" t="s">
        <v>412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416</v>
      </c>
      <c r="W66" s="804"/>
      <c r="X66" s="804"/>
      <c r="Y66" s="804"/>
      <c r="Z66" s="805"/>
      <c r="AA66" s="803" t="s">
        <v>417</v>
      </c>
      <c r="AB66" s="804"/>
      <c r="AC66" s="804"/>
      <c r="AD66" s="804"/>
      <c r="AE66" s="805"/>
      <c r="AF66" s="938" t="s">
        <v>418</v>
      </c>
      <c r="AG66" s="899"/>
      <c r="AH66" s="899"/>
      <c r="AI66" s="899"/>
      <c r="AJ66" s="939"/>
      <c r="AK66" s="803" t="s">
        <v>419</v>
      </c>
      <c r="AL66" s="827"/>
      <c r="AM66" s="827"/>
      <c r="AN66" s="827"/>
      <c r="AO66" s="828"/>
      <c r="AP66" s="803" t="s">
        <v>420</v>
      </c>
      <c r="AQ66" s="804"/>
      <c r="AR66" s="804"/>
      <c r="AS66" s="804"/>
      <c r="AT66" s="805"/>
      <c r="AU66" s="803" t="s">
        <v>421</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589</v>
      </c>
      <c r="C68" s="956"/>
      <c r="D68" s="956"/>
      <c r="E68" s="956"/>
      <c r="F68" s="956"/>
      <c r="G68" s="956"/>
      <c r="H68" s="956"/>
      <c r="I68" s="956"/>
      <c r="J68" s="956"/>
      <c r="K68" s="956"/>
      <c r="L68" s="956"/>
      <c r="M68" s="956"/>
      <c r="N68" s="956"/>
      <c r="O68" s="956"/>
      <c r="P68" s="957"/>
      <c r="Q68" s="958">
        <v>7868</v>
      </c>
      <c r="R68" s="952"/>
      <c r="S68" s="952"/>
      <c r="T68" s="952"/>
      <c r="U68" s="952"/>
      <c r="V68" s="952">
        <v>7247</v>
      </c>
      <c r="W68" s="952"/>
      <c r="X68" s="952"/>
      <c r="Y68" s="952"/>
      <c r="Z68" s="952"/>
      <c r="AA68" s="952">
        <v>622</v>
      </c>
      <c r="AB68" s="952"/>
      <c r="AC68" s="952"/>
      <c r="AD68" s="952"/>
      <c r="AE68" s="952"/>
      <c r="AF68" s="952">
        <v>1290</v>
      </c>
      <c r="AG68" s="952"/>
      <c r="AH68" s="952"/>
      <c r="AI68" s="952"/>
      <c r="AJ68" s="952"/>
      <c r="AK68" s="952" t="s">
        <v>523</v>
      </c>
      <c r="AL68" s="952"/>
      <c r="AM68" s="952"/>
      <c r="AN68" s="952"/>
      <c r="AO68" s="952"/>
      <c r="AP68" s="952">
        <v>3931</v>
      </c>
      <c r="AQ68" s="952"/>
      <c r="AR68" s="952"/>
      <c r="AS68" s="952"/>
      <c r="AT68" s="952"/>
      <c r="AU68" s="952">
        <v>1048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590</v>
      </c>
      <c r="C69" s="960"/>
      <c r="D69" s="960"/>
      <c r="E69" s="960"/>
      <c r="F69" s="960"/>
      <c r="G69" s="960"/>
      <c r="H69" s="960"/>
      <c r="I69" s="960"/>
      <c r="J69" s="960"/>
      <c r="K69" s="960"/>
      <c r="L69" s="960"/>
      <c r="M69" s="960"/>
      <c r="N69" s="960"/>
      <c r="O69" s="960"/>
      <c r="P69" s="961"/>
      <c r="Q69" s="962">
        <v>6708</v>
      </c>
      <c r="R69" s="917"/>
      <c r="S69" s="917"/>
      <c r="T69" s="917"/>
      <c r="U69" s="917"/>
      <c r="V69" s="917">
        <v>6230</v>
      </c>
      <c r="W69" s="917"/>
      <c r="X69" s="917"/>
      <c r="Y69" s="917"/>
      <c r="Z69" s="917"/>
      <c r="AA69" s="917">
        <v>478</v>
      </c>
      <c r="AB69" s="917"/>
      <c r="AC69" s="917"/>
      <c r="AD69" s="917"/>
      <c r="AE69" s="917"/>
      <c r="AF69" s="917">
        <v>1044</v>
      </c>
      <c r="AG69" s="917"/>
      <c r="AH69" s="917"/>
      <c r="AI69" s="917"/>
      <c r="AJ69" s="917"/>
      <c r="AK69" s="917" t="s">
        <v>523</v>
      </c>
      <c r="AL69" s="917"/>
      <c r="AM69" s="917"/>
      <c r="AN69" s="917"/>
      <c r="AO69" s="917"/>
      <c r="AP69" s="917">
        <v>3638</v>
      </c>
      <c r="AQ69" s="917"/>
      <c r="AR69" s="917"/>
      <c r="AS69" s="917"/>
      <c r="AT69" s="917"/>
      <c r="AU69" s="917">
        <v>951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591</v>
      </c>
      <c r="C70" s="960"/>
      <c r="D70" s="960"/>
      <c r="E70" s="960"/>
      <c r="F70" s="960"/>
      <c r="G70" s="960"/>
      <c r="H70" s="960"/>
      <c r="I70" s="960"/>
      <c r="J70" s="960"/>
      <c r="K70" s="960"/>
      <c r="L70" s="960"/>
      <c r="M70" s="960"/>
      <c r="N70" s="960"/>
      <c r="O70" s="960"/>
      <c r="P70" s="961"/>
      <c r="Q70" s="962">
        <v>1160</v>
      </c>
      <c r="R70" s="917"/>
      <c r="S70" s="917"/>
      <c r="T70" s="917"/>
      <c r="U70" s="917"/>
      <c r="V70" s="917">
        <v>1017</v>
      </c>
      <c r="W70" s="917"/>
      <c r="X70" s="917"/>
      <c r="Y70" s="917"/>
      <c r="Z70" s="917"/>
      <c r="AA70" s="917">
        <v>143</v>
      </c>
      <c r="AB70" s="917"/>
      <c r="AC70" s="917"/>
      <c r="AD70" s="917"/>
      <c r="AE70" s="917"/>
      <c r="AF70" s="917">
        <v>246</v>
      </c>
      <c r="AG70" s="917"/>
      <c r="AH70" s="917"/>
      <c r="AI70" s="917"/>
      <c r="AJ70" s="917"/>
      <c r="AK70" s="917" t="s">
        <v>523</v>
      </c>
      <c r="AL70" s="917"/>
      <c r="AM70" s="917"/>
      <c r="AN70" s="917"/>
      <c r="AO70" s="917"/>
      <c r="AP70" s="917">
        <v>293</v>
      </c>
      <c r="AQ70" s="917"/>
      <c r="AR70" s="917"/>
      <c r="AS70" s="917"/>
      <c r="AT70" s="917"/>
      <c r="AU70" s="917">
        <v>97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592</v>
      </c>
      <c r="C71" s="960"/>
      <c r="D71" s="960"/>
      <c r="E71" s="960"/>
      <c r="F71" s="960"/>
      <c r="G71" s="960"/>
      <c r="H71" s="960"/>
      <c r="I71" s="960"/>
      <c r="J71" s="960"/>
      <c r="K71" s="960"/>
      <c r="L71" s="960"/>
      <c r="M71" s="960"/>
      <c r="N71" s="960"/>
      <c r="O71" s="960"/>
      <c r="P71" s="961"/>
      <c r="Q71" s="962">
        <v>11777</v>
      </c>
      <c r="R71" s="917"/>
      <c r="S71" s="917"/>
      <c r="T71" s="917"/>
      <c r="U71" s="917"/>
      <c r="V71" s="917">
        <v>11474</v>
      </c>
      <c r="W71" s="917"/>
      <c r="X71" s="917"/>
      <c r="Y71" s="917"/>
      <c r="Z71" s="917"/>
      <c r="AA71" s="917">
        <v>302</v>
      </c>
      <c r="AB71" s="917"/>
      <c r="AC71" s="917"/>
      <c r="AD71" s="917"/>
      <c r="AE71" s="917"/>
      <c r="AF71" s="917">
        <v>302</v>
      </c>
      <c r="AG71" s="917"/>
      <c r="AH71" s="917"/>
      <c r="AI71" s="917"/>
      <c r="AJ71" s="917"/>
      <c r="AK71" s="917">
        <v>5899</v>
      </c>
      <c r="AL71" s="917"/>
      <c r="AM71" s="917"/>
      <c r="AN71" s="917"/>
      <c r="AO71" s="917"/>
      <c r="AP71" s="917" t="s">
        <v>523</v>
      </c>
      <c r="AQ71" s="917"/>
      <c r="AR71" s="917"/>
      <c r="AS71" s="917"/>
      <c r="AT71" s="917"/>
      <c r="AU71" s="917" t="s">
        <v>523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593</v>
      </c>
      <c r="C72" s="960"/>
      <c r="D72" s="960"/>
      <c r="E72" s="960"/>
      <c r="F72" s="960"/>
      <c r="G72" s="960"/>
      <c r="H72" s="960"/>
      <c r="I72" s="960"/>
      <c r="J72" s="960"/>
      <c r="K72" s="960"/>
      <c r="L72" s="960"/>
      <c r="M72" s="960"/>
      <c r="N72" s="960"/>
      <c r="O72" s="960"/>
      <c r="P72" s="961"/>
      <c r="Q72" s="962">
        <v>11670</v>
      </c>
      <c r="R72" s="917"/>
      <c r="S72" s="917"/>
      <c r="T72" s="917"/>
      <c r="U72" s="917"/>
      <c r="V72" s="917">
        <v>11387</v>
      </c>
      <c r="W72" s="917"/>
      <c r="X72" s="917"/>
      <c r="Y72" s="917"/>
      <c r="Z72" s="917"/>
      <c r="AA72" s="917">
        <v>282</v>
      </c>
      <c r="AB72" s="917"/>
      <c r="AC72" s="917"/>
      <c r="AD72" s="917"/>
      <c r="AE72" s="917"/>
      <c r="AF72" s="917">
        <v>282</v>
      </c>
      <c r="AG72" s="917"/>
      <c r="AH72" s="917"/>
      <c r="AI72" s="917"/>
      <c r="AJ72" s="917"/>
      <c r="AK72" s="917">
        <v>5893</v>
      </c>
      <c r="AL72" s="917"/>
      <c r="AM72" s="917"/>
      <c r="AN72" s="917"/>
      <c r="AO72" s="917"/>
      <c r="AP72" s="917" t="s">
        <v>523</v>
      </c>
      <c r="AQ72" s="917"/>
      <c r="AR72" s="917"/>
      <c r="AS72" s="917"/>
      <c r="AT72" s="917"/>
      <c r="AU72" s="917" t="s">
        <v>523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594</v>
      </c>
      <c r="C73" s="960"/>
      <c r="D73" s="960"/>
      <c r="E73" s="960"/>
      <c r="F73" s="960"/>
      <c r="G73" s="960"/>
      <c r="H73" s="960"/>
      <c r="I73" s="960"/>
      <c r="J73" s="960"/>
      <c r="K73" s="960"/>
      <c r="L73" s="960"/>
      <c r="M73" s="960"/>
      <c r="N73" s="960"/>
      <c r="O73" s="960"/>
      <c r="P73" s="961"/>
      <c r="Q73" s="962">
        <v>107</v>
      </c>
      <c r="R73" s="917"/>
      <c r="S73" s="917"/>
      <c r="T73" s="917"/>
      <c r="U73" s="917"/>
      <c r="V73" s="917">
        <v>87</v>
      </c>
      <c r="W73" s="917"/>
      <c r="X73" s="917"/>
      <c r="Y73" s="917"/>
      <c r="Z73" s="917"/>
      <c r="AA73" s="917">
        <v>20</v>
      </c>
      <c r="AB73" s="917"/>
      <c r="AC73" s="917"/>
      <c r="AD73" s="917"/>
      <c r="AE73" s="917"/>
      <c r="AF73" s="917">
        <v>20</v>
      </c>
      <c r="AG73" s="917"/>
      <c r="AH73" s="917"/>
      <c r="AI73" s="917"/>
      <c r="AJ73" s="917"/>
      <c r="AK73" s="917">
        <v>6</v>
      </c>
      <c r="AL73" s="917"/>
      <c r="AM73" s="917"/>
      <c r="AN73" s="917"/>
      <c r="AO73" s="917"/>
      <c r="AP73" s="917" t="s">
        <v>523</v>
      </c>
      <c r="AQ73" s="917"/>
      <c r="AR73" s="917"/>
      <c r="AS73" s="917"/>
      <c r="AT73" s="917"/>
      <c r="AU73" s="917" t="s">
        <v>523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595</v>
      </c>
      <c r="C74" s="960"/>
      <c r="D74" s="960"/>
      <c r="E74" s="960"/>
      <c r="F74" s="960"/>
      <c r="G74" s="960"/>
      <c r="H74" s="960"/>
      <c r="I74" s="960"/>
      <c r="J74" s="960"/>
      <c r="K74" s="960"/>
      <c r="L74" s="960"/>
      <c r="M74" s="960"/>
      <c r="N74" s="960"/>
      <c r="O74" s="960"/>
      <c r="P74" s="961"/>
      <c r="Q74" s="962">
        <v>230111</v>
      </c>
      <c r="R74" s="917"/>
      <c r="S74" s="917"/>
      <c r="T74" s="917"/>
      <c r="U74" s="917"/>
      <c r="V74" s="917">
        <v>218100</v>
      </c>
      <c r="W74" s="917"/>
      <c r="X74" s="917"/>
      <c r="Y74" s="917"/>
      <c r="Z74" s="917"/>
      <c r="AA74" s="917">
        <v>12011</v>
      </c>
      <c r="AB74" s="917"/>
      <c r="AC74" s="917"/>
      <c r="AD74" s="917"/>
      <c r="AE74" s="917"/>
      <c r="AF74" s="917">
        <v>12011</v>
      </c>
      <c r="AG74" s="917"/>
      <c r="AH74" s="917"/>
      <c r="AI74" s="917"/>
      <c r="AJ74" s="917"/>
      <c r="AK74" s="917">
        <v>104</v>
      </c>
      <c r="AL74" s="917"/>
      <c r="AM74" s="917"/>
      <c r="AN74" s="917"/>
      <c r="AO74" s="917"/>
      <c r="AP74" s="917" t="s">
        <v>596</v>
      </c>
      <c r="AQ74" s="917"/>
      <c r="AR74" s="917"/>
      <c r="AS74" s="917"/>
      <c r="AT74" s="917"/>
      <c r="AU74" s="917" t="s">
        <v>596</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597</v>
      </c>
      <c r="C75" s="960"/>
      <c r="D75" s="960"/>
      <c r="E75" s="960"/>
      <c r="F75" s="960"/>
      <c r="G75" s="960"/>
      <c r="H75" s="960"/>
      <c r="I75" s="960"/>
      <c r="J75" s="960"/>
      <c r="K75" s="960"/>
      <c r="L75" s="960"/>
      <c r="M75" s="960"/>
      <c r="N75" s="960"/>
      <c r="O75" s="960"/>
      <c r="P75" s="961"/>
      <c r="Q75" s="965">
        <v>311</v>
      </c>
      <c r="R75" s="966"/>
      <c r="S75" s="966"/>
      <c r="T75" s="966"/>
      <c r="U75" s="916"/>
      <c r="V75" s="967">
        <v>292</v>
      </c>
      <c r="W75" s="966"/>
      <c r="X75" s="966"/>
      <c r="Y75" s="966"/>
      <c r="Z75" s="916"/>
      <c r="AA75" s="967">
        <v>19</v>
      </c>
      <c r="AB75" s="966"/>
      <c r="AC75" s="966"/>
      <c r="AD75" s="966"/>
      <c r="AE75" s="916"/>
      <c r="AF75" s="967">
        <v>19</v>
      </c>
      <c r="AG75" s="966"/>
      <c r="AH75" s="966"/>
      <c r="AI75" s="966"/>
      <c r="AJ75" s="916"/>
      <c r="AK75" s="967">
        <v>21</v>
      </c>
      <c r="AL75" s="966"/>
      <c r="AM75" s="966"/>
      <c r="AN75" s="966"/>
      <c r="AO75" s="916"/>
      <c r="AP75" s="967" t="s">
        <v>596</v>
      </c>
      <c r="AQ75" s="966"/>
      <c r="AR75" s="966"/>
      <c r="AS75" s="966"/>
      <c r="AT75" s="916"/>
      <c r="AU75" s="967" t="s">
        <v>599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598</v>
      </c>
      <c r="C76" s="960"/>
      <c r="D76" s="960"/>
      <c r="E76" s="960"/>
      <c r="F76" s="960"/>
      <c r="G76" s="960"/>
      <c r="H76" s="960"/>
      <c r="I76" s="960"/>
      <c r="J76" s="960"/>
      <c r="K76" s="960"/>
      <c r="L76" s="960"/>
      <c r="M76" s="960"/>
      <c r="N76" s="960"/>
      <c r="O76" s="960"/>
      <c r="P76" s="961"/>
      <c r="Q76" s="965">
        <v>229800</v>
      </c>
      <c r="R76" s="966"/>
      <c r="S76" s="966"/>
      <c r="T76" s="966"/>
      <c r="U76" s="916"/>
      <c r="V76" s="967">
        <v>217808</v>
      </c>
      <c r="W76" s="966"/>
      <c r="X76" s="966"/>
      <c r="Y76" s="966"/>
      <c r="Z76" s="916"/>
      <c r="AA76" s="967">
        <v>11992</v>
      </c>
      <c r="AB76" s="966"/>
      <c r="AC76" s="966"/>
      <c r="AD76" s="966"/>
      <c r="AE76" s="916"/>
      <c r="AF76" s="967">
        <v>11992</v>
      </c>
      <c r="AG76" s="966"/>
      <c r="AH76" s="966"/>
      <c r="AI76" s="966"/>
      <c r="AJ76" s="916"/>
      <c r="AK76" s="967">
        <v>83</v>
      </c>
      <c r="AL76" s="966"/>
      <c r="AM76" s="966"/>
      <c r="AN76" s="966"/>
      <c r="AO76" s="916"/>
      <c r="AP76" s="967" t="s">
        <v>596</v>
      </c>
      <c r="AQ76" s="966"/>
      <c r="AR76" s="966"/>
      <c r="AS76" s="966"/>
      <c r="AT76" s="916"/>
      <c r="AU76" s="967" t="s">
        <v>596</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13603</v>
      </c>
      <c r="AG88" s="928"/>
      <c r="AH88" s="928"/>
      <c r="AI88" s="928"/>
      <c r="AJ88" s="928"/>
      <c r="AK88" s="925"/>
      <c r="AL88" s="925"/>
      <c r="AM88" s="925"/>
      <c r="AN88" s="925"/>
      <c r="AO88" s="925"/>
      <c r="AP88" s="928">
        <v>3931</v>
      </c>
      <c r="AQ88" s="928"/>
      <c r="AR88" s="928"/>
      <c r="AS88" s="928"/>
      <c r="AT88" s="928"/>
      <c r="AU88" s="928">
        <v>1048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602</v>
      </c>
      <c r="CS102" s="936"/>
      <c r="CT102" s="936"/>
      <c r="CU102" s="936"/>
      <c r="CV102" s="979"/>
      <c r="CW102" s="978">
        <v>65</v>
      </c>
      <c r="CX102" s="936"/>
      <c r="CY102" s="936"/>
      <c r="CZ102" s="936"/>
      <c r="DA102" s="979"/>
      <c r="DB102" s="978">
        <v>1455</v>
      </c>
      <c r="DC102" s="936"/>
      <c r="DD102" s="936"/>
      <c r="DE102" s="936"/>
      <c r="DF102" s="979"/>
      <c r="DG102" s="978"/>
      <c r="DH102" s="936"/>
      <c r="DI102" s="936"/>
      <c r="DJ102" s="936"/>
      <c r="DK102" s="979"/>
      <c r="DL102" s="978">
        <v>987</v>
      </c>
      <c r="DM102" s="936"/>
      <c r="DN102" s="936"/>
      <c r="DO102" s="936"/>
      <c r="DP102" s="979"/>
      <c r="DQ102" s="978">
        <v>99</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306</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306</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306</v>
      </c>
      <c r="DR109" s="981"/>
      <c r="DS109" s="981"/>
      <c r="DT109" s="981"/>
      <c r="DU109" s="982"/>
      <c r="DV109" s="980" t="s">
        <v>433</v>
      </c>
      <c r="DW109" s="981"/>
      <c r="DX109" s="981"/>
      <c r="DY109" s="981"/>
      <c r="DZ109" s="983"/>
    </row>
    <row r="110" spans="1:131" s="248" customFormat="1" ht="26.25" customHeight="1" x14ac:dyDescent="0.15">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4402239</v>
      </c>
      <c r="AB110" s="988"/>
      <c r="AC110" s="988"/>
      <c r="AD110" s="988"/>
      <c r="AE110" s="989"/>
      <c r="AF110" s="990">
        <v>4544277</v>
      </c>
      <c r="AG110" s="988"/>
      <c r="AH110" s="988"/>
      <c r="AI110" s="988"/>
      <c r="AJ110" s="989"/>
      <c r="AK110" s="990">
        <v>4528497</v>
      </c>
      <c r="AL110" s="988"/>
      <c r="AM110" s="988"/>
      <c r="AN110" s="988"/>
      <c r="AO110" s="989"/>
      <c r="AP110" s="991">
        <v>33.799999999999997</v>
      </c>
      <c r="AQ110" s="992"/>
      <c r="AR110" s="992"/>
      <c r="AS110" s="992"/>
      <c r="AT110" s="993"/>
      <c r="AU110" s="994" t="s">
        <v>72</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44196437</v>
      </c>
      <c r="BR110" s="1023"/>
      <c r="BS110" s="1023"/>
      <c r="BT110" s="1023"/>
      <c r="BU110" s="1023"/>
      <c r="BV110" s="1023">
        <v>44441729</v>
      </c>
      <c r="BW110" s="1023"/>
      <c r="BX110" s="1023"/>
      <c r="BY110" s="1023"/>
      <c r="BZ110" s="1023"/>
      <c r="CA110" s="1023">
        <v>43760759</v>
      </c>
      <c r="CB110" s="1023"/>
      <c r="CC110" s="1023"/>
      <c r="CD110" s="1023"/>
      <c r="CE110" s="1023"/>
      <c r="CF110" s="1037">
        <v>326.60000000000002</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412</v>
      </c>
      <c r="DH110" s="1023"/>
      <c r="DI110" s="1023"/>
      <c r="DJ110" s="1023"/>
      <c r="DK110" s="1023"/>
      <c r="DL110" s="1023" t="s">
        <v>439</v>
      </c>
      <c r="DM110" s="1023"/>
      <c r="DN110" s="1023"/>
      <c r="DO110" s="1023"/>
      <c r="DP110" s="1023"/>
      <c r="DQ110" s="1023" t="s">
        <v>412</v>
      </c>
      <c r="DR110" s="1023"/>
      <c r="DS110" s="1023"/>
      <c r="DT110" s="1023"/>
      <c r="DU110" s="1023"/>
      <c r="DV110" s="1024" t="s">
        <v>412</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412</v>
      </c>
      <c r="AB111" s="1030"/>
      <c r="AC111" s="1030"/>
      <c r="AD111" s="1030"/>
      <c r="AE111" s="1031"/>
      <c r="AF111" s="1032" t="s">
        <v>412</v>
      </c>
      <c r="AG111" s="1030"/>
      <c r="AH111" s="1030"/>
      <c r="AI111" s="1030"/>
      <c r="AJ111" s="1031"/>
      <c r="AK111" s="1032" t="s">
        <v>412</v>
      </c>
      <c r="AL111" s="1030"/>
      <c r="AM111" s="1030"/>
      <c r="AN111" s="1030"/>
      <c r="AO111" s="1031"/>
      <c r="AP111" s="1033" t="s">
        <v>412</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v>148040</v>
      </c>
      <c r="BR111" s="1016"/>
      <c r="BS111" s="1016"/>
      <c r="BT111" s="1016"/>
      <c r="BU111" s="1016"/>
      <c r="BV111" s="1016">
        <v>136950</v>
      </c>
      <c r="BW111" s="1016"/>
      <c r="BX111" s="1016"/>
      <c r="BY111" s="1016"/>
      <c r="BZ111" s="1016"/>
      <c r="CA111" s="1016">
        <v>125860</v>
      </c>
      <c r="CB111" s="1016"/>
      <c r="CC111" s="1016"/>
      <c r="CD111" s="1016"/>
      <c r="CE111" s="1016"/>
      <c r="CF111" s="1010">
        <v>0.9</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443</v>
      </c>
      <c r="DH111" s="1016"/>
      <c r="DI111" s="1016"/>
      <c r="DJ111" s="1016"/>
      <c r="DK111" s="1016"/>
      <c r="DL111" s="1016" t="s">
        <v>444</v>
      </c>
      <c r="DM111" s="1016"/>
      <c r="DN111" s="1016"/>
      <c r="DO111" s="1016"/>
      <c r="DP111" s="1016"/>
      <c r="DQ111" s="1016" t="s">
        <v>445</v>
      </c>
      <c r="DR111" s="1016"/>
      <c r="DS111" s="1016"/>
      <c r="DT111" s="1016"/>
      <c r="DU111" s="1016"/>
      <c r="DV111" s="1017" t="s">
        <v>443</v>
      </c>
      <c r="DW111" s="1017"/>
      <c r="DX111" s="1017"/>
      <c r="DY111" s="1017"/>
      <c r="DZ111" s="1018"/>
    </row>
    <row r="112" spans="1:131" s="248" customFormat="1" ht="26.25" customHeight="1" x14ac:dyDescent="0.15">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448</v>
      </c>
      <c r="AG112" s="1055"/>
      <c r="AH112" s="1055"/>
      <c r="AI112" s="1055"/>
      <c r="AJ112" s="1056"/>
      <c r="AK112" s="1057" t="s">
        <v>443</v>
      </c>
      <c r="AL112" s="1055"/>
      <c r="AM112" s="1055"/>
      <c r="AN112" s="1055"/>
      <c r="AO112" s="1056"/>
      <c r="AP112" s="1058" t="s">
        <v>448</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2479845</v>
      </c>
      <c r="BR112" s="1016"/>
      <c r="BS112" s="1016"/>
      <c r="BT112" s="1016"/>
      <c r="BU112" s="1016"/>
      <c r="BV112" s="1016">
        <v>2376067</v>
      </c>
      <c r="BW112" s="1016"/>
      <c r="BX112" s="1016"/>
      <c r="BY112" s="1016"/>
      <c r="BZ112" s="1016"/>
      <c r="CA112" s="1016">
        <v>2278016</v>
      </c>
      <c r="CB112" s="1016"/>
      <c r="CC112" s="1016"/>
      <c r="CD112" s="1016"/>
      <c r="CE112" s="1016"/>
      <c r="CF112" s="1010">
        <v>17</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448</v>
      </c>
      <c r="DM112" s="1016"/>
      <c r="DN112" s="1016"/>
      <c r="DO112" s="1016"/>
      <c r="DP112" s="1016"/>
      <c r="DQ112" s="1016" t="s">
        <v>451</v>
      </c>
      <c r="DR112" s="1016"/>
      <c r="DS112" s="1016"/>
      <c r="DT112" s="1016"/>
      <c r="DU112" s="1016"/>
      <c r="DV112" s="1017" t="s">
        <v>451</v>
      </c>
      <c r="DW112" s="1017"/>
      <c r="DX112" s="1017"/>
      <c r="DY112" s="1017"/>
      <c r="DZ112" s="1018"/>
    </row>
    <row r="113" spans="1:130" s="248" customFormat="1" ht="26.25" customHeight="1" x14ac:dyDescent="0.15">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266223</v>
      </c>
      <c r="AB113" s="1030"/>
      <c r="AC113" s="1030"/>
      <c r="AD113" s="1030"/>
      <c r="AE113" s="1031"/>
      <c r="AF113" s="1032">
        <v>248000</v>
      </c>
      <c r="AG113" s="1030"/>
      <c r="AH113" s="1030"/>
      <c r="AI113" s="1030"/>
      <c r="AJ113" s="1031"/>
      <c r="AK113" s="1032">
        <v>249683</v>
      </c>
      <c r="AL113" s="1030"/>
      <c r="AM113" s="1030"/>
      <c r="AN113" s="1030"/>
      <c r="AO113" s="1031"/>
      <c r="AP113" s="1033">
        <v>1.9</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1083522</v>
      </c>
      <c r="BR113" s="1016"/>
      <c r="BS113" s="1016"/>
      <c r="BT113" s="1016"/>
      <c r="BU113" s="1016"/>
      <c r="BV113" s="1016">
        <v>1093091</v>
      </c>
      <c r="BW113" s="1016"/>
      <c r="BX113" s="1016"/>
      <c r="BY113" s="1016"/>
      <c r="BZ113" s="1016"/>
      <c r="CA113" s="1016">
        <v>1048019</v>
      </c>
      <c r="CB113" s="1016"/>
      <c r="CC113" s="1016"/>
      <c r="CD113" s="1016"/>
      <c r="CE113" s="1016"/>
      <c r="CF113" s="1010">
        <v>7.8</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443</v>
      </c>
      <c r="DH113" s="1055"/>
      <c r="DI113" s="1055"/>
      <c r="DJ113" s="1055"/>
      <c r="DK113" s="1056"/>
      <c r="DL113" s="1057" t="s">
        <v>448</v>
      </c>
      <c r="DM113" s="1055"/>
      <c r="DN113" s="1055"/>
      <c r="DO113" s="1055"/>
      <c r="DP113" s="1056"/>
      <c r="DQ113" s="1057" t="s">
        <v>443</v>
      </c>
      <c r="DR113" s="1055"/>
      <c r="DS113" s="1055"/>
      <c r="DT113" s="1055"/>
      <c r="DU113" s="1056"/>
      <c r="DV113" s="1058" t="s">
        <v>445</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83242</v>
      </c>
      <c r="AB114" s="1055"/>
      <c r="AC114" s="1055"/>
      <c r="AD114" s="1055"/>
      <c r="AE114" s="1056"/>
      <c r="AF114" s="1057">
        <v>72524</v>
      </c>
      <c r="AG114" s="1055"/>
      <c r="AH114" s="1055"/>
      <c r="AI114" s="1055"/>
      <c r="AJ114" s="1056"/>
      <c r="AK114" s="1057">
        <v>69477</v>
      </c>
      <c r="AL114" s="1055"/>
      <c r="AM114" s="1055"/>
      <c r="AN114" s="1055"/>
      <c r="AO114" s="1056"/>
      <c r="AP114" s="1058">
        <v>0.5</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2057769</v>
      </c>
      <c r="BR114" s="1016"/>
      <c r="BS114" s="1016"/>
      <c r="BT114" s="1016"/>
      <c r="BU114" s="1016"/>
      <c r="BV114" s="1016">
        <v>2084519</v>
      </c>
      <c r="BW114" s="1016"/>
      <c r="BX114" s="1016"/>
      <c r="BY114" s="1016"/>
      <c r="BZ114" s="1016"/>
      <c r="CA114" s="1016">
        <v>2235495</v>
      </c>
      <c r="CB114" s="1016"/>
      <c r="CC114" s="1016"/>
      <c r="CD114" s="1016"/>
      <c r="CE114" s="1016"/>
      <c r="CF114" s="1010">
        <v>16.7</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443</v>
      </c>
      <c r="DH114" s="1055"/>
      <c r="DI114" s="1055"/>
      <c r="DJ114" s="1055"/>
      <c r="DK114" s="1056"/>
      <c r="DL114" s="1057" t="s">
        <v>443</v>
      </c>
      <c r="DM114" s="1055"/>
      <c r="DN114" s="1055"/>
      <c r="DO114" s="1055"/>
      <c r="DP114" s="1056"/>
      <c r="DQ114" s="1057" t="s">
        <v>451</v>
      </c>
      <c r="DR114" s="1055"/>
      <c r="DS114" s="1055"/>
      <c r="DT114" s="1055"/>
      <c r="DU114" s="1056"/>
      <c r="DV114" s="1058" t="s">
        <v>448</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443</v>
      </c>
      <c r="AB115" s="1030"/>
      <c r="AC115" s="1030"/>
      <c r="AD115" s="1030"/>
      <c r="AE115" s="1031"/>
      <c r="AF115" s="1032" t="s">
        <v>451</v>
      </c>
      <c r="AG115" s="1030"/>
      <c r="AH115" s="1030"/>
      <c r="AI115" s="1030"/>
      <c r="AJ115" s="1031"/>
      <c r="AK115" s="1032" t="s">
        <v>451</v>
      </c>
      <c r="AL115" s="1030"/>
      <c r="AM115" s="1030"/>
      <c r="AN115" s="1030"/>
      <c r="AO115" s="1031"/>
      <c r="AP115" s="1033" t="s">
        <v>443</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v>112246</v>
      </c>
      <c r="BR115" s="1016"/>
      <c r="BS115" s="1016"/>
      <c r="BT115" s="1016"/>
      <c r="BU115" s="1016"/>
      <c r="BV115" s="1016">
        <v>105617</v>
      </c>
      <c r="BW115" s="1016"/>
      <c r="BX115" s="1016"/>
      <c r="BY115" s="1016"/>
      <c r="BZ115" s="1016"/>
      <c r="CA115" s="1016">
        <v>98668</v>
      </c>
      <c r="CB115" s="1016"/>
      <c r="CC115" s="1016"/>
      <c r="CD115" s="1016"/>
      <c r="CE115" s="1016"/>
      <c r="CF115" s="1010">
        <v>0.7</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451</v>
      </c>
      <c r="DH115" s="1055"/>
      <c r="DI115" s="1055"/>
      <c r="DJ115" s="1055"/>
      <c r="DK115" s="1056"/>
      <c r="DL115" s="1057" t="s">
        <v>443</v>
      </c>
      <c r="DM115" s="1055"/>
      <c r="DN115" s="1055"/>
      <c r="DO115" s="1055"/>
      <c r="DP115" s="1056"/>
      <c r="DQ115" s="1057" t="s">
        <v>448</v>
      </c>
      <c r="DR115" s="1055"/>
      <c r="DS115" s="1055"/>
      <c r="DT115" s="1055"/>
      <c r="DU115" s="1056"/>
      <c r="DV115" s="1058" t="s">
        <v>443</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924</v>
      </c>
      <c r="AB116" s="1055"/>
      <c r="AC116" s="1055"/>
      <c r="AD116" s="1055"/>
      <c r="AE116" s="1056"/>
      <c r="AF116" s="1057">
        <v>1012</v>
      </c>
      <c r="AG116" s="1055"/>
      <c r="AH116" s="1055"/>
      <c r="AI116" s="1055"/>
      <c r="AJ116" s="1056"/>
      <c r="AK116" s="1057">
        <v>621</v>
      </c>
      <c r="AL116" s="1055"/>
      <c r="AM116" s="1055"/>
      <c r="AN116" s="1055"/>
      <c r="AO116" s="1056"/>
      <c r="AP116" s="1058">
        <v>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443</v>
      </c>
      <c r="BR116" s="1016"/>
      <c r="BS116" s="1016"/>
      <c r="BT116" s="1016"/>
      <c r="BU116" s="1016"/>
      <c r="BV116" s="1016" t="s">
        <v>448</v>
      </c>
      <c r="BW116" s="1016"/>
      <c r="BX116" s="1016"/>
      <c r="BY116" s="1016"/>
      <c r="BZ116" s="1016"/>
      <c r="CA116" s="1016" t="s">
        <v>443</v>
      </c>
      <c r="CB116" s="1016"/>
      <c r="CC116" s="1016"/>
      <c r="CD116" s="1016"/>
      <c r="CE116" s="1016"/>
      <c r="CF116" s="1010" t="s">
        <v>451</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464</v>
      </c>
      <c r="DH116" s="1055"/>
      <c r="DI116" s="1055"/>
      <c r="DJ116" s="1055"/>
      <c r="DK116" s="1056"/>
      <c r="DL116" s="1057" t="s">
        <v>443</v>
      </c>
      <c r="DM116" s="1055"/>
      <c r="DN116" s="1055"/>
      <c r="DO116" s="1055"/>
      <c r="DP116" s="1056"/>
      <c r="DQ116" s="1057" t="s">
        <v>443</v>
      </c>
      <c r="DR116" s="1055"/>
      <c r="DS116" s="1055"/>
      <c r="DT116" s="1055"/>
      <c r="DU116" s="1056"/>
      <c r="DV116" s="1058" t="s">
        <v>443</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465</v>
      </c>
      <c r="Z117" s="982"/>
      <c r="AA117" s="1072">
        <v>4752628</v>
      </c>
      <c r="AB117" s="1073"/>
      <c r="AC117" s="1073"/>
      <c r="AD117" s="1073"/>
      <c r="AE117" s="1074"/>
      <c r="AF117" s="1075">
        <v>4865813</v>
      </c>
      <c r="AG117" s="1073"/>
      <c r="AH117" s="1073"/>
      <c r="AI117" s="1073"/>
      <c r="AJ117" s="1074"/>
      <c r="AK117" s="1075">
        <v>4848278</v>
      </c>
      <c r="AL117" s="1073"/>
      <c r="AM117" s="1073"/>
      <c r="AN117" s="1073"/>
      <c r="AO117" s="1074"/>
      <c r="AP117" s="1076"/>
      <c r="AQ117" s="1077"/>
      <c r="AR117" s="1077"/>
      <c r="AS117" s="1077"/>
      <c r="AT117" s="1078"/>
      <c r="AU117" s="996"/>
      <c r="AV117" s="997"/>
      <c r="AW117" s="997"/>
      <c r="AX117" s="997"/>
      <c r="AY117" s="997"/>
      <c r="AZ117" s="1063" t="s">
        <v>466</v>
      </c>
      <c r="BA117" s="1064"/>
      <c r="BB117" s="1064"/>
      <c r="BC117" s="1064"/>
      <c r="BD117" s="1064"/>
      <c r="BE117" s="1064"/>
      <c r="BF117" s="1064"/>
      <c r="BG117" s="1064"/>
      <c r="BH117" s="1064"/>
      <c r="BI117" s="1064"/>
      <c r="BJ117" s="1064"/>
      <c r="BK117" s="1064"/>
      <c r="BL117" s="1064"/>
      <c r="BM117" s="1064"/>
      <c r="BN117" s="1064"/>
      <c r="BO117" s="1064"/>
      <c r="BP117" s="1065"/>
      <c r="BQ117" s="1015" t="s">
        <v>443</v>
      </c>
      <c r="BR117" s="1016"/>
      <c r="BS117" s="1016"/>
      <c r="BT117" s="1016"/>
      <c r="BU117" s="1016"/>
      <c r="BV117" s="1016" t="s">
        <v>443</v>
      </c>
      <c r="BW117" s="1016"/>
      <c r="BX117" s="1016"/>
      <c r="BY117" s="1016"/>
      <c r="BZ117" s="1016"/>
      <c r="CA117" s="1016" t="s">
        <v>448</v>
      </c>
      <c r="CB117" s="1016"/>
      <c r="CC117" s="1016"/>
      <c r="CD117" s="1016"/>
      <c r="CE117" s="1016"/>
      <c r="CF117" s="1010" t="s">
        <v>443</v>
      </c>
      <c r="CG117" s="1011"/>
      <c r="CH117" s="1011"/>
      <c r="CI117" s="1011"/>
      <c r="CJ117" s="1011"/>
      <c r="CK117" s="1041"/>
      <c r="CL117" s="1042"/>
      <c r="CM117" s="1012" t="s">
        <v>467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444</v>
      </c>
      <c r="DH117" s="1055"/>
      <c r="DI117" s="1055"/>
      <c r="DJ117" s="1055"/>
      <c r="DK117" s="1056"/>
      <c r="DL117" s="1057" t="s">
        <v>443</v>
      </c>
      <c r="DM117" s="1055"/>
      <c r="DN117" s="1055"/>
      <c r="DO117" s="1055"/>
      <c r="DP117" s="1056"/>
      <c r="DQ117" s="1057" t="s">
        <v>129</v>
      </c>
      <c r="DR117" s="1055"/>
      <c r="DS117" s="1055"/>
      <c r="DT117" s="1055"/>
      <c r="DU117" s="1056"/>
      <c r="DV117" s="1058" t="s">
        <v>443</v>
      </c>
      <c r="DW117" s="1059"/>
      <c r="DX117" s="1059"/>
      <c r="DY117" s="1059"/>
      <c r="DZ117" s="1060"/>
    </row>
    <row r="118" spans="1:130" s="248" customFormat="1" ht="26.25" customHeight="1" x14ac:dyDescent="0.15">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306</v>
      </c>
      <c r="AL118" s="981"/>
      <c r="AM118" s="981"/>
      <c r="AN118" s="981"/>
      <c r="AO118" s="982"/>
      <c r="AP118" s="1067" t="s">
        <v>433</v>
      </c>
      <c r="AQ118" s="1068"/>
      <c r="AR118" s="1068"/>
      <c r="AS118" s="1068"/>
      <c r="AT118" s="1069"/>
      <c r="AU118" s="996"/>
      <c r="AV118" s="997"/>
      <c r="AW118" s="997"/>
      <c r="AX118" s="997"/>
      <c r="AY118" s="997"/>
      <c r="AZ118" s="1070" t="s">
        <v>468</v>
      </c>
      <c r="BA118" s="1061"/>
      <c r="BB118" s="1061"/>
      <c r="BC118" s="1061"/>
      <c r="BD118" s="1061"/>
      <c r="BE118" s="1061"/>
      <c r="BF118" s="1061"/>
      <c r="BG118" s="1061"/>
      <c r="BH118" s="1061"/>
      <c r="BI118" s="1061"/>
      <c r="BJ118" s="1061"/>
      <c r="BK118" s="1061"/>
      <c r="BL118" s="1061"/>
      <c r="BM118" s="1061"/>
      <c r="BN118" s="1061"/>
      <c r="BO118" s="1061"/>
      <c r="BP118" s="1062"/>
      <c r="BQ118" s="1093" t="s">
        <v>448</v>
      </c>
      <c r="BR118" s="1094"/>
      <c r="BS118" s="1094"/>
      <c r="BT118" s="1094"/>
      <c r="BU118" s="1094"/>
      <c r="BV118" s="1094" t="s">
        <v>443</v>
      </c>
      <c r="BW118" s="1094"/>
      <c r="BX118" s="1094"/>
      <c r="BY118" s="1094"/>
      <c r="BZ118" s="1094"/>
      <c r="CA118" s="1094" t="s">
        <v>443</v>
      </c>
      <c r="CB118" s="1094"/>
      <c r="CC118" s="1094"/>
      <c r="CD118" s="1094"/>
      <c r="CE118" s="1094"/>
      <c r="CF118" s="1010" t="s">
        <v>443</v>
      </c>
      <c r="CG118" s="1011"/>
      <c r="CH118" s="1011"/>
      <c r="CI118" s="1011"/>
      <c r="CJ118" s="1011"/>
      <c r="CK118" s="1041"/>
      <c r="CL118" s="1042"/>
      <c r="CM118" s="1012" t="s">
        <v>469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v>148040</v>
      </c>
      <c r="DH118" s="1055"/>
      <c r="DI118" s="1055"/>
      <c r="DJ118" s="1055"/>
      <c r="DK118" s="1056"/>
      <c r="DL118" s="1057">
        <v>136950</v>
      </c>
      <c r="DM118" s="1055"/>
      <c r="DN118" s="1055"/>
      <c r="DO118" s="1055"/>
      <c r="DP118" s="1056"/>
      <c r="DQ118" s="1057">
        <v>125860</v>
      </c>
      <c r="DR118" s="1055"/>
      <c r="DS118" s="1055"/>
      <c r="DT118" s="1055"/>
      <c r="DU118" s="1056"/>
      <c r="DV118" s="1058">
        <v>0.9</v>
      </c>
      <c r="DW118" s="1059"/>
      <c r="DX118" s="1059"/>
      <c r="DY118" s="1059"/>
      <c r="DZ118" s="1060"/>
    </row>
    <row r="119" spans="1:130" s="248" customFormat="1" ht="26.25" customHeight="1" x14ac:dyDescent="0.15">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443</v>
      </c>
      <c r="AB119" s="988"/>
      <c r="AC119" s="988"/>
      <c r="AD119" s="988"/>
      <c r="AE119" s="989"/>
      <c r="AF119" s="990" t="s">
        <v>443</v>
      </c>
      <c r="AG119" s="988"/>
      <c r="AH119" s="988"/>
      <c r="AI119" s="988"/>
      <c r="AJ119" s="989"/>
      <c r="AK119" s="990" t="s">
        <v>470</v>
      </c>
      <c r="AL119" s="988"/>
      <c r="AM119" s="988"/>
      <c r="AN119" s="988"/>
      <c r="AO119" s="989"/>
      <c r="AP119" s="991" t="s">
        <v>470</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471</v>
      </c>
      <c r="BP119" s="1102"/>
      <c r="BQ119" s="1093">
        <v>50077859</v>
      </c>
      <c r="BR119" s="1094"/>
      <c r="BS119" s="1094"/>
      <c r="BT119" s="1094"/>
      <c r="BU119" s="1094"/>
      <c r="BV119" s="1094">
        <v>50237973</v>
      </c>
      <c r="BW119" s="1094"/>
      <c r="BX119" s="1094"/>
      <c r="BY119" s="1094"/>
      <c r="BZ119" s="1094"/>
      <c r="CA119" s="1094">
        <v>49546817</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443</v>
      </c>
      <c r="DH119" s="1080"/>
      <c r="DI119" s="1080"/>
      <c r="DJ119" s="1080"/>
      <c r="DK119" s="1081"/>
      <c r="DL119" s="1079" t="s">
        <v>473</v>
      </c>
      <c r="DM119" s="1080"/>
      <c r="DN119" s="1080"/>
      <c r="DO119" s="1080"/>
      <c r="DP119" s="1081"/>
      <c r="DQ119" s="1079" t="s">
        <v>451</v>
      </c>
      <c r="DR119" s="1080"/>
      <c r="DS119" s="1080"/>
      <c r="DT119" s="1080"/>
      <c r="DU119" s="1081"/>
      <c r="DV119" s="1082" t="s">
        <v>129</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443</v>
      </c>
      <c r="AB120" s="1055"/>
      <c r="AC120" s="1055"/>
      <c r="AD120" s="1055"/>
      <c r="AE120" s="1056"/>
      <c r="AF120" s="1057" t="s">
        <v>448</v>
      </c>
      <c r="AG120" s="1055"/>
      <c r="AH120" s="1055"/>
      <c r="AI120" s="1055"/>
      <c r="AJ120" s="1056"/>
      <c r="AK120" s="1057" t="s">
        <v>451</v>
      </c>
      <c r="AL120" s="1055"/>
      <c r="AM120" s="1055"/>
      <c r="AN120" s="1055"/>
      <c r="AO120" s="1056"/>
      <c r="AP120" s="1058" t="s">
        <v>443</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11242745</v>
      </c>
      <c r="BR120" s="1023"/>
      <c r="BS120" s="1023"/>
      <c r="BT120" s="1023"/>
      <c r="BU120" s="1023"/>
      <c r="BV120" s="1023">
        <v>11689143</v>
      </c>
      <c r="BW120" s="1023"/>
      <c r="BX120" s="1023"/>
      <c r="BY120" s="1023"/>
      <c r="BZ120" s="1023"/>
      <c r="CA120" s="1023">
        <v>12529655</v>
      </c>
      <c r="CB120" s="1023"/>
      <c r="CC120" s="1023"/>
      <c r="CD120" s="1023"/>
      <c r="CE120" s="1023"/>
      <c r="CF120" s="1037">
        <v>93.5</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v>2284691</v>
      </c>
      <c r="DH120" s="1023"/>
      <c r="DI120" s="1023"/>
      <c r="DJ120" s="1023"/>
      <c r="DK120" s="1023"/>
      <c r="DL120" s="1023">
        <v>2199905</v>
      </c>
      <c r="DM120" s="1023"/>
      <c r="DN120" s="1023"/>
      <c r="DO120" s="1023"/>
      <c r="DP120" s="1023"/>
      <c r="DQ120" s="1023">
        <v>2111159</v>
      </c>
      <c r="DR120" s="1023"/>
      <c r="DS120" s="1023"/>
      <c r="DT120" s="1023"/>
      <c r="DU120" s="1023"/>
      <c r="DV120" s="1024">
        <v>15.8</v>
      </c>
      <c r="DW120" s="1024"/>
      <c r="DX120" s="1024"/>
      <c r="DY120" s="1024"/>
      <c r="DZ120" s="1025"/>
    </row>
    <row r="121" spans="1:130" s="248" customFormat="1" ht="26.25" customHeight="1" x14ac:dyDescent="0.15">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470</v>
      </c>
      <c r="AB121" s="1055"/>
      <c r="AC121" s="1055"/>
      <c r="AD121" s="1055"/>
      <c r="AE121" s="1056"/>
      <c r="AF121" s="1057" t="s">
        <v>451</v>
      </c>
      <c r="AG121" s="1055"/>
      <c r="AH121" s="1055"/>
      <c r="AI121" s="1055"/>
      <c r="AJ121" s="1056"/>
      <c r="AK121" s="1057" t="s">
        <v>470</v>
      </c>
      <c r="AL121" s="1055"/>
      <c r="AM121" s="1055"/>
      <c r="AN121" s="1055"/>
      <c r="AO121" s="1056"/>
      <c r="AP121" s="1058" t="s">
        <v>443</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1142761</v>
      </c>
      <c r="BR121" s="1016"/>
      <c r="BS121" s="1016"/>
      <c r="BT121" s="1016"/>
      <c r="BU121" s="1016"/>
      <c r="BV121" s="1016">
        <v>1073633</v>
      </c>
      <c r="BW121" s="1016"/>
      <c r="BX121" s="1016"/>
      <c r="BY121" s="1016"/>
      <c r="BZ121" s="1016"/>
      <c r="CA121" s="1016">
        <v>1977957</v>
      </c>
      <c r="CB121" s="1016"/>
      <c r="CC121" s="1016"/>
      <c r="CD121" s="1016"/>
      <c r="CE121" s="1016"/>
      <c r="CF121" s="1010">
        <v>14.8</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174572</v>
      </c>
      <c r="DH121" s="1016"/>
      <c r="DI121" s="1016"/>
      <c r="DJ121" s="1016"/>
      <c r="DK121" s="1016"/>
      <c r="DL121" s="1016">
        <v>161930</v>
      </c>
      <c r="DM121" s="1016"/>
      <c r="DN121" s="1016"/>
      <c r="DO121" s="1016"/>
      <c r="DP121" s="1016"/>
      <c r="DQ121" s="1016">
        <v>149072</v>
      </c>
      <c r="DR121" s="1016"/>
      <c r="DS121" s="1016"/>
      <c r="DT121" s="1016"/>
      <c r="DU121" s="1016"/>
      <c r="DV121" s="1017">
        <v>1.1000000000000001</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470</v>
      </c>
      <c r="AB122" s="1055"/>
      <c r="AC122" s="1055"/>
      <c r="AD122" s="1055"/>
      <c r="AE122" s="1056"/>
      <c r="AF122" s="1057" t="s">
        <v>470</v>
      </c>
      <c r="AG122" s="1055"/>
      <c r="AH122" s="1055"/>
      <c r="AI122" s="1055"/>
      <c r="AJ122" s="1056"/>
      <c r="AK122" s="1057" t="s">
        <v>470</v>
      </c>
      <c r="AL122" s="1055"/>
      <c r="AM122" s="1055"/>
      <c r="AN122" s="1055"/>
      <c r="AO122" s="1056"/>
      <c r="AP122" s="1058" t="s">
        <v>470</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35329274</v>
      </c>
      <c r="BR122" s="1094"/>
      <c r="BS122" s="1094"/>
      <c r="BT122" s="1094"/>
      <c r="BU122" s="1094"/>
      <c r="BV122" s="1094">
        <v>35113237</v>
      </c>
      <c r="BW122" s="1094"/>
      <c r="BX122" s="1094"/>
      <c r="BY122" s="1094"/>
      <c r="BZ122" s="1094"/>
      <c r="CA122" s="1094">
        <v>33625610</v>
      </c>
      <c r="CB122" s="1094"/>
      <c r="CC122" s="1094"/>
      <c r="CD122" s="1094"/>
      <c r="CE122" s="1094"/>
      <c r="CF122" s="1114">
        <v>250.9</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v>20582</v>
      </c>
      <c r="DH122" s="1016"/>
      <c r="DI122" s="1016"/>
      <c r="DJ122" s="1016"/>
      <c r="DK122" s="1016"/>
      <c r="DL122" s="1016">
        <v>14232</v>
      </c>
      <c r="DM122" s="1016"/>
      <c r="DN122" s="1016"/>
      <c r="DO122" s="1016"/>
      <c r="DP122" s="1016"/>
      <c r="DQ122" s="1016">
        <v>17785</v>
      </c>
      <c r="DR122" s="1016"/>
      <c r="DS122" s="1016"/>
      <c r="DT122" s="1016"/>
      <c r="DU122" s="1016"/>
      <c r="DV122" s="1017">
        <v>0.1</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443</v>
      </c>
      <c r="AB123" s="1055"/>
      <c r="AC123" s="1055"/>
      <c r="AD123" s="1055"/>
      <c r="AE123" s="1056"/>
      <c r="AF123" s="1057" t="s">
        <v>443</v>
      </c>
      <c r="AG123" s="1055"/>
      <c r="AH123" s="1055"/>
      <c r="AI123" s="1055"/>
      <c r="AJ123" s="1056"/>
      <c r="AK123" s="1057" t="s">
        <v>443</v>
      </c>
      <c r="AL123" s="1055"/>
      <c r="AM123" s="1055"/>
      <c r="AN123" s="1055"/>
      <c r="AO123" s="1056"/>
      <c r="AP123" s="1058" t="s">
        <v>443</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483</v>
      </c>
      <c r="BP123" s="1102"/>
      <c r="BQ123" s="1161">
        <v>47714780</v>
      </c>
      <c r="BR123" s="1162"/>
      <c r="BS123" s="1162"/>
      <c r="BT123" s="1162"/>
      <c r="BU123" s="1162"/>
      <c r="BV123" s="1162">
        <v>47876013</v>
      </c>
      <c r="BW123" s="1162"/>
      <c r="BX123" s="1162"/>
      <c r="BY123" s="1162"/>
      <c r="BZ123" s="1162"/>
      <c r="CA123" s="1162">
        <v>48133222</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t="s">
        <v>451</v>
      </c>
      <c r="DH123" s="1055"/>
      <c r="DI123" s="1055"/>
      <c r="DJ123" s="1055"/>
      <c r="DK123" s="1056"/>
      <c r="DL123" s="1057" t="s">
        <v>451</v>
      </c>
      <c r="DM123" s="1055"/>
      <c r="DN123" s="1055"/>
      <c r="DO123" s="1055"/>
      <c r="DP123" s="1056"/>
      <c r="DQ123" s="1057" t="s">
        <v>443</v>
      </c>
      <c r="DR123" s="1055"/>
      <c r="DS123" s="1055"/>
      <c r="DT123" s="1055"/>
      <c r="DU123" s="1056"/>
      <c r="DV123" s="1058" t="s">
        <v>443</v>
      </c>
      <c r="DW123" s="1059"/>
      <c r="DX123" s="1059"/>
      <c r="DY123" s="1059"/>
      <c r="DZ123" s="1060"/>
    </row>
    <row r="124" spans="1:130" s="248" customFormat="1" ht="26.25" customHeight="1" thickBot="1" x14ac:dyDescent="0.2">
      <c r="A124" s="1155"/>
      <c r="B124" s="1042"/>
      <c r="C124" s="1012" t="s">
        <v>467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443</v>
      </c>
      <c r="AB124" s="1055"/>
      <c r="AC124" s="1055"/>
      <c r="AD124" s="1055"/>
      <c r="AE124" s="1056"/>
      <c r="AF124" s="1057" t="s">
        <v>443</v>
      </c>
      <c r="AG124" s="1055"/>
      <c r="AH124" s="1055"/>
      <c r="AI124" s="1055"/>
      <c r="AJ124" s="1056"/>
      <c r="AK124" s="1057" t="s">
        <v>448</v>
      </c>
      <c r="AL124" s="1055"/>
      <c r="AM124" s="1055"/>
      <c r="AN124" s="1055"/>
      <c r="AO124" s="1056"/>
      <c r="AP124" s="1058" t="s">
        <v>129</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17.899999999999999</v>
      </c>
      <c r="BR124" s="1124"/>
      <c r="BS124" s="1124"/>
      <c r="BT124" s="1124"/>
      <c r="BU124" s="1124"/>
      <c r="BV124" s="1124">
        <v>18.100000000000001</v>
      </c>
      <c r="BW124" s="1124"/>
      <c r="BX124" s="1124"/>
      <c r="BY124" s="1124"/>
      <c r="BZ124" s="1124"/>
      <c r="CA124" s="1124">
        <v>10.5</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t="s">
        <v>443</v>
      </c>
      <c r="DH124" s="1080"/>
      <c r="DI124" s="1080"/>
      <c r="DJ124" s="1080"/>
      <c r="DK124" s="1081"/>
      <c r="DL124" s="1079" t="s">
        <v>448</v>
      </c>
      <c r="DM124" s="1080"/>
      <c r="DN124" s="1080"/>
      <c r="DO124" s="1080"/>
      <c r="DP124" s="1081"/>
      <c r="DQ124" s="1079" t="s">
        <v>473</v>
      </c>
      <c r="DR124" s="1080"/>
      <c r="DS124" s="1080"/>
      <c r="DT124" s="1080"/>
      <c r="DU124" s="1081"/>
      <c r="DV124" s="1082" t="s">
        <v>448</v>
      </c>
      <c r="DW124" s="1083"/>
      <c r="DX124" s="1083"/>
      <c r="DY124" s="1083"/>
      <c r="DZ124" s="1084"/>
    </row>
    <row r="125" spans="1:130" s="248" customFormat="1" ht="26.25" customHeight="1" x14ac:dyDescent="0.15">
      <c r="A125" s="1155"/>
      <c r="B125" s="1042"/>
      <c r="C125" s="1012" t="s">
        <v>469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443</v>
      </c>
      <c r="AB125" s="1055"/>
      <c r="AC125" s="1055"/>
      <c r="AD125" s="1055"/>
      <c r="AE125" s="1056"/>
      <c r="AF125" s="1057" t="s">
        <v>473</v>
      </c>
      <c r="AG125" s="1055"/>
      <c r="AH125" s="1055"/>
      <c r="AI125" s="1055"/>
      <c r="AJ125" s="1056"/>
      <c r="AK125" s="1057" t="s">
        <v>448</v>
      </c>
      <c r="AL125" s="1055"/>
      <c r="AM125" s="1055"/>
      <c r="AN125" s="1055"/>
      <c r="AO125" s="1056"/>
      <c r="AP125" s="1058" t="s">
        <v>451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487</v>
      </c>
      <c r="CL125" s="1104"/>
      <c r="CM125" s="1104"/>
      <c r="CN125" s="1104"/>
      <c r="CO125" s="1105"/>
      <c r="CP125" s="1036" t="s">
        <v>488</v>
      </c>
      <c r="CQ125" s="985"/>
      <c r="CR125" s="985"/>
      <c r="CS125" s="985"/>
      <c r="CT125" s="985"/>
      <c r="CU125" s="985"/>
      <c r="CV125" s="985"/>
      <c r="CW125" s="985"/>
      <c r="CX125" s="985"/>
      <c r="CY125" s="985"/>
      <c r="CZ125" s="985"/>
      <c r="DA125" s="985"/>
      <c r="DB125" s="985"/>
      <c r="DC125" s="985"/>
      <c r="DD125" s="985"/>
      <c r="DE125" s="985"/>
      <c r="DF125" s="986"/>
      <c r="DG125" s="1022" t="s">
        <v>473</v>
      </c>
      <c r="DH125" s="1023"/>
      <c r="DI125" s="1023"/>
      <c r="DJ125" s="1023"/>
      <c r="DK125" s="1023"/>
      <c r="DL125" s="1023" t="s">
        <v>448</v>
      </c>
      <c r="DM125" s="1023"/>
      <c r="DN125" s="1023"/>
      <c r="DO125" s="1023"/>
      <c r="DP125" s="1023"/>
      <c r="DQ125" s="1023" t="s">
        <v>473</v>
      </c>
      <c r="DR125" s="1023"/>
      <c r="DS125" s="1023"/>
      <c r="DT125" s="1023"/>
      <c r="DU125" s="1023"/>
      <c r="DV125" s="1024" t="s">
        <v>448</v>
      </c>
      <c r="DW125" s="1024"/>
      <c r="DX125" s="1024"/>
      <c r="DY125" s="1024"/>
      <c r="DZ125" s="1025"/>
    </row>
    <row r="126" spans="1:130" s="248" customFormat="1" ht="26.25" customHeight="1" thickBot="1" x14ac:dyDescent="0.2">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448</v>
      </c>
      <c r="AB126" s="1055"/>
      <c r="AC126" s="1055"/>
      <c r="AD126" s="1055"/>
      <c r="AE126" s="1056"/>
      <c r="AF126" s="1057" t="s">
        <v>443</v>
      </c>
      <c r="AG126" s="1055"/>
      <c r="AH126" s="1055"/>
      <c r="AI126" s="1055"/>
      <c r="AJ126" s="1056"/>
      <c r="AK126" s="1057" t="s">
        <v>448</v>
      </c>
      <c r="AL126" s="1055"/>
      <c r="AM126" s="1055"/>
      <c r="AN126" s="1055"/>
      <c r="AO126" s="1056"/>
      <c r="AP126" s="1058" t="s">
        <v>443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489</v>
      </c>
      <c r="CQ126" s="1046"/>
      <c r="CR126" s="1046"/>
      <c r="CS126" s="1046"/>
      <c r="CT126" s="1046"/>
      <c r="CU126" s="1046"/>
      <c r="CV126" s="1046"/>
      <c r="CW126" s="1046"/>
      <c r="CX126" s="1046"/>
      <c r="CY126" s="1046"/>
      <c r="CZ126" s="1046"/>
      <c r="DA126" s="1046"/>
      <c r="DB126" s="1046"/>
      <c r="DC126" s="1046"/>
      <c r="DD126" s="1046"/>
      <c r="DE126" s="1046"/>
      <c r="DF126" s="1047"/>
      <c r="DG126" s="1015" t="s">
        <v>443</v>
      </c>
      <c r="DH126" s="1016"/>
      <c r="DI126" s="1016"/>
      <c r="DJ126" s="1016"/>
      <c r="DK126" s="1016"/>
      <c r="DL126" s="1016" t="s">
        <v>443</v>
      </c>
      <c r="DM126" s="1016"/>
      <c r="DN126" s="1016"/>
      <c r="DO126" s="1016"/>
      <c r="DP126" s="1016"/>
      <c r="DQ126" s="1016" t="s">
        <v>443</v>
      </c>
      <c r="DR126" s="1016"/>
      <c r="DS126" s="1016"/>
      <c r="DT126" s="1016"/>
      <c r="DU126" s="1016"/>
      <c r="DV126" s="1017" t="s">
        <v>443</v>
      </c>
      <c r="DW126" s="1017"/>
      <c r="DX126" s="1017"/>
      <c r="DY126" s="1017"/>
      <c r="DZ126" s="1018"/>
    </row>
    <row r="127" spans="1:130" s="248" customFormat="1" ht="26.25" customHeight="1" x14ac:dyDescent="0.15">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473</v>
      </c>
      <c r="AB127" s="1055"/>
      <c r="AC127" s="1055"/>
      <c r="AD127" s="1055"/>
      <c r="AE127" s="1056"/>
      <c r="AF127" s="1057" t="s">
        <v>448</v>
      </c>
      <c r="AG127" s="1055"/>
      <c r="AH127" s="1055"/>
      <c r="AI127" s="1055"/>
      <c r="AJ127" s="1056"/>
      <c r="AK127" s="1057" t="s">
        <v>443</v>
      </c>
      <c r="AL127" s="1055"/>
      <c r="AM127" s="1055"/>
      <c r="AN127" s="1055"/>
      <c r="AO127" s="1056"/>
      <c r="AP127" s="1058" t="s">
        <v>443</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443</v>
      </c>
      <c r="DH127" s="1016"/>
      <c r="DI127" s="1016"/>
      <c r="DJ127" s="1016"/>
      <c r="DK127" s="1016"/>
      <c r="DL127" s="1016" t="s">
        <v>129</v>
      </c>
      <c r="DM127" s="1016"/>
      <c r="DN127" s="1016"/>
      <c r="DO127" s="1016"/>
      <c r="DP127" s="1016"/>
      <c r="DQ127" s="1016" t="s">
        <v>443</v>
      </c>
      <c r="DR127" s="1016"/>
      <c r="DS127" s="1016"/>
      <c r="DT127" s="1016"/>
      <c r="DU127" s="1016"/>
      <c r="DV127" s="1017" t="s">
        <v>443</v>
      </c>
      <c r="DW127" s="1017"/>
      <c r="DX127" s="1017"/>
      <c r="DY127" s="1017"/>
      <c r="DZ127" s="1018"/>
    </row>
    <row r="128" spans="1:130" s="248" customFormat="1" ht="26.25" customHeight="1" thickBot="1" x14ac:dyDescent="0.2">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158426</v>
      </c>
      <c r="AB128" s="1144"/>
      <c r="AC128" s="1144"/>
      <c r="AD128" s="1144"/>
      <c r="AE128" s="1145"/>
      <c r="AF128" s="1146">
        <v>187666</v>
      </c>
      <c r="AG128" s="1144"/>
      <c r="AH128" s="1144"/>
      <c r="AI128" s="1144"/>
      <c r="AJ128" s="1145"/>
      <c r="AK128" s="1146">
        <v>188767</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473</v>
      </c>
      <c r="BG128" s="1151"/>
      <c r="BH128" s="1151"/>
      <c r="BI128" s="1151"/>
      <c r="BJ128" s="1151"/>
      <c r="BK128" s="1151"/>
      <c r="BL128" s="1152"/>
      <c r="BM128" s="1150">
        <v>12.63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v>112246</v>
      </c>
      <c r="DH128" s="1136"/>
      <c r="DI128" s="1136"/>
      <c r="DJ128" s="1136"/>
      <c r="DK128" s="1136"/>
      <c r="DL128" s="1136">
        <v>105617</v>
      </c>
      <c r="DM128" s="1136"/>
      <c r="DN128" s="1136"/>
      <c r="DO128" s="1136"/>
      <c r="DP128" s="1136"/>
      <c r="DQ128" s="1136">
        <v>98668</v>
      </c>
      <c r="DR128" s="1136"/>
      <c r="DS128" s="1136"/>
      <c r="DT128" s="1136"/>
      <c r="DU128" s="1136"/>
      <c r="DV128" s="1137">
        <v>0.7</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17034385</v>
      </c>
      <c r="AB129" s="1055"/>
      <c r="AC129" s="1055"/>
      <c r="AD129" s="1055"/>
      <c r="AE129" s="1056"/>
      <c r="AF129" s="1057">
        <v>16886655</v>
      </c>
      <c r="AG129" s="1055"/>
      <c r="AH129" s="1055"/>
      <c r="AI129" s="1055"/>
      <c r="AJ129" s="1056"/>
      <c r="AK129" s="1057">
        <v>17231282</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502</v>
      </c>
      <c r="BG129" s="1165"/>
      <c r="BH129" s="1165"/>
      <c r="BI129" s="1165"/>
      <c r="BJ129" s="1165"/>
      <c r="BK129" s="1165"/>
      <c r="BL129" s="1166"/>
      <c r="BM129" s="1164">
        <v>17.63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504</v>
      </c>
      <c r="X130" s="1170"/>
      <c r="Y130" s="1170"/>
      <c r="Z130" s="1171"/>
      <c r="AA130" s="1054">
        <v>3833968</v>
      </c>
      <c r="AB130" s="1055"/>
      <c r="AC130" s="1055"/>
      <c r="AD130" s="1055"/>
      <c r="AE130" s="1056"/>
      <c r="AF130" s="1057">
        <v>3883890</v>
      </c>
      <c r="AG130" s="1055"/>
      <c r="AH130" s="1055"/>
      <c r="AI130" s="1055"/>
      <c r="AJ130" s="1056"/>
      <c r="AK130" s="1057">
        <v>3831759</v>
      </c>
      <c r="AL130" s="1055"/>
      <c r="AM130" s="1055"/>
      <c r="AN130" s="1055"/>
      <c r="AO130" s="1056"/>
      <c r="AP130" s="1172"/>
      <c r="AQ130" s="1173"/>
      <c r="AR130" s="1173"/>
      <c r="AS130" s="1173"/>
      <c r="AT130" s="1174"/>
      <c r="AU130" s="286"/>
      <c r="AV130" s="286"/>
      <c r="AW130" s="286"/>
      <c r="AX130" s="1163" t="s">
        <v>505</v>
      </c>
      <c r="AY130" s="1046"/>
      <c r="AZ130" s="1046"/>
      <c r="BA130" s="1046"/>
      <c r="BB130" s="1046"/>
      <c r="BC130" s="1046"/>
      <c r="BD130" s="1046"/>
      <c r="BE130" s="1047"/>
      <c r="BF130" s="1200">
        <v>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506</v>
      </c>
      <c r="X131" s="1208"/>
      <c r="Y131" s="1208"/>
      <c r="Z131" s="1209"/>
      <c r="AA131" s="1101">
        <v>13200417</v>
      </c>
      <c r="AB131" s="1080"/>
      <c r="AC131" s="1080"/>
      <c r="AD131" s="1080"/>
      <c r="AE131" s="1081"/>
      <c r="AF131" s="1079">
        <v>13002765</v>
      </c>
      <c r="AG131" s="1080"/>
      <c r="AH131" s="1080"/>
      <c r="AI131" s="1080"/>
      <c r="AJ131" s="1081"/>
      <c r="AK131" s="1079">
        <v>13399523</v>
      </c>
      <c r="AL131" s="1080"/>
      <c r="AM131" s="1080"/>
      <c r="AN131" s="1080"/>
      <c r="AO131" s="1081"/>
      <c r="AP131" s="1210"/>
      <c r="AQ131" s="1211"/>
      <c r="AR131" s="1211"/>
      <c r="AS131" s="1211"/>
      <c r="AT131" s="1212"/>
      <c r="AU131" s="286"/>
      <c r="AV131" s="286"/>
      <c r="AW131" s="286"/>
      <c r="AX131" s="1182" t="s">
        <v>507</v>
      </c>
      <c r="AY131" s="1133"/>
      <c r="AZ131" s="1133"/>
      <c r="BA131" s="1133"/>
      <c r="BB131" s="1133"/>
      <c r="BC131" s="1133"/>
      <c r="BD131" s="1133"/>
      <c r="BE131" s="1134"/>
      <c r="BF131" s="1183">
        <v>10.5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509</v>
      </c>
      <c r="W132" s="1193"/>
      <c r="X132" s="1193"/>
      <c r="Y132" s="1193"/>
      <c r="Z132" s="1194"/>
      <c r="AA132" s="1195">
        <v>5.7591665479999996</v>
      </c>
      <c r="AB132" s="1196"/>
      <c r="AC132" s="1196"/>
      <c r="AD132" s="1196"/>
      <c r="AE132" s="1197"/>
      <c r="AF132" s="1198">
        <v>6.1083700270000003</v>
      </c>
      <c r="AG132" s="1196"/>
      <c r="AH132" s="1196"/>
      <c r="AI132" s="1196"/>
      <c r="AJ132" s="1197"/>
      <c r="AK132" s="1198">
        <v>6.1774736309999998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510</v>
      </c>
      <c r="W133" s="1176"/>
      <c r="X133" s="1176"/>
      <c r="Y133" s="1176"/>
      <c r="Z133" s="1177"/>
      <c r="AA133" s="1178">
        <v>6.6</v>
      </c>
      <c r="AB133" s="1179"/>
      <c r="AC133" s="1179"/>
      <c r="AD133" s="1179"/>
      <c r="AE133" s="1180"/>
      <c r="AF133" s="1178">
        <v>5.8</v>
      </c>
      <c r="AG133" s="1179"/>
      <c r="AH133" s="1179"/>
      <c r="AI133" s="1179"/>
      <c r="AJ133" s="1180"/>
      <c r="AK133" s="1178">
        <v>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echV2P52zOtLCeCe1+l254NCyqP27xbk2XgmikryGo8vfnnVQ+bqs95OnLCKl7IhDV6542NCW9oaAiXGHDgUw==" saltValue="GNmrL8xLUtmrZ99W7llP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election activeCell="CH96" sqref="CH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gY9waQaRas3QgJCHzAX7uRNzDN2Saf2iGG0Pdty3G7HChltUspChXjZsSpTj7kgJqmehyeiHEHojKARp3aDXw==" saltValue="6MWG/a8elGnNAjln4RJM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election activeCell="AH30" sqref="AH30:AX30"/>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h549FaGXr0VIoRiAdPUsfP5IlFwhSPl/+aiOcn06pm3IPzTBh0zrCrqgstH7K8+dBzi0QHZ9g6x02r48R57Nw==" saltValue="97C1cWzZOR8BzAXK/faBN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election activeCell="AH30" sqref="AH30:AX31"/>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519</v>
      </c>
      <c r="AL9" s="1216"/>
      <c r="AM9" s="1216"/>
      <c r="AN9" s="1217"/>
      <c r="AO9" s="314">
        <v>4705780</v>
      </c>
      <c r="AP9" s="314">
        <v>158641</v>
      </c>
      <c r="AQ9" s="315">
        <v>100177</v>
      </c>
      <c r="AR9" s="316">
        <v>58.4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520</v>
      </c>
      <c r="AL10" s="1216"/>
      <c r="AM10" s="1216"/>
      <c r="AN10" s="1217"/>
      <c r="AO10" s="317">
        <v>35590</v>
      </c>
      <c r="AP10" s="317">
        <v>1200</v>
      </c>
      <c r="AQ10" s="318">
        <v>9943</v>
      </c>
      <c r="AR10" s="319">
        <v>-87.9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521</v>
      </c>
      <c r="AL11" s="1216"/>
      <c r="AM11" s="1216"/>
      <c r="AN11" s="1217"/>
      <c r="AO11" s="317">
        <v>53622</v>
      </c>
      <c r="AP11" s="317">
        <v>1808</v>
      </c>
      <c r="AQ11" s="318">
        <v>1487</v>
      </c>
      <c r="AR11" s="319">
        <v>21.6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522</v>
      </c>
      <c r="AL12" s="1216"/>
      <c r="AM12" s="1216"/>
      <c r="AN12" s="1217"/>
      <c r="AO12" s="317" t="s">
        <v>523</v>
      </c>
      <c r="AP12" s="317" t="s">
        <v>523</v>
      </c>
      <c r="AQ12" s="318">
        <v>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524</v>
      </c>
      <c r="AL13" s="1216"/>
      <c r="AM13" s="1216"/>
      <c r="AN13" s="1217"/>
      <c r="AO13" s="317" t="s">
        <v>523</v>
      </c>
      <c r="AP13" s="317" t="s">
        <v>523</v>
      </c>
      <c r="AQ13" s="318">
        <v>4025</v>
      </c>
      <c r="AR13" s="319" t="s">
        <v>523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525</v>
      </c>
      <c r="AL14" s="1216"/>
      <c r="AM14" s="1216"/>
      <c r="AN14" s="1217"/>
      <c r="AO14" s="317">
        <v>142783</v>
      </c>
      <c r="AP14" s="317">
        <v>4814</v>
      </c>
      <c r="AQ14" s="318">
        <v>2366</v>
      </c>
      <c r="AR14" s="319">
        <v>103.5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526</v>
      </c>
      <c r="AL15" s="1222"/>
      <c r="AM15" s="1222"/>
      <c r="AN15" s="1223"/>
      <c r="AO15" s="317">
        <v>-207418</v>
      </c>
      <c r="AP15" s="317">
        <v>-6992</v>
      </c>
      <c r="AQ15" s="318">
        <v>-7732</v>
      </c>
      <c r="AR15" s="319">
        <v>-9.6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4730357</v>
      </c>
      <c r="AP16" s="317">
        <v>159470</v>
      </c>
      <c r="AQ16" s="318">
        <v>110288</v>
      </c>
      <c r="AR16" s="319">
        <v>44.6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531</v>
      </c>
      <c r="AL21" s="1225"/>
      <c r="AM21" s="1225"/>
      <c r="AN21" s="1226"/>
      <c r="AO21" s="330">
        <v>16.690000000000001</v>
      </c>
      <c r="AP21" s="331">
        <v>10.26</v>
      </c>
      <c r="AQ21" s="332">
        <v>6.43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532</v>
      </c>
      <c r="AL22" s="1225"/>
      <c r="AM22" s="1225"/>
      <c r="AN22" s="1226"/>
      <c r="AO22" s="335">
        <v>99</v>
      </c>
      <c r="AP22" s="336">
        <v>97.6</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536</v>
      </c>
      <c r="AL32" s="1219"/>
      <c r="AM32" s="1219"/>
      <c r="AN32" s="1220"/>
      <c r="AO32" s="345">
        <v>4528497</v>
      </c>
      <c r="AP32" s="345">
        <v>152665</v>
      </c>
      <c r="AQ32" s="346">
        <v>68741</v>
      </c>
      <c r="AR32" s="347">
        <v>122.1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537</v>
      </c>
      <c r="AL33" s="1219"/>
      <c r="AM33" s="1219"/>
      <c r="AN33" s="1220"/>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538</v>
      </c>
      <c r="AL34" s="1219"/>
      <c r="AM34" s="1219"/>
      <c r="AN34" s="1220"/>
      <c r="AO34" s="345" t="s">
        <v>523</v>
      </c>
      <c r="AP34" s="345" t="s">
        <v>523</v>
      </c>
      <c r="AQ34" s="346">
        <v>1</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539</v>
      </c>
      <c r="AL35" s="1219"/>
      <c r="AM35" s="1219"/>
      <c r="AN35" s="1220"/>
      <c r="AO35" s="345">
        <v>249683</v>
      </c>
      <c r="AP35" s="345">
        <v>8417</v>
      </c>
      <c r="AQ35" s="346">
        <v>17075</v>
      </c>
      <c r="AR35" s="347">
        <v>-50.7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540</v>
      </c>
      <c r="AL36" s="1219"/>
      <c r="AM36" s="1219"/>
      <c r="AN36" s="1220"/>
      <c r="AO36" s="345">
        <v>69477</v>
      </c>
      <c r="AP36" s="345">
        <v>2342</v>
      </c>
      <c r="AQ36" s="346">
        <v>2445</v>
      </c>
      <c r="AR36" s="347">
        <v>-4.2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541</v>
      </c>
      <c r="AL37" s="1219"/>
      <c r="AM37" s="1219"/>
      <c r="AN37" s="1220"/>
      <c r="AO37" s="345" t="s">
        <v>523</v>
      </c>
      <c r="AP37" s="345" t="s">
        <v>523</v>
      </c>
      <c r="AQ37" s="346">
        <v>621</v>
      </c>
      <c r="AR37" s="347" t="s">
        <v>523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542</v>
      </c>
      <c r="AL38" s="1228"/>
      <c r="AM38" s="1228"/>
      <c r="AN38" s="1229"/>
      <c r="AO38" s="348">
        <v>621</v>
      </c>
      <c r="AP38" s="348">
        <v>21</v>
      </c>
      <c r="AQ38" s="349">
        <v>4</v>
      </c>
      <c r="AR38" s="337">
        <v>425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543</v>
      </c>
      <c r="AL39" s="1228"/>
      <c r="AM39" s="1228"/>
      <c r="AN39" s="1229"/>
      <c r="AO39" s="345">
        <v>-188767</v>
      </c>
      <c r="AP39" s="345">
        <v>-6364</v>
      </c>
      <c r="AQ39" s="346">
        <v>-4161</v>
      </c>
      <c r="AR39" s="347">
        <v>52.9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544</v>
      </c>
      <c r="AL40" s="1219"/>
      <c r="AM40" s="1219"/>
      <c r="AN40" s="1220"/>
      <c r="AO40" s="345">
        <v>-3831759</v>
      </c>
      <c r="AP40" s="345">
        <v>-129176</v>
      </c>
      <c r="AQ40" s="346">
        <v>-59663</v>
      </c>
      <c r="AR40" s="347">
        <v>116.5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827752</v>
      </c>
      <c r="AP41" s="345">
        <v>27905</v>
      </c>
      <c r="AQ41" s="346">
        <v>25063</v>
      </c>
      <c r="AR41" s="347">
        <v>11.3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514</v>
      </c>
      <c r="AN49" s="1235" t="s">
        <v>548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5724949</v>
      </c>
      <c r="AN51" s="367">
        <v>179730</v>
      </c>
      <c r="AO51" s="368">
        <v>-8</v>
      </c>
      <c r="AP51" s="369">
        <v>83280</v>
      </c>
      <c r="AQ51" s="370">
        <v>-2.5</v>
      </c>
      <c r="AR51" s="371">
        <v>-5.5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2128987</v>
      </c>
      <c r="AN52" s="375">
        <v>66838</v>
      </c>
      <c r="AO52" s="376">
        <v>0.6</v>
      </c>
      <c r="AP52" s="377">
        <v>43123</v>
      </c>
      <c r="AQ52" s="378">
        <v>-2.8</v>
      </c>
      <c r="AR52" s="379">
        <v>3.4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6800422</v>
      </c>
      <c r="AN53" s="367">
        <v>216484</v>
      </c>
      <c r="AO53" s="368">
        <v>20.399999999999999</v>
      </c>
      <c r="AP53" s="369">
        <v>88968</v>
      </c>
      <c r="AQ53" s="370">
        <v>6.8</v>
      </c>
      <c r="AR53" s="371">
        <v>13.6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2619197</v>
      </c>
      <c r="AN54" s="375">
        <v>83379</v>
      </c>
      <c r="AO54" s="376">
        <v>24.7</v>
      </c>
      <c r="AP54" s="377">
        <v>45482</v>
      </c>
      <c r="AQ54" s="378">
        <v>5.5</v>
      </c>
      <c r="AR54" s="379">
        <v>19.2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7070904</v>
      </c>
      <c r="AN55" s="367">
        <v>228057</v>
      </c>
      <c r="AO55" s="368">
        <v>5.3</v>
      </c>
      <c r="AP55" s="369">
        <v>85173</v>
      </c>
      <c r="AQ55" s="370">
        <v>-4.3</v>
      </c>
      <c r="AR55" s="371">
        <v>9.6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2737601</v>
      </c>
      <c r="AN56" s="375">
        <v>88295</v>
      </c>
      <c r="AO56" s="376">
        <v>5.9</v>
      </c>
      <c r="AP56" s="377">
        <v>43913</v>
      </c>
      <c r="AQ56" s="378">
        <v>-3.4</v>
      </c>
      <c r="AR56" s="379">
        <v>9.3000000000000007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7522478</v>
      </c>
      <c r="AN57" s="367">
        <v>247637</v>
      </c>
      <c r="AO57" s="368">
        <v>8.6</v>
      </c>
      <c r="AP57" s="369">
        <v>94081</v>
      </c>
      <c r="AQ57" s="370">
        <v>10.5</v>
      </c>
      <c r="AR57" s="371">
        <v>-1.9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3356345</v>
      </c>
      <c r="AN58" s="375">
        <v>110490</v>
      </c>
      <c r="AO58" s="376">
        <v>25.1</v>
      </c>
      <c r="AP58" s="377">
        <v>48949</v>
      </c>
      <c r="AQ58" s="378">
        <v>11.5</v>
      </c>
      <c r="AR58" s="379">
        <v>13.6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5761859</v>
      </c>
      <c r="AN59" s="367">
        <v>194244</v>
      </c>
      <c r="AO59" s="368">
        <v>-21.6</v>
      </c>
      <c r="AP59" s="369">
        <v>92632</v>
      </c>
      <c r="AQ59" s="370">
        <v>-1.5</v>
      </c>
      <c r="AR59" s="371">
        <v>-20.100000000000001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2185318</v>
      </c>
      <c r="AN60" s="375">
        <v>73672</v>
      </c>
      <c r="AO60" s="376">
        <v>-33.299999999999997</v>
      </c>
      <c r="AP60" s="377">
        <v>47978</v>
      </c>
      <c r="AQ60" s="378">
        <v>-2</v>
      </c>
      <c r="AR60" s="379">
        <v>-31.3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6576122</v>
      </c>
      <c r="AN61" s="382">
        <v>213230</v>
      </c>
      <c r="AO61" s="383">
        <v>0.9</v>
      </c>
      <c r="AP61" s="384">
        <v>88827</v>
      </c>
      <c r="AQ61" s="385">
        <v>1.8</v>
      </c>
      <c r="AR61" s="371">
        <v>-0.9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2605490</v>
      </c>
      <c r="AN62" s="375">
        <v>84535</v>
      </c>
      <c r="AO62" s="376">
        <v>4.5999999999999996</v>
      </c>
      <c r="AP62" s="377">
        <v>45889</v>
      </c>
      <c r="AQ62" s="378">
        <v>1.8</v>
      </c>
      <c r="AR62" s="379">
        <v>2.8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vTseLB+abiGtVrkou3xk3nmyUVJ+ypVBGoLCFzCJRN9LEBUVdWuI5rPGvfIAJub1004iEmQ+j1SkUSoG2GWjA==" saltValue="BEsAfXL/iFOrp6pCBbTm+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election activeCell="AH30" sqref="AH30:AX3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1" spans="125:125" ht="13.5" hidden="1" customHeight="1" x14ac:dyDescent="0.15">
      <c r="DU121" s="292"/>
    </row>
  </sheetData>
  <sheetProtection algorithmName="SHA-512" hashValue="Jv40jDsmT/ynhC2hBacHsGkj250eYhd8Ff/J2MWCHI+0qBBWi/0u4owwlEkb+eoRDFWcgyXDcl1kmoBESqoKUg==" saltValue="CzqbWIqy59YhXLMoNgfP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104" zoomScaleNormal="100" zoomScaleSheetLayoutView="55" workbookViewId="0">
      <selection activeCell="AH30" sqref="AH30:AX3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Jf2ednluHdu/1d98eP8eUEfMwXaXn7w3tOqP8B5AicCzAatYSoc1yQIbCNIqxOjskewisKPYOtM4AwllgwZRag==" saltValue="2FjP8uZpe/QOw3ZwE6Wr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4"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8" t="s">
        <v>3</v>
      </c>
      <c r="D47" s="1238"/>
      <c r="E47" s="1239"/>
      <c r="F47" s="11">
        <v>16.54</v>
      </c>
      <c r="G47" s="12">
        <v>13.15</v>
      </c>
      <c r="H47" s="12">
        <v>13.19</v>
      </c>
      <c r="I47" s="12">
        <v>14.31</v>
      </c>
      <c r="J47" s="13">
        <v>16.29</v>
      </c>
    </row>
    <row r="48" spans="2:10" ht="57.75" customHeight="1" x14ac:dyDescent="0.15">
      <c r="B48" s="14"/>
      <c r="C48" s="1240" t="s">
        <v>4</v>
      </c>
      <c r="D48" s="1240"/>
      <c r="E48" s="1241"/>
      <c r="F48" s="15">
        <v>1.46</v>
      </c>
      <c r="G48" s="16">
        <v>2.68</v>
      </c>
      <c r="H48" s="16">
        <v>4.08</v>
      </c>
      <c r="I48" s="16">
        <v>4.1500000000000004</v>
      </c>
      <c r="J48" s="17">
        <v>3.74</v>
      </c>
    </row>
    <row r="49" spans="2:10" ht="57.75" customHeight="1" thickBot="1" x14ac:dyDescent="0.2">
      <c r="B49" s="18"/>
      <c r="C49" s="1242" t="s">
        <v>5</v>
      </c>
      <c r="D49" s="1242"/>
      <c r="E49" s="1243"/>
      <c r="F49" s="19">
        <v>1.06</v>
      </c>
      <c r="G49" s="20" t="s">
        <v>569</v>
      </c>
      <c r="H49" s="20" t="s">
        <v>570</v>
      </c>
      <c r="I49" s="20">
        <v>1.03</v>
      </c>
      <c r="J49" s="21" t="s">
        <v>571</v>
      </c>
    </row>
    <row r="50" spans="2:10" ht="13.5" customHeight="1" x14ac:dyDescent="0.15"/>
  </sheetData>
  <sheetProtection algorithmName="SHA-512" hashValue="HkU6VhaNPKy6tdvWDrCdfwbQnQiH6nCGDKfyRQiuV3ur5dB8ZLWneu4S4ib+StJLcCA1QuQtUdr87EoyOqH62g==" saltValue="A8Yjq0PiSu4jG3Yfbt0+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2022-03-18T07:41:08Z</cp:lastPrinted>
  <dcterms:created xsi:type="dcterms:W3CDTF">2022-02-02T07:13:55Z</dcterms:created>
  <dcterms:modified xsi:type="dcterms:W3CDTF">2022-11-30T01:48:18Z</dcterms:modified>
  <cp:category/>
</cp:coreProperties>
</file>