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7F8DC240-1C4F-4978-90AD-B53F9688622A}"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C35" i="10"/>
  <c r="C34" i="10"/>
  <c r="U34" i="10" s="1"/>
  <c r="U35" i="10" l="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CO34" i="10"/>
  <c r="CO35" i="10" s="1"/>
  <c r="CO36" i="10" s="1"/>
  <c r="CO37" i="10" s="1"/>
  <c r="CO38" i="10" s="1"/>
  <c r="CO39" i="10" s="1"/>
  <c r="CO40" i="10" s="1"/>
</calcChain>
</file>

<file path=xl/sharedStrings.xml><?xml version="1.0" encoding="utf-8"?>
<sst xmlns="http://schemas.openxmlformats.org/spreadsheetml/2006/main" count="1122" uniqueCount="614">
  <si>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</si>
  <si>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</si>
  <si>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</si>
  <si>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</si>
  <si>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</si>
  <si>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</si>
  <si>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</si>
  <si>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</si>
  <si>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</si>
  <si>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</si>
  <si>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</si>
  <si>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</si>
  <si>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</si>
  <si>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</si>
  <si>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</si>
  <si>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</si>
  <si>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</si>
  <si>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</si>
  <si>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</si>
  <si>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</si>
  <si>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</si>
  <si>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</si>
  <si>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</si>
  <si>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</si>
  <si>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</si>
  <si>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</si>
  <si>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</si>
  <si>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</si>
  <si>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</si>
  <si>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</si>
  <si>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</si>
  <si>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</si>
  <si>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</si>
  <si>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</si>
  <si>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</si>
  <si>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</si>
  <si>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</si>
  <si>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</si>
  <si>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</si>
  <si>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</si>
  <si>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</si>
  <si>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</si>
  <si>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</si>
  <si>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</si>
  <si>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</si>
  <si>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</si>
  <si>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</si>
  <si>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</si>
  <si>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</si>
  <si>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</si>
  <si>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</si>
  <si>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</si>
  <si>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</si>
  <si>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</si>
  <si>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</si>
  <si>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</si>
  <si>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</si>
  <si>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</si>
  <si>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</si>
  <si>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</si>
  <si>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</si>
  <si>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</si>
  <si>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</si>
  <si>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</si>
  <si>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</si>
  <si>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</si>
  <si>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</si>
  <si>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</si>
  <si>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</si>
  <si>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</si>
  <si>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</si>
  <si>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</si>
  <si>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</si>
  <si>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</si>
  <si>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</si>
  <si>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</si>
  <si>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</si>
  <si>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</si>
  <si>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</si>
  <si>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</si>
  <si>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</si>
  <si>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</si>
  <si>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</si>
  <si>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</si>
  <si>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</si>
  <si>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</si>
  <si>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</si>
  <si>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</si>
  <si>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</si>
  <si>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</si>
  <si>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</si>
  <si>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</si>
  <si>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</si>
  <si>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</si>
  <si>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</si>
  <si>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</si>
  <si>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</si>
  <si>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</si>
  <si>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</si>
  <si>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</si>
  <si>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</si>
  <si>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</si>
  <si>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</si>
  <si>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</si>
  <si>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</si>
  <si>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</si>
  <si>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</si>
  <si>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</si>
  <si>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</si>
  <si>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</si>
  <si>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</si>
  <si>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</si>
  <si>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</si>
  <si>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</si>
  <si>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</si>
  <si>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</si>
  <si>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</si>
  <si>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</si>
  <si>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</si>
  <si>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</si>
  <si>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</si>
  <si>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</si>
  <si>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</si>
  <si>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</si>
  <si>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</si>
  <si>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</si>
  <si>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</si>
  <si>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</si>
  <si>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</si>
  <si>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</si>
  <si>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</si>
  <si>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</si>
  <si>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</si>
  <si>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</si>
  <si>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</si>
  <si>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</si>
  <si>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</si>
  <si>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</si>
  <si>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</si>
  <si>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</si>
  <si>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</si>
  <si>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</si>
  <si>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</si>
  <si>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</si>
  <si>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</si>
  <si>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</si>
  <si>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</si>
  <si>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</si>
  <si>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</si>
  <si>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</si>
  <si>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</si>
  <si>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</si>
  <si>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</si>
  <si>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</si>
  <si>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</si>
  <si>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</si>
  <si>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</si>
  <si>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</si>
  <si>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</si>
  <si>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</si>
  <si>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</si>
  <si>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</si>
  <si>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</si>
  <si>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</si>
  <si>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</si>
  <si>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</si>
  <si>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</si>
  <si>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</si>
  <si>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</si>
  <si>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</si>
  <si>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</si>
  <si>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</si>
  <si>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</si>
  <si>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</si>
  <si>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</si>
  <si>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</si>
  <si>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</si>
  <si>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</si>
  <si>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</si>
  <si>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</si>
  <si>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</si>
  <si>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</si>
  <si>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</si>
  <si>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</si>
  <si>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</si>
  <si>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</si>
  <si>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</si>
  <si>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</si>
  <si>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</si>
  <si>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</si>
  <si>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</si>
  <si>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</si>
  <si>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</si>
  <si>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</si>
  <si>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</si>
  <si>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</si>
  <si>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</si>
  <si>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</si>
  <si>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</si>
  <si>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</si>
  <si>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</si>
  <si>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</si>
  <si>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</si>
  <si>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</si>
  <si>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</si>
  <si>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</si>
  <si>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</si>
  <si>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</si>
  <si>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</si>
  <si>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</si>
  <si>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</si>
  <si>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</si>
  <si>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長崎県壱岐市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</si>
  <si>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</si>
  <si>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</si>
  <si>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</si>
  <si>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</si>
  <si>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</si>
  <si>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</si>
  <si>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</si>
  <si>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</si>
  <si>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</si>
  <si>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</si>
  <si>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</si>
  <si>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</si>
  <si>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</si>
  <si>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</si>
  <si>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</si>
  <si>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</si>
  <si>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</si>
  <si>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</si>
  <si>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</si>
  <si>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</si>
  <si>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</si>
  <si>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</si>
  <si>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</si>
  <si>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</si>
  <si>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</si>
  <si>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</si>
  <si>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</si>
  <si>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</si>
  <si>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</si>
  <si>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</si>
  <si>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</si>
  <si>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</si>
  <si>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</si>
  <si>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</si>
  <si>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</si>
  <si>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</si>
  <si>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</si>
  <si>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</si>
  <si>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</si>
  <si>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</si>
  <si>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</si>
  <si>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</si>
  <si>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</si>
  <si>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</si>
  <si>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</si>
  <si>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</si>
  <si>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</si>
  <si>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</si>
  <si>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</si>
  <si>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</si>
  <si>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</si>
  <si>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</si>
  <si>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</si>
  <si>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</si>
  <si>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</si>
  <si>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</si>
  <si>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</si>
  <si>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</si>
  <si>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</si>
  <si>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</si>
  <si>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</si>
  <si>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</si>
  <si>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</si>
  <si>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</si>
  <si>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</si>
  <si>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</si>
  <si>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</si>
  <si>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</si>
  <si>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</si>
  <si>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</si>
  <si>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</si>
  <si>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</si>
  <si>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</si>
  <si>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</si>
  <si>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</si>
  <si>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</si>
  <si>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</si>
  <si>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</si>
  <si>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</si>
  <si>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</si>
  <si>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</si>
  <si>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</si>
  <si>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</si>
  <si>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</si>
  <si>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</si>
  <si>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</si>
  <si>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</si>
  <si>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</si>
  <si>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</si>
  <si>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</si>
  <si>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</si>
  <si>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</si>
  <si>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</si>
  <si>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</si>
  <si>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</si>
  <si>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</si>
  <si>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</si>
  <si>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</si>
  <si>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</si>
  <si>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</si>
  <si>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</si>
  <si>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</si>
  <si>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</si>
  <si>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</si>
  <si>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</si>
  <si>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</si>
  <si>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</si>
  <si>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</si>
  <si>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</si>
  <si>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</si>
  <si>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</si>
  <si>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</si>
  <si>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</si>
  <si>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</si>
  <si>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</si>
  <si>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</si>
  <si>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</si>
  <si>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</si>
  <si>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</si>
  <si>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</si>
  <si>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</si>
  <si>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</si>
  <si>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</si>
  <si>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</si>
  <si>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</si>
  <si>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</si>
  <si>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</si>
  <si>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</si>
  <si>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</si>
  <si>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</si>
  <si>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</si>
  <si>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</si>
  <si>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</si>
  <si>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</si>
  <si>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</si>
  <si>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</si>
  <si>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</si>
  <si>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</si>
  <si>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</si>
  <si>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</si>
  <si>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</si>
  <si>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</si>
  <si>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</si>
  <si>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</si>
  <si>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</si>
  <si>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</si>
  <si>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</si>
  <si>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</si>
  <si>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</si>
  <si>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</si>
  <si>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</si>
  <si>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</si>
  <si>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</si>
  <si>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</si>
  <si>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長崎県壱岐市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</si>
  <si>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</si>
  <si>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</si>
  <si>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</si>
  <si>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</si>
  <si>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</si>
  <si>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</si>
  <si>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</si>
  <si>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</si>
  <si>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</si>
  <si>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</si>
  <si>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</si>
  <si>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</si>
  <si>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</si>
  <si>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</si>
  <si>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</si>
  <si>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</si>
  <si>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</si>
  <si>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</si>
  <si>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</si>
  <si>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</si>
  <si>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壱岐市農業機械銀行特別会計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</si>
  <si>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</si>
  <si>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</si>
  <si>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</si>
  <si>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</si>
  <si>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</si>
  <si>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</si>
  <si>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</si>
  <si>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</si>
  <si>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</si>
  <si>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</si>
  <si>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</si>
  <si>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</si>
  <si>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</si>
  <si>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</si>
  <si>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壱岐市国民健康保険事業特別会計</t>
    <phoneticPr fontId="5"/>
  </si>
  <si>
    <t>壱岐市介護保険事業特別会計</t>
    <phoneticPr fontId="5"/>
  </si>
  <si>
    <t>壱岐市後期高齢者医療事業特別会計</t>
    <phoneticPr fontId="5"/>
  </si>
  <si>
    <t>壱岐市水道事業会計</t>
    <phoneticPr fontId="5"/>
  </si>
  <si>
    <t>法適用企業</t>
    <phoneticPr fontId="5"/>
  </si>
  <si>
    <t>壱岐市下水道事業特別会計</t>
    <phoneticPr fontId="5"/>
  </si>
  <si>
    <t>法非適用企業</t>
    <phoneticPr fontId="5"/>
  </si>
  <si>
    <t>壱岐市三島航路事業特別会計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</si>
  <si>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</si>
  <si>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</si>
  <si>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</si>
  <si>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</si>
  <si>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</si>
  <si>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</si>
  <si>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</si>
  <si>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</si>
  <si>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</si>
  <si>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</si>
  <si>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</si>
  <si>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</si>
  <si>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</si>
  <si>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</si>
  <si>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</si>
  <si>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</si>
  <si>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</si>
  <si>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</si>
  <si>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</si>
  <si>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</si>
  <si>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</si>
  <si>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</si>
  <si>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</si>
  <si>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</si>
  <si>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</si>
  <si>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</si>
  <si>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</si>
  <si>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</si>
  <si>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</si>
  <si>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</si>
  <si>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</si>
  <si>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</si>
  <si>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</si>
  <si>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</si>
  <si>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</si>
  <si>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</si>
  <si>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</si>
  <si>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</si>
  <si>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</si>
  <si>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</si>
  <si>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</si>
  <si>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</si>
  <si>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</si>
  <si>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</si>
  <si>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</si>
  <si>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</si>
  <si>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</si>
  <si>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</si>
  <si>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</si>
  <si>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</si>
  <si>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</si>
  <si>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</si>
  <si>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</si>
  <si>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</si>
  <si>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</si>
  <si>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</si>
  <si>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</si>
  <si>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</si>
  <si>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</si>
  <si>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</si>
  <si>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壱岐市下水道事業特別会計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</si>
  <si>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</si>
  <si>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</si>
  <si>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壱岐市水道事業会計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</si>
  <si>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</si>
  <si>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</si>
  <si>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壱岐市後期高齢者医療事業特別会計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</si>
  <si>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</si>
  <si>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</si>
  <si>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</si>
  <si>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</si>
  <si>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</si>
  <si>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</si>
  <si>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</si>
  <si>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</si>
  <si>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</si>
  <si>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</si>
  <si>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</si>
  <si>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</si>
  <si>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</si>
  <si>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</si>
  <si>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</si>
  <si>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</si>
  <si>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</si>
  <si>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</si>
  <si>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</si>
  <si>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</si>
  <si>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</si>
  <si>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</si>
  <si>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</si>
  <si>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</si>
  <si>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</si>
  <si>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</si>
  <si>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</si>
  <si>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</si>
  <si>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</si>
  <si>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</si>
  <si>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</si>
  <si>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</si>
  <si>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</si>
  <si>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</si>
  <si>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</si>
  <si>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</si>
  <si>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</si>
  <si>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</si>
  <si>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</si>
  <si>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</si>
  <si>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</si>
  <si>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</si>
  <si>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</si>
  <si>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</si>
  <si>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</si>
  <si>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</si>
  <si>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</si>
  <si>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</si>
  <si>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</si>
  <si>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</si>
  <si>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</si>
  <si>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</si>
  <si>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</si>
  <si>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</si>
  <si>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</si>
  <si>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</si>
  <si>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</si>
  <si>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</si>
  <si>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</si>
  <si>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</si>
  <si>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</si>
  <si>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</si>
  <si>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</si>
  <si>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</si>
  <si>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</si>
  <si>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</si>
  <si>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</si>
  <si>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</si>
  <si>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</si>
  <si>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</si>
  <si>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</si>
  <si>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</si>
  <si>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</si>
  <si>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</si>
  <si>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</si>
  <si>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</si>
  <si>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</si>
  <si>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</si>
  <si>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</si>
  <si>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</si>
  <si>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</si>
  <si>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</si>
  <si>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</si>
  <si>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</si>
  <si>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4.21</t>
  </si>
  <si>
    <t>壱岐市水道事業会計</t>
  </si>
  <si>
    <t>一般会計</t>
  </si>
  <si>
    <t>壱岐市介護保険事業特別会計</t>
  </si>
  <si>
    <t>壱岐市国民健康保険事業特別会計</t>
  </si>
  <si>
    <t>壱岐市農業機械銀行特別会計</t>
  </si>
  <si>
    <t>壱岐市後期高齢者医療事業特別会計</t>
  </si>
  <si>
    <t>壱岐市下水道事業特別会計</t>
  </si>
  <si>
    <t>壱岐市三島航路事業特別会計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</si>
  <si>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</si>
  <si>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</si>
  <si>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</si>
  <si>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</si>
  <si>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</si>
  <si>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</si>
  <si>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</si>
  <si>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</si>
  <si>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合併振興基金</t>
    <rPh sb="0" eb="2">
      <t>ガッペイ</t>
    </rPh>
    <rPh sb="2" eb="4">
      <t>シンコウ</t>
    </rPh>
    <rPh sb="4" eb="6">
      <t>キキン</t>
    </rPh>
    <phoneticPr fontId="2"/>
  </si>
  <si>
    <t>ふるさと市町村圏基金</t>
    <rPh sb="4" eb="7">
      <t>シチョウソン</t>
    </rPh>
    <rPh sb="7" eb="8">
      <t>ケン</t>
    </rPh>
    <rPh sb="8" eb="10">
      <t>キキン</t>
    </rPh>
    <phoneticPr fontId="2"/>
  </si>
  <si>
    <t>地域福祉基金</t>
    <rPh sb="0" eb="2">
      <t>チイキ</t>
    </rPh>
    <rPh sb="2" eb="4">
      <t>フクシ</t>
    </rPh>
    <rPh sb="4" eb="6">
      <t>キキン</t>
    </rPh>
    <phoneticPr fontId="2"/>
  </si>
  <si>
    <t>過疎地域自立促進特別事業基金</t>
    <rPh sb="0" eb="2">
      <t>カソ</t>
    </rPh>
    <rPh sb="2" eb="4">
      <t>チイキ</t>
    </rPh>
    <rPh sb="4" eb="6">
      <t>ジリツ</t>
    </rPh>
    <rPh sb="6" eb="8">
      <t>ソクシン</t>
    </rPh>
    <rPh sb="8" eb="10">
      <t>トクベツ</t>
    </rPh>
    <rPh sb="10" eb="12">
      <t>ジギョウ</t>
    </rPh>
    <rPh sb="12" eb="14">
      <t>キキン</t>
    </rPh>
    <phoneticPr fontId="2"/>
  </si>
  <si>
    <t>ふるさと応援基金</t>
    <rPh sb="4" eb="6">
      <t>オウエン</t>
    </rPh>
    <rPh sb="6" eb="8">
      <t>キキン</t>
    </rPh>
    <phoneticPr fontId="2"/>
  </si>
  <si>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</si>
  <si>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</si>
  <si>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</si>
  <si>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</si>
  <si>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12">
      <t>ナガサキケンシチョウソンソウゴウジムクミアイ</t>
    </rPh>
    <rPh sb="13" eb="15">
      <t>コウヘイ</t>
    </rPh>
    <rPh sb="15" eb="18">
      <t>イインカイ</t>
    </rPh>
    <rPh sb="18" eb="20">
      <t>トクベツ</t>
    </rPh>
    <rPh sb="20" eb="22">
      <t>カイケイ</t>
    </rPh>
    <phoneticPr fontId="2"/>
  </si>
  <si>
    <t>長崎県市町村総合事務組合（行政不服審査会事業特別会計）</t>
    <rPh sb="0" eb="12">
      <t>ナガサキケンシチョウソンソウゴウジムクミアイ</t>
    </rPh>
    <rPh sb="13" eb="15">
      <t>ギョウセイ</t>
    </rPh>
    <rPh sb="15" eb="17">
      <t>フフク</t>
    </rPh>
    <rPh sb="17" eb="20">
      <t>シンサカイ</t>
    </rPh>
    <rPh sb="20" eb="22">
      <t>ジギョウ</t>
    </rPh>
    <rPh sb="22" eb="24">
      <t>トクベツ</t>
    </rPh>
    <rPh sb="24" eb="26">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</si>
  <si>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</si>
  <si>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
  </si>
  <si>
    <t>長崎病院企業団（壱岐病院）</t>
    <rPh sb="0" eb="2">
      <t>ナガサキ</t>
    </rPh>
    <rPh sb="2" eb="4">
      <t>ビョウイン</t>
    </rPh>
    <rPh sb="4" eb="7">
      <t>キギョウダン</t>
    </rPh>
    <rPh sb="8" eb="10">
      <t>イキ</t>
    </rPh>
    <rPh sb="10" eb="12">
      <t>ビョウイン</t>
    </rPh>
    <phoneticPr fontId="2"/>
  </si>
  <si>
    <t>長崎県市町村総合事務組合（交通災害共済事業特別会計）</t>
    <rPh sb="0" eb="12">
      <t>ナガサキケンシチョウソンソウゴウジムクミアイ</t>
    </rPh>
    <rPh sb="13" eb="15">
      <t>コウツウ</t>
    </rPh>
    <rPh sb="15" eb="17">
      <t>サイガイ</t>
    </rPh>
    <rPh sb="17" eb="19">
      <t>キョウサイ</t>
    </rPh>
    <rPh sb="19" eb="21">
      <t>ジギョウ</t>
    </rPh>
    <rPh sb="21" eb="23">
      <t>トクベツ</t>
    </rPh>
    <rPh sb="23" eb="25">
      <t>カイケイ</t>
    </rPh>
    <phoneticPr fontId="2"/>
  </si>
  <si>
    <t>壱岐市開発公社</t>
    <rPh sb="0" eb="3">
      <t>イキシ</t>
    </rPh>
    <rPh sb="3" eb="5">
      <t>カイハツ</t>
    </rPh>
    <rPh sb="5" eb="7">
      <t>コウシャ</t>
    </rPh>
    <phoneticPr fontId="2"/>
  </si>
  <si>
    <t>壱岐クリーンエネルギー</t>
    <rPh sb="0" eb="2">
      <t>イキ</t>
    </rPh>
    <phoneticPr fontId="2"/>
  </si>
  <si>
    <t>壱岐カントリー倶楽部</t>
    <rPh sb="0" eb="2">
      <t>イキ</t>
    </rPh>
    <rPh sb="7" eb="10">
      <t>クラブ</t>
    </rPh>
    <phoneticPr fontId="2"/>
  </si>
  <si>
    <t>壱岐空港ターミナルビル</t>
    <rPh sb="0" eb="2">
      <t>イキ</t>
    </rPh>
    <rPh sb="2" eb="4">
      <t>クウコウ</t>
    </rPh>
    <phoneticPr fontId="2"/>
  </si>
  <si>
    <t>マリンパル壱岐</t>
    <rPh sb="5" eb="7">
      <t>イキ</t>
    </rPh>
    <phoneticPr fontId="2"/>
  </si>
  <si>
    <t>壱岐市ふるさと商社</t>
    <rPh sb="0" eb="3">
      <t>イキシ</t>
    </rPh>
    <rPh sb="7" eb="9">
      <t>ショウシャ</t>
    </rPh>
    <phoneticPr fontId="2"/>
  </si>
  <si>
    <t>IKI　PARK　MANAGEMENT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</si>
  <si>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</si>
  <si>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</si>
  <si>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</si>
  <si>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</si>
  <si>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</si>
  <si>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</si>
  <si>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本市の実質公債費比率及び将来負担比率は類似団体内平均よりも下回った数値で推移しているが、上昇傾向にある。
上昇している主な要因として、令和元年度以降に大規模な施設改修・改築のために地方債を発行したこと、基金を取り崩したこと、普通交付税の合併算定替の段階的縮減が終了し、減少したことが挙げられる。
さらに、今後も郷ノ浦港ターミナル整備事業や消防署指令台更新事業などの大型事業により、比率が上昇していくことが予想されるため、これまで以上に公債費の適正化に取り組む必要がある。</t>
    <rPh sb="67" eb="69">
      <t>レイワ</t>
    </rPh>
    <rPh sb="69" eb="70">
      <t>ガン</t>
    </rPh>
    <rPh sb="70" eb="72">
      <t>ネンド</t>
    </rPh>
    <rPh sb="72" eb="74">
      <t>イコウ</t>
    </rPh>
    <rPh sb="155" eb="156">
      <t>ゴウ</t>
    </rPh>
    <rPh sb="157" eb="158">
      <t>ウラ</t>
    </rPh>
    <rPh sb="158" eb="159">
      <t>コウ</t>
    </rPh>
    <rPh sb="164" eb="166">
      <t>セイビ</t>
    </rPh>
    <rPh sb="166" eb="168">
      <t>ジギョウ</t>
    </rPh>
    <rPh sb="169" eb="172">
      <t>ショウボウショ</t>
    </rPh>
    <rPh sb="172" eb="174">
      <t>シレイ</t>
    </rPh>
    <rPh sb="174" eb="175">
      <t>ダイ</t>
    </rPh>
    <rPh sb="175" eb="177">
      <t>コウシン</t>
    </rPh>
    <rPh sb="177" eb="179">
      <t>ジギョウ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</si>
  <si>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</si>
  <si>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</si>
  <si>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</si>
  <si>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類似団体平均と比較すると、将来負担比率は低い水準となっているが、有形固定資産減価償却率については約70％と高い水準となっている。
今後近い将来、老朽化した施設の更新等による財政負担が懸念されるため、壱岐市公共施設個別施設計画に基づき、公共施設の効率的かつ効果的な管理運営に取り組むとともに、財政負担の平準化を図っ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</si>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</sst>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0A649B-578F-4400-8E7F-A84C285F0A5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A71D-4615-89F7-1F9D0D2D37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115875</c:v>
                </c:pt>
                <c:pt idx="1">
                  <c:v>162970</c:v>
                </c:pt>
                <c:pt idx="2">
                  <c:v>160409</c:v>
                </c:pt>
                <c:pt idx="3">
                  <c:v>192497</c:v>
                </c:pt>
                <c:pt idx="4">
                  <c:v>123787</c:v>
                </c:pt>
              </c:numCache>
            </c:numRef>
          </c:val>
          <c:smooth val="0"/>
          <c:extLst>
            <c:ext xmlns:c16="http://schemas.microsoft.com/office/drawing/2014/chart" uri="{C3380CC4-5D6E-409C-BE32-E72D297353CC}">
              <c16:uniqueId val="{00000001-A71D-4615-89F7-1F9D0D2D37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4.57</c:v>
                </c:pt>
                <c:pt idx="1">
                  <c:v>3.56</c:v>
                </c:pt>
                <c:pt idx="2">
                  <c:v>3.97</c:v>
                </c:pt>
                <c:pt idx="3">
                  <c:v>3.69</c:v>
                </c:pt>
                <c:pt idx="4">
                  <c:v>3.62</c:v>
                </c:pt>
              </c:numCache>
            </c:numRef>
          </c:val>
          <c:extLst>
            <c:ext xmlns:c16="http://schemas.microsoft.com/office/drawing/2014/chart" uri="{C3380CC4-5D6E-409C-BE32-E72D297353CC}">
              <c16:uniqueId val="{00000000-949E-48B3-9E37-A5A6944DF0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15.11</c:v>
                </c:pt>
                <c:pt idx="1">
                  <c:v>12.38</c:v>
                </c:pt>
                <c:pt idx="2">
                  <c:v>9.58</c:v>
                </c:pt>
                <c:pt idx="3">
                  <c:v>8.7100000000000009</c:v>
                </c:pt>
                <c:pt idx="4">
                  <c:v>10.43</c:v>
                </c:pt>
              </c:numCache>
            </c:numRef>
          </c:val>
          <c:extLst>
            <c:ext xmlns:c16="http://schemas.microsoft.com/office/drawing/2014/chart" uri="{C3380CC4-5D6E-409C-BE32-E72D297353CC}">
              <c16:uniqueId val="{00000001-949E-48B3-9E37-A5A6944DF0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0.73</c:v>
                </c:pt>
                <c:pt idx="1">
                  <c:v>-4.21</c:v>
                </c:pt>
                <c:pt idx="2">
                  <c:v>0.56000000000000005</c:v>
                </c:pt>
                <c:pt idx="3">
                  <c:v>1.35</c:v>
                </c:pt>
                <c:pt idx="4">
                  <c:v>2.0499999999999998</c:v>
                </c:pt>
              </c:numCache>
            </c:numRef>
          </c:val>
          <c:smooth val="0"/>
          <c:extLst>
            <c:ext xmlns:c16="http://schemas.microsoft.com/office/drawing/2014/chart" uri="{C3380CC4-5D6E-409C-BE32-E72D297353CC}">
              <c16:uniqueId val="{00000002-949E-48B3-9E37-A5A6944DF0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1.36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E9-4E45-994D-D5EF3AF51B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E9-4E45-994D-D5EF3AF51BDF}"/>
            </c:ext>
          </c:extLst>
        </c:ser>
        <c:ser>
          <c:idx val="2"/>
          <c:order val="2"/>
          <c:tx>
            <c:strRef>
              <c:f>データシート!$A$29</c:f>
              <c:strCache>
                <c:ptCount val="1"/>
                <c:pt idx="0">
                  <c:v>壱岐市三島航路事業特別会計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CE9-4E45-994D-D5EF3AF51BDF}"/>
            </c:ext>
          </c:extLst>
        </c:ser>
        <c:ser>
          <c:idx val="3"/>
          <c:order val="3"/>
          <c:tx>
            <c:strRef>
              <c:f>データシート!$A$30</c:f>
              <c:strCache>
                <c:ptCount val="1"/>
                <c:pt idx="0">
                  <c:v>壱岐市下水道事業特別会計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6CE9-4E45-994D-D5EF3AF51BDF}"/>
            </c:ext>
          </c:extLst>
        </c:ser>
        <c:ser>
          <c:idx val="4"/>
          <c:order val="4"/>
          <c:tx>
            <c:strRef>
              <c:f>データシート!$A$31</c:f>
              <c:strCache>
                <c:ptCount val="1"/>
                <c:pt idx="0">
                  <c:v>壱岐市後期高齢者医療事業特別会計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4-6CE9-4E45-994D-D5EF3AF51BDF}"/>
            </c:ext>
          </c:extLst>
        </c:ser>
        <c:ser>
          <c:idx val="5"/>
          <c:order val="5"/>
          <c:tx>
            <c:strRef>
              <c:f>データシート!$A$32</c:f>
              <c:strCache>
                <c:ptCount val="1"/>
                <c:pt idx="0">
                  <c:v>壱岐市農業機械銀行特別会計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0.13</c:v>
                </c:pt>
                <c:pt idx="2">
                  <c:v>#N/A</c:v>
                </c:pt>
                <c:pt idx="3">
                  <c:v>0.21</c:v>
                </c:pt>
                <c:pt idx="4">
                  <c:v>#N/A</c:v>
                </c:pt>
                <c:pt idx="5">
                  <c:v>0.18</c:v>
                </c:pt>
                <c:pt idx="6">
                  <c:v>#N/A</c:v>
                </c:pt>
                <c:pt idx="7">
                  <c:v>0.11</c:v>
                </c:pt>
                <c:pt idx="8">
                  <c:v>#N/A</c:v>
                </c:pt>
                <c:pt idx="9">
                  <c:v>0.05</c:v>
                </c:pt>
              </c:numCache>
            </c:numRef>
          </c:val>
          <c:extLst>
            <c:ext xmlns:c16="http://schemas.microsoft.com/office/drawing/2014/chart" uri="{C3380CC4-5D6E-409C-BE32-E72D297353CC}">
              <c16:uniqueId val="{00000005-6CE9-4E45-994D-D5EF3AF51BDF}"/>
            </c:ext>
          </c:extLst>
        </c:ser>
        <c:ser>
          <c:idx val="6"/>
          <c:order val="6"/>
          <c:tx>
            <c:strRef>
              <c:f>データシート!$A$33</c:f>
              <c:strCache>
                <c:ptCount val="1"/>
                <c:pt idx="0">
                  <c:v>壱岐市国民健康保険事業特別会計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1.57</c:v>
                </c:pt>
                <c:pt idx="2">
                  <c:v>#N/A</c:v>
                </c:pt>
                <c:pt idx="3">
                  <c:v>1.99</c:v>
                </c:pt>
                <c:pt idx="4">
                  <c:v>#N/A</c:v>
                </c:pt>
                <c:pt idx="5">
                  <c:v>1.03</c:v>
                </c:pt>
                <c:pt idx="6">
                  <c:v>#N/A</c:v>
                </c:pt>
                <c:pt idx="7">
                  <c:v>0.31</c:v>
                </c:pt>
                <c:pt idx="8">
                  <c:v>#N/A</c:v>
                </c:pt>
                <c:pt idx="9">
                  <c:v>0.1</c:v>
                </c:pt>
              </c:numCache>
            </c:numRef>
          </c:val>
          <c:extLst>
            <c:ext xmlns:c16="http://schemas.microsoft.com/office/drawing/2014/chart" uri="{C3380CC4-5D6E-409C-BE32-E72D297353CC}">
              <c16:uniqueId val="{00000006-6CE9-4E45-994D-D5EF3AF51BDF}"/>
            </c:ext>
          </c:extLst>
        </c:ser>
        <c:ser>
          <c:idx val="7"/>
          <c:order val="7"/>
          <c:tx>
            <c:strRef>
              <c:f>データシート!$A$34</c:f>
              <c:strCache>
                <c:ptCount val="1"/>
                <c:pt idx="0">
                  <c:v>壱岐市介護保険事業特別会計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0.82</c:v>
                </c:pt>
                <c:pt idx="2">
                  <c:v>#N/A</c:v>
                </c:pt>
                <c:pt idx="3">
                  <c:v>0.46</c:v>
                </c:pt>
                <c:pt idx="4">
                  <c:v>#N/A</c:v>
                </c:pt>
                <c:pt idx="5">
                  <c:v>0.56999999999999995</c:v>
                </c:pt>
                <c:pt idx="6">
                  <c:v>#N/A</c:v>
                </c:pt>
                <c:pt idx="7">
                  <c:v>0.59</c:v>
                </c:pt>
                <c:pt idx="8">
                  <c:v>#N/A</c:v>
                </c:pt>
                <c:pt idx="9">
                  <c:v>0.92</c:v>
                </c:pt>
              </c:numCache>
            </c:numRef>
          </c:val>
          <c:extLst>
            <c:ext xmlns:c16="http://schemas.microsoft.com/office/drawing/2014/chart" uri="{C3380CC4-5D6E-409C-BE32-E72D297353CC}">
              <c16:uniqueId val="{00000007-6CE9-4E45-994D-D5EF3AF51B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4.4400000000000004</c:v>
                </c:pt>
                <c:pt idx="2">
                  <c:v>#N/A</c:v>
                </c:pt>
                <c:pt idx="3">
                  <c:v>3.34</c:v>
                </c:pt>
                <c:pt idx="4">
                  <c:v>#N/A</c:v>
                </c:pt>
                <c:pt idx="5">
                  <c:v>3.78</c:v>
                </c:pt>
                <c:pt idx="6">
                  <c:v>#N/A</c:v>
                </c:pt>
                <c:pt idx="7">
                  <c:v>3.57</c:v>
                </c:pt>
                <c:pt idx="8">
                  <c:v>#N/A</c:v>
                </c:pt>
                <c:pt idx="9">
                  <c:v>3.56</c:v>
                </c:pt>
              </c:numCache>
            </c:numRef>
          </c:val>
          <c:extLst>
            <c:ext xmlns:c16="http://schemas.microsoft.com/office/drawing/2014/chart" uri="{C3380CC4-5D6E-409C-BE32-E72D297353CC}">
              <c16:uniqueId val="{00000008-6CE9-4E45-994D-D5EF3AF51BDF}"/>
            </c:ext>
          </c:extLst>
        </c:ser>
        <c:ser>
          <c:idx val="9"/>
          <c:order val="9"/>
          <c:tx>
            <c:strRef>
              <c:f>データシート!$A$36</c:f>
              <c:strCache>
                <c:ptCount val="1"/>
                <c:pt idx="0">
                  <c:v>壱岐市水道事業会計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3.71</c:v>
                </c:pt>
                <c:pt idx="2">
                  <c:v>#N/A</c:v>
                </c:pt>
                <c:pt idx="3">
                  <c:v>4.58</c:v>
                </c:pt>
                <c:pt idx="4">
                  <c:v>#N/A</c:v>
                </c:pt>
                <c:pt idx="5">
                  <c:v>6.5</c:v>
                </c:pt>
                <c:pt idx="6">
                  <c:v>#N/A</c:v>
                </c:pt>
                <c:pt idx="7">
                  <c:v>7.66</c:v>
                </c:pt>
                <c:pt idx="8">
                  <c:v>#N/A</c:v>
                </c:pt>
                <c:pt idx="9">
                  <c:v>7.34</c:v>
                </c:pt>
              </c:numCache>
            </c:numRef>
          </c:val>
          <c:extLst>
            <c:ext xmlns:c16="http://schemas.microsoft.com/office/drawing/2014/chart" uri="{C3380CC4-5D6E-409C-BE32-E72D297353CC}">
              <c16:uniqueId val="{00000009-6CE9-4E45-994D-D5EF3AF51B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2878</c:v>
                </c:pt>
                <c:pt idx="5">
                  <c:v>2810</c:v>
                </c:pt>
                <c:pt idx="8">
                  <c:v>2724</c:v>
                </c:pt>
                <c:pt idx="11">
                  <c:v>2523</c:v>
                </c:pt>
                <c:pt idx="14">
                  <c:v>2591</c:v>
                </c:pt>
              </c:numCache>
            </c:numRef>
          </c:val>
          <c:extLst>
            <c:ext xmlns:c16="http://schemas.microsoft.com/office/drawing/2014/chart" uri="{C3380CC4-5D6E-409C-BE32-E72D297353CC}">
              <c16:uniqueId val="{00000000-76E6-48F3-AEBD-20C554DADD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1</c:v>
                </c:pt>
                <c:pt idx="9">
                  <c:v>1</c:v>
                </c:pt>
                <c:pt idx="12">
                  <c:v>2</c:v>
                </c:pt>
              </c:numCache>
            </c:numRef>
          </c:val>
          <c:extLst>
            <c:ext xmlns:c16="http://schemas.microsoft.com/office/drawing/2014/chart" uri="{C3380CC4-5D6E-409C-BE32-E72D297353CC}">
              <c16:uniqueId val="{00000001-76E6-48F3-AEBD-20C554DADD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c:v>
                </c:pt>
                <c:pt idx="3">
                  <c:v>12</c:v>
                </c:pt>
                <c:pt idx="6">
                  <c:v>11</c:v>
                </c:pt>
                <c:pt idx="9">
                  <c:v>11</c:v>
                </c:pt>
                <c:pt idx="12">
                  <c:v>10</c:v>
                </c:pt>
              </c:numCache>
            </c:numRef>
          </c:val>
          <c:extLst>
            <c:ext xmlns:c16="http://schemas.microsoft.com/office/drawing/2014/chart" uri="{C3380CC4-5D6E-409C-BE32-E72D297353CC}">
              <c16:uniqueId val="{00000002-76E6-48F3-AEBD-20C554DADD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16</c:v>
                </c:pt>
                <c:pt idx="6">
                  <c:v>74</c:v>
                </c:pt>
                <c:pt idx="9">
                  <c:v>92</c:v>
                </c:pt>
                <c:pt idx="12">
                  <c:v>95</c:v>
                </c:pt>
              </c:numCache>
            </c:numRef>
          </c:val>
          <c:extLst>
            <c:ext xmlns:c16="http://schemas.microsoft.com/office/drawing/2014/chart" uri="{C3380CC4-5D6E-409C-BE32-E72D297353CC}">
              <c16:uniqueId val="{00000003-76E6-48F3-AEBD-20C554DADD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462</c:v>
                </c:pt>
                <c:pt idx="3">
                  <c:v>442</c:v>
                </c:pt>
                <c:pt idx="6">
                  <c:v>435</c:v>
                </c:pt>
                <c:pt idx="9">
                  <c:v>324</c:v>
                </c:pt>
                <c:pt idx="12">
                  <c:v>251</c:v>
                </c:pt>
              </c:numCache>
            </c:numRef>
          </c:val>
          <c:extLst>
            <c:ext xmlns:c16="http://schemas.microsoft.com/office/drawing/2014/chart" uri="{C3380CC4-5D6E-409C-BE32-E72D297353CC}">
              <c16:uniqueId val="{00000004-76E6-48F3-AEBD-20C554DADD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E6-48F3-AEBD-20C554DADD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E6-48F3-AEBD-20C554DADD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2904</c:v>
                </c:pt>
                <c:pt idx="3">
                  <c:v>2871</c:v>
                </c:pt>
                <c:pt idx="6">
                  <c:v>2863</c:v>
                </c:pt>
                <c:pt idx="9">
                  <c:v>2828</c:v>
                </c:pt>
                <c:pt idx="12">
                  <c:v>2832</c:v>
                </c:pt>
              </c:numCache>
            </c:numRef>
          </c:val>
          <c:extLst>
            <c:ext xmlns:c16="http://schemas.microsoft.com/office/drawing/2014/chart" uri="{C3380CC4-5D6E-409C-BE32-E72D297353CC}">
              <c16:uniqueId val="{00000007-76E6-48F3-AEBD-20C554DADD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502</c:v>
                </c:pt>
                <c:pt idx="2">
                  <c:v>#N/A</c:v>
                </c:pt>
                <c:pt idx="3">
                  <c:v>#N/A</c:v>
                </c:pt>
                <c:pt idx="4">
                  <c:v>531</c:v>
                </c:pt>
                <c:pt idx="5">
                  <c:v>#N/A</c:v>
                </c:pt>
                <c:pt idx="6">
                  <c:v>#N/A</c:v>
                </c:pt>
                <c:pt idx="7">
                  <c:v>660</c:v>
                </c:pt>
                <c:pt idx="8">
                  <c:v>#N/A</c:v>
                </c:pt>
                <c:pt idx="9">
                  <c:v>#N/A</c:v>
                </c:pt>
                <c:pt idx="10">
                  <c:v>733</c:v>
                </c:pt>
                <c:pt idx="11">
                  <c:v>#N/A</c:v>
                </c:pt>
                <c:pt idx="12">
                  <c:v>#N/A</c:v>
                </c:pt>
                <c:pt idx="13">
                  <c:v>599</c:v>
                </c:pt>
                <c:pt idx="14">
                  <c:v>#N/A</c:v>
                </c:pt>
              </c:numCache>
            </c:numRef>
          </c:val>
          <c:smooth val="0"/>
          <c:extLst>
            <c:ext xmlns:c16="http://schemas.microsoft.com/office/drawing/2014/chart" uri="{C3380CC4-5D6E-409C-BE32-E72D297353CC}">
              <c16:uniqueId val="{00000008-76E6-48F3-AEBD-20C554DADD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23739</c:v>
                </c:pt>
                <c:pt idx="5">
                  <c:v>23257</c:v>
                </c:pt>
                <c:pt idx="8">
                  <c:v>22721</c:v>
                </c:pt>
                <c:pt idx="11">
                  <c:v>23533</c:v>
                </c:pt>
                <c:pt idx="14">
                  <c:v>22737</c:v>
                </c:pt>
              </c:numCache>
            </c:numRef>
          </c:val>
          <c:extLst>
            <c:ext xmlns:c16="http://schemas.microsoft.com/office/drawing/2014/chart" uri="{C3380CC4-5D6E-409C-BE32-E72D297353CC}">
              <c16:uniqueId val="{00000000-7A71-4052-A8B9-7BDC479F88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430</c:v>
                </c:pt>
                <c:pt idx="5">
                  <c:v>539</c:v>
                </c:pt>
                <c:pt idx="8">
                  <c:v>766</c:v>
                </c:pt>
                <c:pt idx="11">
                  <c:v>712</c:v>
                </c:pt>
                <c:pt idx="14">
                  <c:v>776</c:v>
                </c:pt>
              </c:numCache>
            </c:numRef>
          </c:val>
          <c:extLst>
            <c:ext xmlns:c16="http://schemas.microsoft.com/office/drawing/2014/chart" uri="{C3380CC4-5D6E-409C-BE32-E72D297353CC}">
              <c16:uniqueId val="{00000001-7A71-4052-A8B9-7BDC479F88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8494</c:v>
                </c:pt>
                <c:pt idx="5">
                  <c:v>7943</c:v>
                </c:pt>
                <c:pt idx="8">
                  <c:v>7010</c:v>
                </c:pt>
                <c:pt idx="11">
                  <c:v>5075</c:v>
                </c:pt>
                <c:pt idx="14">
                  <c:v>5331</c:v>
                </c:pt>
              </c:numCache>
            </c:numRef>
          </c:val>
          <c:extLst>
            <c:ext xmlns:c16="http://schemas.microsoft.com/office/drawing/2014/chart" uri="{C3380CC4-5D6E-409C-BE32-E72D297353CC}">
              <c16:uniqueId val="{00000002-7A71-4052-A8B9-7BDC479F88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71-4052-A8B9-7BDC479F88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71-4052-A8B9-7BDC479F88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71-4052-A8B9-7BDC479F88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1157</c:v>
                </c:pt>
                <c:pt idx="3">
                  <c:v>974</c:v>
                </c:pt>
                <c:pt idx="6">
                  <c:v>617</c:v>
                </c:pt>
                <c:pt idx="9">
                  <c:v>646</c:v>
                </c:pt>
                <c:pt idx="12">
                  <c:v>689</c:v>
                </c:pt>
              </c:numCache>
            </c:numRef>
          </c:val>
          <c:extLst>
            <c:ext xmlns:c16="http://schemas.microsoft.com/office/drawing/2014/chart" uri="{C3380CC4-5D6E-409C-BE32-E72D297353CC}">
              <c16:uniqueId val="{00000006-7A71-4052-A8B9-7BDC479F88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1092</c:v>
                </c:pt>
                <c:pt idx="6">
                  <c:v>1198</c:v>
                </c:pt>
                <c:pt idx="9">
                  <c:v>1113</c:v>
                </c:pt>
                <c:pt idx="12">
                  <c:v>1010</c:v>
                </c:pt>
              </c:numCache>
            </c:numRef>
          </c:val>
          <c:extLst>
            <c:ext xmlns:c16="http://schemas.microsoft.com/office/drawing/2014/chart" uri="{C3380CC4-5D6E-409C-BE32-E72D297353CC}">
              <c16:uniqueId val="{00000007-7A71-4052-A8B9-7BDC479F88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4248</c:v>
                </c:pt>
                <c:pt idx="3">
                  <c:v>4086</c:v>
                </c:pt>
                <c:pt idx="6">
                  <c:v>3620</c:v>
                </c:pt>
                <c:pt idx="9">
                  <c:v>3511</c:v>
                </c:pt>
                <c:pt idx="12">
                  <c:v>3195</c:v>
                </c:pt>
              </c:numCache>
            </c:numRef>
          </c:val>
          <c:extLst>
            <c:ext xmlns:c16="http://schemas.microsoft.com/office/drawing/2014/chart" uri="{C3380CC4-5D6E-409C-BE32-E72D297353CC}">
              <c16:uniqueId val="{00000008-7A71-4052-A8B9-7BDC479F88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71-4052-A8B9-7BDC479F88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26067</c:v>
                </c:pt>
                <c:pt idx="3">
                  <c:v>26287</c:v>
                </c:pt>
                <c:pt idx="6">
                  <c:v>26357</c:v>
                </c:pt>
                <c:pt idx="9">
                  <c:v>27757</c:v>
                </c:pt>
                <c:pt idx="12">
                  <c:v>27229</c:v>
                </c:pt>
              </c:numCache>
            </c:numRef>
          </c:val>
          <c:extLst>
            <c:ext xmlns:c16="http://schemas.microsoft.com/office/drawing/2014/chart" uri="{C3380CC4-5D6E-409C-BE32-E72D297353CC}">
              <c16:uniqueId val="{0000000A-7A71-4052-A8B9-7BDC479F88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699</c:v>
                </c:pt>
                <c:pt idx="5">
                  <c:v>#N/A</c:v>
                </c:pt>
                <c:pt idx="6">
                  <c:v>#N/A</c:v>
                </c:pt>
                <c:pt idx="7">
                  <c:v>1297</c:v>
                </c:pt>
                <c:pt idx="8">
                  <c:v>#N/A</c:v>
                </c:pt>
                <c:pt idx="9">
                  <c:v>#N/A</c:v>
                </c:pt>
                <c:pt idx="10">
                  <c:v>3708</c:v>
                </c:pt>
                <c:pt idx="11">
                  <c:v>#N/A</c:v>
                </c:pt>
                <c:pt idx="12">
                  <c:v>#N/A</c:v>
                </c:pt>
                <c:pt idx="13">
                  <c:v>3280</c:v>
                </c:pt>
                <c:pt idx="14">
                  <c:v>#N/A</c:v>
                </c:pt>
              </c:numCache>
            </c:numRef>
          </c:val>
          <c:smooth val="0"/>
          <c:extLst>
            <c:ext xmlns:c16="http://schemas.microsoft.com/office/drawing/2014/chart" uri="{C3380CC4-5D6E-409C-BE32-E72D297353CC}">
              <c16:uniqueId val="{0000000B-7A71-4052-A8B9-7BDC479F88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1204</c:v>
                </c:pt>
                <c:pt idx="1">
                  <c:v>1054</c:v>
                </c:pt>
                <c:pt idx="2">
                  <c:v>1304</c:v>
                </c:pt>
              </c:numCache>
            </c:numRef>
          </c:val>
          <c:extLst>
            <c:ext xmlns:c16="http://schemas.microsoft.com/office/drawing/2014/chart" uri="{C3380CC4-5D6E-409C-BE32-E72D297353CC}">
              <c16:uniqueId val="{00000000-7317-4BF7-A7A6-43184F3538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1765</c:v>
                </c:pt>
                <c:pt idx="1">
                  <c:v>765</c:v>
                </c:pt>
                <c:pt idx="2">
                  <c:v>766</c:v>
                </c:pt>
              </c:numCache>
            </c:numRef>
          </c:val>
          <c:extLst>
            <c:ext xmlns:c16="http://schemas.microsoft.com/office/drawing/2014/chart" uri="{C3380CC4-5D6E-409C-BE32-E72D297353CC}">
              <c16:uniqueId val="{00000001-7317-4BF7-A7A6-43184F3538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6050</c:v>
                </c:pt>
                <c:pt idx="1">
                  <c:v>6106</c:v>
                </c:pt>
                <c:pt idx="2">
                  <c:v>5982</c:v>
                </c:pt>
              </c:numCache>
            </c:numRef>
          </c:val>
          <c:extLst>
            <c:ext xmlns:c16="http://schemas.microsoft.com/office/drawing/2014/chart" uri="{C3380CC4-5D6E-409C-BE32-E72D297353CC}">
              <c16:uniqueId val="{00000002-7317-4BF7-A7A6-43184F3538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{8475AC22-5163-4564-96B0-8B09E46F2FA6}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AFF-48E7-BC4E-EFED3332D6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{AA5D7DBA-A49C-4F8F-A4D5-B6B9BD883271}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FF-48E7-BC4E-EFED3332D6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{29346AE5-2281-4F7D-95BC-38BE665CB4AD}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FF-48E7-BC4E-EFED3332D6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{3011E784-93AC-48A2-BB78-C03B45750627}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FF-48E7-BC4E-EFED3332D6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{EB6502D7-4EF0-4375-AF80-FFA4F616ECBC}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FF-48E7-BC4E-EFED3332D66F}"/>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{B2C64CDA-2A98-4B73-BAED-4D1110A02BB6}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AFF-48E7-BC4E-EFED3332D66F}"/>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{87CF3354-4932-435A-B112-A86C4DFAC65B}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AFF-48E7-BC4E-EFED3332D66F}"/>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{AF9BA966-90F1-4B49-B866-83200DFA9327}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AFF-48E7-BC4E-EFED3332D66F}"/>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{1611EDB5-AF14-41A1-88B8-1A0D320D5413}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AFF-48E7-BC4E-EFED3332D6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70.5</c:v>
                </c:pt>
                <c:pt idx="16">
                  <c:v>69.5</c:v>
                </c:pt>
                <c:pt idx="24">
                  <c:v>70</c:v>
                </c:pt>
                <c:pt idx="32">
                  <c:v>71.099999999999994</c:v>
                </c:pt>
              </c:numCache>
            </c:numRef>
          </c:xVal>
          <c:yVal>
            <c:numRef>
              <c:f>公会計指標分析・財政指標組合せ分析表!$BP$51:$DC$51</c:f>
              <c:numCache>
                <c:formatCode>#,##0.0;"▲ "#,##0.0</c:formatCode>
                <c:ptCount val="40"/>
                <c:pt idx="8">
                  <c:v>6.8</c:v>
                </c:pt>
                <c:pt idx="16">
                  <c:v>13</c:v>
                </c:pt>
                <c:pt idx="24">
                  <c:v>38.299999999999997</c:v>
                </c:pt>
                <c:pt idx="32">
                  <c:v>32.799999999999997</c:v>
                </c:pt>
              </c:numCache>
            </c:numRef>
          </c:yVal>
          <c:smooth val="0"/>
          <c:extLst>
            <c:ext xmlns:c16="http://schemas.microsoft.com/office/drawing/2014/chart" uri="{C3380CC4-5D6E-409C-BE32-E72D297353CC}">
              <c16:uniqueId val="{00000009-1AFF-48E7-BC4E-EFED3332D6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{8F065068-D896-4F60-B800-9705EF71E6FB}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AFF-48E7-BC4E-EFED3332D6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{E159BC4F-CBBE-4B30-90A9-83D56F5E8FFF}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FF-48E7-BC4E-EFED3332D6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{927715FF-2195-4298-A973-92BE3B747B8C}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FF-48E7-BC4E-EFED3332D6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{A4EF6F29-C64C-463A-9A08-3346048CDE9E}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FF-48E7-BC4E-EFED3332D6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{6A233342-A599-47AF-A117-CEEE1AEA4D8E}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FF-48E7-BC4E-EFED3332D66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{91FB15FF-6060-4746-A98F-D576F79F8898}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AFF-48E7-BC4E-EFED3332D66F}"/>
                </c:ext>
              </c:extLst>
            </c:dLbl>
            <c:dLbl>
              <c:idx val="16"/>
              <c:layout>
                <c:manualLayout>
                  <c:x val="-2.128728744528961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{4C67502A-47E9-416D-8A53-6964D8A730E3}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AFF-48E7-BC4E-EFED3332D66F}"/>
                </c:ext>
              </c:extLst>
            </c:dLbl>
            <c:dLbl>
              <c:idx val="24"/>
              <c:layout>
                <c:manualLayout>
                  <c:x val="-4.287366367451685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{B2FB7B3D-E5DD-41D3-9488-BC2B1B6F33A8}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AFF-48E7-BC4E-EFED3332D66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{8194E193-9491-4CDB-B5F2-4F30202ED5B5}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AFF-48E7-BC4E-EFED3332D6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1AFF-48E7-BC4E-EFED3332D66F}"/>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{754ECCE6-40B8-4421-8441-CD89612F2F71}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DEB-4DF9-B282-A369209F87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{AE498883-5983-4866-9489-3D7757140C6E}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EB-4DF9-B282-A369209F87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{0E82D569-B867-4EFC-A5A1-CCF3BB9F67C7}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EB-4DF9-B282-A369209F87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{C2876F52-3F0C-456D-A1AA-EFB6356735F2}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EB-4DF9-B282-A369209F87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{ADB45BBA-083C-4700-81E7-948EA6583E00}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EB-4DF9-B282-A369209F87D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{09341F2B-1BAD-4929-A307-8863741F8B29}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DEB-4DF9-B282-A369209F87D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{455BAA2A-0DB2-4FF1-BD9C-2E52BDE6EA6D}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DEB-4DF9-B282-A369209F87D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{C22FEB9B-401D-411C-BE33-BB4A86DB1C76}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DEB-4DF9-B282-A369209F87D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{BEDE74DF-8C40-4A20-9D18-427336737976}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DEB-4DF9-B282-A369209F87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4.5999999999999996</c:v>
                </c:pt>
                <c:pt idx="16">
                  <c:v>5.5</c:v>
                </c:pt>
                <c:pt idx="24">
                  <c:v>6.4</c:v>
                </c:pt>
                <c:pt idx="32">
                  <c:v>6.7</c:v>
                </c:pt>
              </c:numCache>
            </c:numRef>
          </c:xVal>
          <c:yVal>
            <c:numRef>
              <c:f>公会計指標分析・財政指標組合せ分析表!$BP$73:$DC$73</c:f>
              <c:numCache>
                <c:formatCode>#,##0.0;"▲ "#,##0.0</c:formatCode>
                <c:ptCount val="40"/>
                <c:pt idx="8">
                  <c:v>6.8</c:v>
                </c:pt>
                <c:pt idx="16">
                  <c:v>13</c:v>
                </c:pt>
                <c:pt idx="24">
                  <c:v>38.299999999999997</c:v>
                </c:pt>
                <c:pt idx="32">
                  <c:v>32.799999999999997</c:v>
                </c:pt>
              </c:numCache>
            </c:numRef>
          </c:yVal>
          <c:smooth val="0"/>
          <c:extLst>
            <c:ext xmlns:c16="http://schemas.microsoft.com/office/drawing/2014/chart" uri="{C3380CC4-5D6E-409C-BE32-E72D297353CC}">
              <c16:uniqueId val="{00000009-4DEB-4DF9-B282-A369209F87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052735505748075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{3D8DCF45-2661-4333-9A03-739483806B9F}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DEB-4DF9-B282-A369209F87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{C7AAF199-D8FA-49B0-8A7F-6418CF5A0598}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EB-4DF9-B282-A369209F87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{5DDA2DA8-EAC1-4F0A-9CEA-28A30FF20DBC}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EB-4DF9-B282-A369209F87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{65DF0EDF-32B6-40A1-B91E-DE105DB1FFF6}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EB-4DF9-B282-A369209F87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{485BCE67-A63D-4419-AE8A-260ED49270A4}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EB-4DF9-B282-A369209F87DF}"/>
                </c:ext>
              </c:extLst>
            </c:dLbl>
            <c:dLbl>
              <c:idx val="8"/>
              <c:layout>
                <c:manualLayout>
                  <c:x val="-3.03432477324731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{1DDEEAAF-1A9F-4851-A8B8-56556BD1AB17}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DEB-4DF9-B282-A369209F87DF}"/>
                </c:ext>
              </c:extLst>
            </c:dLbl>
            <c:dLbl>
              <c:idx val="16"/>
              <c:layout>
                <c:manualLayout>
                  <c:x val="-3.9042756779606502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{15F12B12-9F92-4DB5-88DC-4F985398258D}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DEB-4DF9-B282-A369209F87DF}"/>
                </c:ext>
              </c:extLst>
            </c:dLbl>
            <c:dLbl>
              <c:idx val="24"/>
              <c:layout>
                <c:manualLayout>
                  <c:x val="-2.4225577564579749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{05DE922C-072C-40EA-B629-AC787AC9D6D5}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DEB-4DF9-B282-A369209F87D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{2D5813E5-E676-48A6-BFF8-F1717C7A671C}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DEB-4DF9-B282-A369209F87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4DEB-4DF9-B282-A369209F87DF}"/>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年度から「組合等が起こした地方債の元利償還金に対する負担金等」に病院事業に係る準元利償還金を計上している。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前年度と比較して、公営企業債の元利償還金に対する繰入金が減少したことに伴い、「元利償還金等（</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」は減少しているが、普通交付税に後から算入される公債費が多くなったため、「算入公債費等（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が増加した。その結果、実質公債費比率の分子は減少することとなった。今後、庁舎耐震改修や葬斎場整備事業等の合併特例債を活用した大型事業の償還が控えており、公債費負担増が懸念されるが、これまでに引き続き、必要性・緊急性等を見極めた起債の選定を行い、公債費負担の上昇を最小限度に抑え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年度からは長崎県病院企業団壱岐病院の地方債の償還に係る数値を計上することとしたため、将来負担額が発生している。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将来負担比率の分子を減少させた主な要因には、通常償還により地方債現在高及び公営企業債等繰入見込額が減少したことのほか、財政調整基金及び減債基金などの積立により、充当可能基金が増加したため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長崎県壱岐市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百万円、過疎地域自立促進特別事業基金約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百万円の積立が増加した一方で、合併振興基金で約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百万円、地域福祉基金で約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百万円の減などが主な原因である。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合併前の旧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それぞれ有し、現在も残っている複数の類似施設の管理運営を行っているため、多額の経費を要しており、施設の老朽化もあって、その経費は年々増加傾向にある。また、合併算定替による普通交付税の増額部分が段階的縮減により年々減少していく中で、新たな財源を確保することができずに例年実施している事業を廃止することも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SDG</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ｓ・まちづくり協議会などの新たな事業を実施するため、財源不足に陥り、それを補うために多額の基金を取り崩すこととなっている。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慢性化した財源不足を補うために多額の基金を取り崩しており、このままでは柔軟な財政運営を行うことは難しくなっている。今後はより一層の歳入確保及び歳出削減に取り組むとともに、基金の積立てと取崩しが均衡した、財源不足を基金に頼らない財政運営に努めていか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・合併振興基金：市民の連帯の強化及び地域振興を図るため。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・ふるさと市町村圏基金：壱岐市の創造的かつ一体的な振興整備のため。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・地域福祉基金：在宅福祉、健康づくり、民間活動の活発化等、市における地域福祉の向上を図るため。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・過疎地域自立促進特別事業基金：壱岐市が実施する過疎地域自立促進特別措置法第１２条第２項に規定する事業の財源に充てるため。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・ふるさと応援基金：ふるさと壱岐を愛する者、壱岐市の未来に向けて応援する者から寄附された寄附金を適正に管理し、まちづくり事業に充てるため。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・地域振興基金：市の地域振興に資する事業の財源に充てるため。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・老人福祉施設整備基金：老人福祉施設の整備充実を図るため。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山間ふるさと活性化基金：農地、水路、農道等の整備その他中山間地域における集落共同活動の強化に対する支援事業を行い、土地改良施設の機能を適正に発揮させるとともに、中山間地域の地勢を生かし、その活性化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・栽培漁業振興基金：本市沿岸における種苗放流の推進を図るため。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・沿岸漁業振興基金：本市沿岸における沿岸漁業等の振興を図るため。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・教育振興基金：市立小学校及び市立中学校の教育の振興を図るため。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・松永記念館維持管理基金：松永記念館の維持管理運営資金に充てるため。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・原の辻遺跡保存整備基金：考古学上貴重な遺跡である原の辻遺跡を保存し、整備するとともに、観光資源として活用し、市の活性化を図るため。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・本庁舎建設基金：市本庁舎の建設に要する経費の財源に充てるため。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・学校施設整備基金：学校施設の整備に要する経費の財源に充てるため。</a:t>
          </a:r>
          <a:endParaRPr kumimoji="1" lang="en-US" altLang="ja-JP"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・森林環境譲与税基金：市が実施する森林の整備及びその促進に関する施策に要する経費の財源に充てるため。</a:t>
          </a:r>
          <a:endPar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・本庁舎建設基金及び学校施設整備基金をそれぞれ</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百万円ずつ積み立てているが、公立保育所の改修工事やまちづく協議会交付金等に対して地域振興基金（約</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106</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百万円）及び合併振興基金（約</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192</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百万円）等を取り崩したため、その他特定目的基金の残高が減少した。</a:t>
          </a:r>
          <a:endParaRPr kumimoji="1" lang="en-US" altLang="ja-JP" sz="115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基金残高（財政調整基金及び減債基金含む）が</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億円を下回ることなく、その時々の社会情勢により必要に応じて基金の積立て・取崩しを行っていく。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これは決算余剰金が出たことから、後年度の財源不足に備えるため、財政調整基金に積み立てるものである。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％の範囲が適正とされており、今年度においてはその額を確保できている。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近年、多発している自然災害や感染症対策などの臨時的財政需要に対応できるように、引き続き、財政調整基金の残高の確保に努める必要がある。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百万円（基金利子のみ）の増加となっている。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柔軟な財政運営を行うためには、標準財政規模の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％程度は減債基金を保有する必要があると考えられる。令和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年度にかけて市債の償還等がピークを迎え、厳しい財政運営を強いられるが、この適正とされる基準に近づけられるように徹底した事務事業等の見直しを図り、公債費等の歳出抑制に努めていく。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BD00E0-C952-48AF-B7AC-4BF5EBDC6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BE4B44F-0ACA-4EF2-A9C8-E35E658CC9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C5B8309-4261-49AC-9E32-60F05EBBF7B4}"/>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B3EDE15B-C330-4E9A-A30B-95D70556C88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20D0DADB-01DE-4AFA-BDE1-4DFE192CBA3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F6295E72-3B7E-4E68-9769-C8568BAFA94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745DE11D-C30D-493A-B457-4F5D990095A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2DD90A3B-BA0C-4A08-A879-93DE2A36C06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6013D22-DD19-4C53-B792-FD284CE5D43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91D8784D-6CB5-44A5-915B-B6367F5A99F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8FE2C131-03F3-48D8-8181-48EA966FACD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2D206CF3-276D-499B-AA83-973BF127C67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581DAFE1-04D3-4630-8B47-4601B4DA60C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4973845-F66D-4E6F-819A-64A6CE00672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25,977
25,892
139.42
27,034,681
26,358,945
452,546
12,498,667
27,229,485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7EFFB36E-FCEE-4361-8ABC-F0B69B1FCE4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62B248D7-A6EA-425F-9BA7-5991B8B1AC0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C3B6CBEF-0E0A-4D3E-92C6-77E8815CB57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7FC8DB1-8360-465B-8851-568D0C42490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2B1F88F0-8A50-4783-8B64-FB3B90101CD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6C9E1B6-62E9-40A8-91AA-8A3C6A75F2E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045D215-FAAA-40E1-95CF-F29312D6139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9D68D98D-5A08-4EDB-9ABB-36E3CFE577A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BB4579BE-7F2E-456B-9F76-4147881034F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D4959637-1FED-45FA-9CD3-44681C2D43A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F501417-D52C-40BB-93EE-71E0A26D2C7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8B410A53-32BF-4129-926E-6F81D892624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868D8BE6-56DB-4C84-B545-DA74EEE3D14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732AF90-8D23-43AB-8B9C-FE85A1D960A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2D88CF14-B6E5-4E9D-B336-21B981CD8F5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18BB5F34-D3F6-409A-AFE4-CD3FBBF3C65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C7F2A410-6C17-42C6-AF32-3CA94D7E18B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BCCF70F7-405E-4551-B595-6DB25FFE9A1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8CA713C5-C1E9-4F51-A12F-D37856E664B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2F9C0164-CEE1-4988-B5E5-76CD4810C10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5E80F8F7-90FC-4595-A914-A3D5FF3BEE23}"/>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4D40ABA6-60C5-48F2-A46E-9458E11A440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682B61B0-5C6D-4E96-B9FF-1B393CC2552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CA69054C-D672-48A5-8434-EFC4AF421DD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6E717157-8EB5-496C-9FA3-05C09E98839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17DD191F-4541-440F-8B68-092ADB31BC2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F756902-DD8C-42D4-87C3-7C5DC71541A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30879467-CA43-4BAB-9459-49E347992A4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6F784AC7-3F05-4977-87C8-5C37EAB0EE2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0F8EF41-409D-4F58-8922-FBCEABCE24A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5EC8B3DD-9A37-48AF-86EB-5B5DC66B599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C5A1B4D9-6498-4336-9ED5-C51F268AA22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E4FA9D3-009B-4B62-9C5E-6E8523BF600E}"/>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19EB07CD-20F8-4972-8690-E32407ED192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735A365-1F5A-4F9B-8D3F-638520D0F66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本市の有形固定資産減価償却率は、類似団体・全国・長崎県のそれぞれの平均と比べて高い水準にあり、資産の償却（老朽化）が進んでいる状況にある。</a:t>
          </a:r>
          <a:endParaRPr lang="ja-JP" altLang="ja-JP">
            <a:effectLst/>
          </a:endParaRPr>
        </a:p>
        <a:p>
          <a:r>
            <a:rPr kumimoji="1" lang="ja-JP" altLang="ja-JP" sz="1100">
              <a:solidFill>
                <a:schemeClr val="dk1"/>
              </a:solidFill>
              <a:effectLst/>
              <a:latin typeface="+mn-lt"/>
              <a:ea typeface="+mn-ea"/>
              <a:cs typeface="+mn-cs"/>
            </a:rPr>
            <a:t>今後は、壱岐市公共施設個別施設計画に基づき、持続可能な公共施設マネジメントのために、公共施設の修繕や更新、集約化・複合化を推進していく。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6BFC7EC0-3171-4D27-BA7F-5DF97B2954A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29D8A39D-4750-4099-9CCD-87170861C4D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FDA0E168-C6F0-4121-9126-D193D28B3AB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2677EF6E-70CC-492A-B1F0-08E7262B841A}"/>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a:extLst>
            <a:ext uri="{FF2B5EF4-FFF2-40B4-BE49-F238E27FC236}">
              <a16:creationId xmlns:a16="http://schemas.microsoft.com/office/drawing/2014/main" id="{A86A8F12-CFAC-4F90-AF6F-74FE8728125A}"/>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C0A652D4-61B8-4DB3-8B57-538366D41C8C}"/>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720A8E29-10A4-451B-B7A9-F7BAC1C061D5}"/>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10946562-DF8B-4CFD-962F-C5DB292FED52}"/>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60233AD4-D4F1-4B01-BDAA-05C0DAE7B6FC}"/>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F6F81918-5E85-40AC-9E41-FC34CADCDA5C}"/>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B28CA10E-3E0C-4F69-B336-2CAC1342ADC5}"/>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12CA399-1C3E-4C17-B3A4-D94B0B076E9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E03E2B7-ECFB-43F5-B1F9-BAB012F9C5B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49232BD-7AAA-4022-8264-4522C643131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5" name="直線コネクタ 64">
          <a:extLst>
            <a:ext uri="{FF2B5EF4-FFF2-40B4-BE49-F238E27FC236}">
              <a16:creationId xmlns:a16="http://schemas.microsoft.com/office/drawing/2014/main" id="{6665C2E2-3992-4FB3-8F86-BA79F6E20C14}"/>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6" name="有形固定資産減価償却率最小値テキスト">
          <a:extLst>
            <a:ext uri="{FF2B5EF4-FFF2-40B4-BE49-F238E27FC236}">
              <a16:creationId xmlns:a16="http://schemas.microsoft.com/office/drawing/2014/main" id="{E6B812D4-8A9A-4C38-B0C7-FFECDEA4BCB1}"/>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7" name="直線コネクタ 66">
          <a:extLst>
            <a:ext uri="{FF2B5EF4-FFF2-40B4-BE49-F238E27FC236}">
              <a16:creationId xmlns:a16="http://schemas.microsoft.com/office/drawing/2014/main" id="{0EA100C0-ABC1-41D0-AA31-4E442C0A4392}"/>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8" name="有形固定資産減価償却率最大値テキスト">
          <a:extLst>
            <a:ext uri="{FF2B5EF4-FFF2-40B4-BE49-F238E27FC236}">
              <a16:creationId xmlns:a16="http://schemas.microsoft.com/office/drawing/2014/main" id="{C3BC5D2B-0F2A-4211-BC6E-F79375C3B8AE}"/>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9" name="直線コネクタ 68">
          <a:extLst>
            <a:ext uri="{FF2B5EF4-FFF2-40B4-BE49-F238E27FC236}">
              <a16:creationId xmlns:a16="http://schemas.microsoft.com/office/drawing/2014/main" id="{9F5BFDAB-518D-4997-B1CE-3263CF535762}"/>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0" name="有形固定資産減価償却率平均値テキスト">
          <a:extLst>
            <a:ext uri="{FF2B5EF4-FFF2-40B4-BE49-F238E27FC236}">
              <a16:creationId xmlns:a16="http://schemas.microsoft.com/office/drawing/2014/main" id="{A59EC33D-EC7B-49DA-8A24-FC38E2224DBF}"/>
            </a:ext>
          </a:extLst>
        </xdr:cNvPr>
        <xdr:cNvSpPr txBox="1"/>
      </xdr:nvSpPr>
      <xdr:spPr>
        <a:xfrm>
          <a:off x="4813300" y="491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1" name="フローチャート: 判断 70">
          <a:extLst>
            <a:ext uri="{FF2B5EF4-FFF2-40B4-BE49-F238E27FC236}">
              <a16:creationId xmlns:a16="http://schemas.microsoft.com/office/drawing/2014/main" id="{275535CE-2254-4E6F-97F3-61CFD33B32F8}"/>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2" name="フローチャート: 判断 71">
          <a:extLst>
            <a:ext uri="{FF2B5EF4-FFF2-40B4-BE49-F238E27FC236}">
              <a16:creationId xmlns:a16="http://schemas.microsoft.com/office/drawing/2014/main" id="{6C3FA0BF-B898-40D7-A6D9-A48B8FF5B196}"/>
            </a:ext>
          </a:extLst>
        </xdr:cNvPr>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3" name="フローチャート: 判断 72">
          <a:extLst>
            <a:ext uri="{FF2B5EF4-FFF2-40B4-BE49-F238E27FC236}">
              <a16:creationId xmlns:a16="http://schemas.microsoft.com/office/drawing/2014/main" id="{FF1F1A4E-A8A8-43FA-B8B6-4E070FDF2415}"/>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4" name="フローチャート: 判断 73">
          <a:extLst>
            <a:ext uri="{FF2B5EF4-FFF2-40B4-BE49-F238E27FC236}">
              <a16:creationId xmlns:a16="http://schemas.microsoft.com/office/drawing/2014/main" id="{983DC54A-7ACF-4EA4-919B-FBDFFA91E6D1}"/>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5" name="フローチャート: 判断 74">
          <a:extLst>
            <a:ext uri="{FF2B5EF4-FFF2-40B4-BE49-F238E27FC236}">
              <a16:creationId xmlns:a16="http://schemas.microsoft.com/office/drawing/2014/main" id="{D907744C-B68E-4146-BE8D-A38E9A909ED1}"/>
            </a:ext>
          </a:extLst>
        </xdr:cNvPr>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9AC9FB5-3D1D-4173-8E36-0D651C1CA99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A30EDC0-3C6F-4C6C-A190-7348CD1122B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11D0478-7AFB-4375-BBB1-0A06D6E3795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7312B0A-EA03-448F-9E22-6D210DA4B07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5C230E7-7B2A-4C4E-A063-E8D5494E464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90424</xdr:rowOff>
    </xdr:from>
    <xdr:to>
      <xdr:col>23</xdr:col>
      <xdr:colOff>136525</xdr:colOff>
      <xdr:row>31</xdr:row>
      <xdr:rowOff>20574</xdr:rowOff>
    </xdr:to>
    <xdr:sp macro="" textlink="">
      <xdr:nvSpPr>
        <xdr:cNvPr id="81" name="楕円 80">
          <a:extLst>
            <a:ext uri="{FF2B5EF4-FFF2-40B4-BE49-F238E27FC236}">
              <a16:creationId xmlns:a16="http://schemas.microsoft.com/office/drawing/2014/main" id="{2AC8ECD7-DF07-4531-B6DD-5AA2D1DA0152}"/>
            </a:ext>
          </a:extLst>
        </xdr:cNvPr>
        <xdr:cNvSpPr/>
      </xdr:nvSpPr>
      <xdr:spPr>
        <a:xfrm>
          <a:off x="4711700" y="52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68851</xdr:rowOff>
    </xdr:from>
    <xdr:ext cx="405111" cy="259045"/>
    <xdr:sp macro="" textlink="">
      <xdr:nvSpPr>
        <xdr:cNvPr id="82" name="有形固定資産減価償却率該当値テキスト">
          <a:extLst>
            <a:ext uri="{FF2B5EF4-FFF2-40B4-BE49-F238E27FC236}">
              <a16:creationId xmlns:a16="http://schemas.microsoft.com/office/drawing/2014/main" id="{F52B2015-9A43-4D65-BC9E-08F61F606D33}"/>
            </a:ext>
          </a:extLst>
        </xdr:cNvPr>
        <xdr:cNvSpPr txBox="1"/>
      </xdr:nvSpPr>
      <xdr:spPr>
        <a:xfrm>
          <a:off x="4813300" y="52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83" name="楕円 82">
          <a:extLst>
            <a:ext uri="{FF2B5EF4-FFF2-40B4-BE49-F238E27FC236}">
              <a16:creationId xmlns:a16="http://schemas.microsoft.com/office/drawing/2014/main" id="{5D960C59-6CAF-4D25-9504-2C947F835002}"/>
            </a:ext>
          </a:extLst>
        </xdr:cNvPr>
        <xdr:cNvSpPr/>
      </xdr:nvSpPr>
      <xdr:spPr>
        <a:xfrm>
          <a:off x="40005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141224</xdr:rowOff>
    </xdr:to>
    <xdr:cxnSp macro="">
      <xdr:nvCxnSpPr>
        <xdr:cNvPr id="84" name="直線コネクタ 83">
          <a:extLst>
            <a:ext uri="{FF2B5EF4-FFF2-40B4-BE49-F238E27FC236}">
              <a16:creationId xmlns:a16="http://schemas.microsoft.com/office/drawing/2014/main" id="{021F53C5-240A-40E9-8024-CD12C9E2B068}"/>
            </a:ext>
          </a:extLst>
        </xdr:cNvPr>
        <xdr:cNvCxnSpPr/>
      </xdr:nvCxnSpPr>
      <xdr:spPr>
        <a:xfrm>
          <a:off x="4051300" y="5260975"/>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5" name="楕円 84">
          <a:extLst>
            <a:ext uri="{FF2B5EF4-FFF2-40B4-BE49-F238E27FC236}">
              <a16:creationId xmlns:a16="http://schemas.microsoft.com/office/drawing/2014/main" id="{BD921B7A-B4C6-426C-85B5-B02521FA95AA}"/>
            </a:ext>
          </a:extLst>
        </xdr:cNvPr>
        <xdr:cNvSpPr/>
      </xdr:nvSpPr>
      <xdr:spPr>
        <a:xfrm>
          <a:off x="3238500" y="51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106680</xdr:rowOff>
    </xdr:from>
    <xdr:to>
      <xdr:col>19</xdr:col>
      <xdr:colOff>136525</xdr:colOff>
      <xdr:row>30</xdr:row>
      <xdr:rowOff>117475</xdr:rowOff>
    </xdr:to>
    <xdr:cxnSp macro="">
      <xdr:nvCxnSpPr>
        <xdr:cNvPr id="86" name="直線コネクタ 85">
          <a:extLst>
            <a:ext uri="{FF2B5EF4-FFF2-40B4-BE49-F238E27FC236}">
              <a16:creationId xmlns:a16="http://schemas.microsoft.com/office/drawing/2014/main" id="{CBAF6696-BDD2-4055-AFA4-9D1959B10551}"/>
            </a:ext>
          </a:extLst>
        </xdr:cNvPr>
        <xdr:cNvCxnSpPr/>
      </xdr:nvCxnSpPr>
      <xdr:spPr>
        <a:xfrm>
          <a:off x="3289300" y="52501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a:extLst>
            <a:ext uri="{FF2B5EF4-FFF2-40B4-BE49-F238E27FC236}">
              <a16:creationId xmlns:a16="http://schemas.microsoft.com/office/drawing/2014/main" id="{A6F817BB-C259-4E16-BC6B-3FDC08042BD0}"/>
            </a:ext>
          </a:extLst>
        </xdr:cNvPr>
        <xdr:cNvSpPr/>
      </xdr:nvSpPr>
      <xdr:spPr>
        <a:xfrm>
          <a:off x="24765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128270</xdr:rowOff>
    </xdr:to>
    <xdr:cxnSp macro="">
      <xdr:nvCxnSpPr>
        <xdr:cNvPr id="88" name="直線コネクタ 87">
          <a:extLst>
            <a:ext uri="{FF2B5EF4-FFF2-40B4-BE49-F238E27FC236}">
              <a16:creationId xmlns:a16="http://schemas.microsoft.com/office/drawing/2014/main" id="{091A372F-33F3-4E3A-B3C2-B8CDA7703CB8}"/>
            </a:ext>
          </a:extLst>
        </xdr:cNvPr>
        <xdr:cNvCxnSpPr/>
      </xdr:nvCxnSpPr>
      <xdr:spPr>
        <a:xfrm flipV="1">
          <a:off x="2527300" y="525018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89" name="楕円 88">
          <a:extLst>
            <a:ext uri="{FF2B5EF4-FFF2-40B4-BE49-F238E27FC236}">
              <a16:creationId xmlns:a16="http://schemas.microsoft.com/office/drawing/2014/main" id="{EAF7F550-D2C3-47A2-B5D5-74B7AB25643F}"/>
            </a:ext>
          </a:extLst>
        </xdr:cNvPr>
        <xdr:cNvSpPr/>
      </xdr:nvSpPr>
      <xdr:spPr>
        <a:xfrm>
          <a:off x="1714500" y="51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128270</xdr:rowOff>
    </xdr:to>
    <xdr:cxnSp macro="">
      <xdr:nvCxnSpPr>
        <xdr:cNvPr id="90" name="直線コネクタ 89">
          <a:extLst>
            <a:ext uri="{FF2B5EF4-FFF2-40B4-BE49-F238E27FC236}">
              <a16:creationId xmlns:a16="http://schemas.microsoft.com/office/drawing/2014/main" id="{29936EA3-8091-4999-A3E2-7EEED716B80D}"/>
            </a:ext>
          </a:extLst>
        </xdr:cNvPr>
        <xdr:cNvCxnSpPr/>
      </xdr:nvCxnSpPr>
      <xdr:spPr>
        <a:xfrm>
          <a:off x="1765300" y="525018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91" name="n_1aveValue有形固定資産減価償却率">
          <a:extLst>
            <a:ext uri="{FF2B5EF4-FFF2-40B4-BE49-F238E27FC236}">
              <a16:creationId xmlns:a16="http://schemas.microsoft.com/office/drawing/2014/main" id="{88E124A2-051F-4323-A6E8-D4BECE2ED9A2}"/>
            </a:ext>
          </a:extLst>
        </xdr:cNvPr>
        <xdr:cNvSpPr txBox="1"/>
      </xdr:nvSpPr>
      <xdr:spPr>
        <a:xfrm>
          <a:off x="38360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2" name="n_2aveValue有形固定資産減価償却率">
          <a:extLst>
            <a:ext uri="{FF2B5EF4-FFF2-40B4-BE49-F238E27FC236}">
              <a16:creationId xmlns:a16="http://schemas.microsoft.com/office/drawing/2014/main" id="{CBEAE4DA-28F4-4C21-BBDD-F6BAEEA19561}"/>
            </a:ext>
          </a:extLst>
        </xdr:cNvPr>
        <xdr:cNvSpPr txBox="1"/>
      </xdr:nvSpPr>
      <xdr:spPr>
        <a:xfrm>
          <a:off x="3086744" y="478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3" name="n_3aveValue有形固定資産減価償却率">
          <a:extLst>
            <a:ext uri="{FF2B5EF4-FFF2-40B4-BE49-F238E27FC236}">
              <a16:creationId xmlns:a16="http://schemas.microsoft.com/office/drawing/2014/main" id="{B341CC70-7DCF-4154-8B3C-7193C16DAE10}"/>
            </a:ext>
          </a:extLst>
        </xdr:cNvPr>
        <xdr:cNvSpPr txBox="1"/>
      </xdr:nvSpPr>
      <xdr:spPr>
        <a:xfrm>
          <a:off x="2324744"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4" name="n_4aveValue有形固定資産減価償却率">
          <a:extLst>
            <a:ext uri="{FF2B5EF4-FFF2-40B4-BE49-F238E27FC236}">
              <a16:creationId xmlns:a16="http://schemas.microsoft.com/office/drawing/2014/main" id="{47C3EC26-8077-4E0F-8F8D-A3CBA48B863E}"/>
            </a:ext>
          </a:extLst>
        </xdr:cNvPr>
        <xdr:cNvSpPr txBox="1"/>
      </xdr:nvSpPr>
      <xdr:spPr>
        <a:xfrm>
          <a:off x="1562744" y="473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159402</xdr:rowOff>
    </xdr:from>
    <xdr:ext cx="405111" cy="259045"/>
    <xdr:sp macro="" textlink="">
      <xdr:nvSpPr>
        <xdr:cNvPr id="95" name="n_1mainValue有形固定資産減価償却率">
          <a:extLst>
            <a:ext uri="{FF2B5EF4-FFF2-40B4-BE49-F238E27FC236}">
              <a16:creationId xmlns:a16="http://schemas.microsoft.com/office/drawing/2014/main" id="{B01E4644-E1D0-4A0A-89FA-511DB8CCA90C}"/>
            </a:ext>
          </a:extLst>
        </xdr:cNvPr>
        <xdr:cNvSpPr txBox="1"/>
      </xdr:nvSpPr>
      <xdr:spPr>
        <a:xfrm>
          <a:off x="38360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96" name="n_2mainValue有形固定資産減価償却率">
          <a:extLst>
            <a:ext uri="{FF2B5EF4-FFF2-40B4-BE49-F238E27FC236}">
              <a16:creationId xmlns:a16="http://schemas.microsoft.com/office/drawing/2014/main" id="{A8E06362-7F55-489A-84A0-69D4B55344CB}"/>
            </a:ext>
          </a:extLst>
        </xdr:cNvPr>
        <xdr:cNvSpPr txBox="1"/>
      </xdr:nvSpPr>
      <xdr:spPr>
        <a:xfrm>
          <a:off x="3086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7" name="n_3mainValue有形固定資産減価償却率">
          <a:extLst>
            <a:ext uri="{FF2B5EF4-FFF2-40B4-BE49-F238E27FC236}">
              <a16:creationId xmlns:a16="http://schemas.microsoft.com/office/drawing/2014/main" id="{780DB2C5-D5B8-4691-B695-210EDD480CBF}"/>
            </a:ext>
          </a:extLst>
        </xdr:cNvPr>
        <xdr:cNvSpPr txBox="1"/>
      </xdr:nvSpPr>
      <xdr:spPr>
        <a:xfrm>
          <a:off x="2324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8" name="n_4mainValue有形固定資産減価償却率">
          <a:extLst>
            <a:ext uri="{FF2B5EF4-FFF2-40B4-BE49-F238E27FC236}">
              <a16:creationId xmlns:a16="http://schemas.microsoft.com/office/drawing/2014/main" id="{A8209BDE-9083-4FA5-A3F4-BC21DBB87B99}"/>
            </a:ext>
          </a:extLst>
        </xdr:cNvPr>
        <xdr:cNvSpPr txBox="1"/>
      </xdr:nvSpPr>
      <xdr:spPr>
        <a:xfrm>
          <a:off x="1562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CA99875-8767-4F8F-800E-BEB0DE896AA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376DD59-D1F0-44C9-B5BF-86CCE297428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4CFF662-6C38-47FC-A271-F6F7D75D5BC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DAA2A56-95E6-4D25-BC44-1FE3FDADCE0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80EB416-E733-44FC-B1A9-AAFAF3770A1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6BD5313-EFFA-48DA-8C0D-AF42882CE98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56446AA-B5EF-4A5C-B7EF-D6CDF059067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B63CF70-B902-4E2D-B8A4-D9D93F199AE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B3837D9-E23B-4163-B795-B49A5312797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878929B-92A8-466E-8D0F-9D1C0FEC0A3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CF885FF-D169-4424-8A92-67F2208527A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5D9C901-09FD-4432-87A3-14B3B979448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4063722-B1AC-4BAA-B901-D3D9DBF559E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本市の債務償還比率は、</a:t>
          </a:r>
          <a:r>
            <a:rPr kumimoji="1" lang="en-US" altLang="ja-JP" sz="1050">
              <a:solidFill>
                <a:schemeClr val="dk1"/>
              </a:solidFill>
              <a:effectLst/>
              <a:latin typeface="+mn-lt"/>
              <a:ea typeface="+mn-ea"/>
              <a:cs typeface="+mn-cs"/>
            </a:rPr>
            <a:t>R2</a:t>
          </a:r>
          <a:r>
            <a:rPr kumimoji="1" lang="ja-JP" altLang="en-US" sz="1050">
              <a:solidFill>
                <a:schemeClr val="dk1"/>
              </a:solidFill>
              <a:effectLst/>
              <a:latin typeface="+mn-lt"/>
              <a:ea typeface="+mn-ea"/>
              <a:cs typeface="+mn-cs"/>
            </a:rPr>
            <a:t>年度については昨年度より減少しており、類似団体より若干低い状況にある。</a:t>
          </a:r>
          <a:endParaRPr lang="ja-JP" altLang="ja-JP" sz="1050">
            <a:effectLst/>
          </a:endParaRPr>
        </a:p>
        <a:p>
          <a:r>
            <a:rPr kumimoji="1" lang="ja-JP" altLang="ja-JP" sz="1050">
              <a:solidFill>
                <a:schemeClr val="dk1"/>
              </a:solidFill>
              <a:effectLst/>
              <a:latin typeface="+mn-lt"/>
              <a:ea typeface="+mn-ea"/>
              <a:cs typeface="+mn-cs"/>
            </a:rPr>
            <a:t>これは、</a:t>
          </a:r>
          <a:r>
            <a:rPr kumimoji="1" lang="ja-JP" altLang="en-US" sz="1050">
              <a:solidFill>
                <a:schemeClr val="dk1"/>
              </a:solidFill>
              <a:effectLst/>
              <a:latin typeface="+mn-lt"/>
              <a:ea typeface="+mn-ea"/>
              <a:cs typeface="+mn-cs"/>
            </a:rPr>
            <a:t>令和元年度に比べ地方債の現在高が</a:t>
          </a:r>
          <a:r>
            <a:rPr kumimoji="1" lang="en-US" altLang="ja-JP" sz="1050">
              <a:solidFill>
                <a:schemeClr val="dk1"/>
              </a:solidFill>
              <a:effectLst/>
              <a:latin typeface="+mn-lt"/>
              <a:ea typeface="+mn-ea"/>
              <a:cs typeface="+mn-cs"/>
            </a:rPr>
            <a:t>527</a:t>
          </a:r>
          <a:r>
            <a:rPr kumimoji="1" lang="ja-JP" altLang="en-US" sz="1050">
              <a:solidFill>
                <a:schemeClr val="dk1"/>
              </a:solidFill>
              <a:effectLst/>
              <a:latin typeface="+mn-lt"/>
              <a:ea typeface="+mn-ea"/>
              <a:cs typeface="+mn-cs"/>
            </a:rPr>
            <a:t>百万円減少していること、また充当可能な基金が</a:t>
          </a:r>
          <a:r>
            <a:rPr kumimoji="1" lang="en-US" altLang="ja-JP" sz="1050">
              <a:solidFill>
                <a:schemeClr val="dk1"/>
              </a:solidFill>
              <a:effectLst/>
              <a:latin typeface="+mn-lt"/>
              <a:ea typeface="+mn-ea"/>
              <a:cs typeface="+mn-cs"/>
            </a:rPr>
            <a:t>255</a:t>
          </a:r>
          <a:r>
            <a:rPr kumimoji="1" lang="ja-JP" altLang="en-US" sz="1050">
              <a:solidFill>
                <a:schemeClr val="dk1"/>
              </a:solidFill>
              <a:effectLst/>
              <a:latin typeface="+mn-lt"/>
              <a:ea typeface="+mn-ea"/>
              <a:cs typeface="+mn-cs"/>
            </a:rPr>
            <a:t>百万円増加していることが挙げられる。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今後とも</a:t>
          </a:r>
          <a:r>
            <a:rPr kumimoji="1" lang="ja-JP" altLang="ja-JP" sz="1050">
              <a:solidFill>
                <a:schemeClr val="dk1"/>
              </a:solidFill>
              <a:effectLst/>
              <a:latin typeface="+mn-lt"/>
              <a:ea typeface="+mn-ea"/>
              <a:cs typeface="+mn-cs"/>
            </a:rPr>
            <a:t>これまで以上に中長期的な視点に立った計画的な財政運営に努めていく必要がある。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3F389D8-33B8-4560-ACDF-457CBBF1423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D8C23A7-C7BE-4F8A-9887-D7FDC8E6120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29AB947-CE08-48F1-B5CE-6118278665B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E59221DB-DEB9-4022-AACD-4C1A0532FFC9}"/>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D15BA82-E3C1-4074-8F01-429603971EF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69E5B6F-25CA-415A-86C3-5E26544E18E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6644C105-D09A-4789-9B73-ADAF3F0D607C}"/>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562E13F4-F9A1-495B-BC40-7AD4A0773727}"/>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636448A9-A6A1-4101-8DA0-2DE8C71D27D6}"/>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1F1B267F-B84B-4B70-86CB-2BB62D106693}"/>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D8DCB13F-7768-474E-B335-6576C28549F2}"/>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98DC6B0-FAF0-4283-9865-A95550A4457A}"/>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9FBB9C46-459E-4814-939C-3484C2E219E7}"/>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88A6622-B86C-40EA-AC27-65C045972D33}"/>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25C7BCE7-78FA-43F5-AE4A-E582C5430C32}"/>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D28FD79-4278-4B3F-95E5-A77E9E84A90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3B1EE6E-661F-468A-BAB2-3E0600715D9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9" name="直線コネクタ 128">
          <a:extLst>
            <a:ext uri="{FF2B5EF4-FFF2-40B4-BE49-F238E27FC236}">
              <a16:creationId xmlns:a16="http://schemas.microsoft.com/office/drawing/2014/main" id="{BB174969-072E-4C28-BF22-8B36569483FE}"/>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0" name="債務償還比率最小値テキスト">
          <a:extLst>
            <a:ext uri="{FF2B5EF4-FFF2-40B4-BE49-F238E27FC236}">
              <a16:creationId xmlns:a16="http://schemas.microsoft.com/office/drawing/2014/main" id="{FA554132-5684-4973-A6F8-C1FBDA2FC56B}"/>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1" name="直線コネクタ 130">
          <a:extLst>
            <a:ext uri="{FF2B5EF4-FFF2-40B4-BE49-F238E27FC236}">
              <a16:creationId xmlns:a16="http://schemas.microsoft.com/office/drawing/2014/main" id="{818EDB30-5780-47E8-90A3-C6A904860D48}"/>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2" name="債務償還比率最大値テキスト">
          <a:extLst>
            <a:ext uri="{FF2B5EF4-FFF2-40B4-BE49-F238E27FC236}">
              <a16:creationId xmlns:a16="http://schemas.microsoft.com/office/drawing/2014/main" id="{C013D320-AD36-4F34-8241-60FC60350057}"/>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3" name="直線コネクタ 132">
          <a:extLst>
            <a:ext uri="{FF2B5EF4-FFF2-40B4-BE49-F238E27FC236}">
              <a16:creationId xmlns:a16="http://schemas.microsoft.com/office/drawing/2014/main" id="{764B35DA-3545-4185-AE84-1D107028CA20}"/>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4" name="債務償還比率平均値テキスト">
          <a:extLst>
            <a:ext uri="{FF2B5EF4-FFF2-40B4-BE49-F238E27FC236}">
              <a16:creationId xmlns:a16="http://schemas.microsoft.com/office/drawing/2014/main" id="{CCCF0F64-5031-4878-8C4C-9A0ABB391F55}"/>
            </a:ext>
          </a:extLst>
        </xdr:cNvPr>
        <xdr:cNvSpPr txBox="1"/>
      </xdr:nvSpPr>
      <xdr:spPr>
        <a:xfrm>
          <a:off x="14846300" y="510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5" name="フローチャート: 判断 134">
          <a:extLst>
            <a:ext uri="{FF2B5EF4-FFF2-40B4-BE49-F238E27FC236}">
              <a16:creationId xmlns:a16="http://schemas.microsoft.com/office/drawing/2014/main" id="{C75CEB69-4F6F-440C-871D-4F99A054520B}"/>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6" name="フローチャート: 判断 135">
          <a:extLst>
            <a:ext uri="{FF2B5EF4-FFF2-40B4-BE49-F238E27FC236}">
              <a16:creationId xmlns:a16="http://schemas.microsoft.com/office/drawing/2014/main" id="{24553931-B367-4122-84EF-39F72754814B}"/>
            </a:ext>
          </a:extLst>
        </xdr:cNvPr>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7" name="フローチャート: 判断 136">
          <a:extLst>
            <a:ext uri="{FF2B5EF4-FFF2-40B4-BE49-F238E27FC236}">
              <a16:creationId xmlns:a16="http://schemas.microsoft.com/office/drawing/2014/main" id="{6B204010-5450-4918-929F-48818EC3EA40}"/>
            </a:ext>
          </a:extLst>
        </xdr:cNvPr>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8" name="フローチャート: 判断 137">
          <a:extLst>
            <a:ext uri="{FF2B5EF4-FFF2-40B4-BE49-F238E27FC236}">
              <a16:creationId xmlns:a16="http://schemas.microsoft.com/office/drawing/2014/main" id="{EC882CA6-23B9-4874-AE34-E1BCEF96A395}"/>
            </a:ext>
          </a:extLst>
        </xdr:cNvPr>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9" name="フローチャート: 判断 138">
          <a:extLst>
            <a:ext uri="{FF2B5EF4-FFF2-40B4-BE49-F238E27FC236}">
              <a16:creationId xmlns:a16="http://schemas.microsoft.com/office/drawing/2014/main" id="{D3717E90-B4E3-4164-BACD-66DE2AF743B3}"/>
            </a:ext>
          </a:extLst>
        </xdr:cNvPr>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56C41AF-302C-4125-BC69-D3829344044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3B875FB-FE83-4B02-A6B6-ABFEA3B6F6F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C45257C-6BEA-418F-B870-CA19B12D7AF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CC0813D-FC43-4BBE-9F34-5DDECF056D4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4F59F5D-8E18-413D-BE12-3405C447EBE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109922</xdr:rowOff>
    </xdr:from>
    <xdr:to>
      <xdr:col>76</xdr:col>
      <xdr:colOff>73025</xdr:colOff>
      <xdr:row>30</xdr:row>
      <xdr:rowOff>40072</xdr:rowOff>
    </xdr:to>
    <xdr:sp macro="" textlink="">
      <xdr:nvSpPr>
        <xdr:cNvPr id="145" name="楕円 144">
          <a:extLst>
            <a:ext uri="{FF2B5EF4-FFF2-40B4-BE49-F238E27FC236}">
              <a16:creationId xmlns:a16="http://schemas.microsoft.com/office/drawing/2014/main" id="{5EDDFB83-24BF-497F-93CB-BA2BD867C3F7}"/>
            </a:ext>
          </a:extLst>
        </xdr:cNvPr>
        <xdr:cNvSpPr/>
      </xdr:nvSpPr>
      <xdr:spPr>
        <a:xfrm>
          <a:off x="14744700" y="50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132799</xdr:rowOff>
    </xdr:from>
    <xdr:ext cx="469744" cy="259045"/>
    <xdr:sp macro="" textlink="">
      <xdr:nvSpPr>
        <xdr:cNvPr id="146" name="債務償還比率該当値テキスト">
          <a:extLst>
            <a:ext uri="{FF2B5EF4-FFF2-40B4-BE49-F238E27FC236}">
              <a16:creationId xmlns:a16="http://schemas.microsoft.com/office/drawing/2014/main" id="{3A0F70FB-9965-43B2-BFED-3C67A3162C2F}"/>
            </a:ext>
          </a:extLst>
        </xdr:cNvPr>
        <xdr:cNvSpPr txBox="1"/>
      </xdr:nvSpPr>
      <xdr:spPr>
        <a:xfrm>
          <a:off x="14846300" y="49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54852</xdr:rowOff>
    </xdr:from>
    <xdr:to>
      <xdr:col>72</xdr:col>
      <xdr:colOff>123825</xdr:colOff>
      <xdr:row>30</xdr:row>
      <xdr:rowOff>156452</xdr:rowOff>
    </xdr:to>
    <xdr:sp macro="" textlink="">
      <xdr:nvSpPr>
        <xdr:cNvPr id="147" name="楕円 146">
          <a:extLst>
            <a:ext uri="{FF2B5EF4-FFF2-40B4-BE49-F238E27FC236}">
              <a16:creationId xmlns:a16="http://schemas.microsoft.com/office/drawing/2014/main" id="{45941181-9418-4BD8-9C46-19AB720CF593}"/>
            </a:ext>
          </a:extLst>
        </xdr:cNvPr>
        <xdr:cNvSpPr/>
      </xdr:nvSpPr>
      <xdr:spPr>
        <a:xfrm>
          <a:off x="14033500" y="519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160722</xdr:rowOff>
    </xdr:from>
    <xdr:to>
      <xdr:col>76</xdr:col>
      <xdr:colOff>22225</xdr:colOff>
      <xdr:row>30</xdr:row>
      <xdr:rowOff>105652</xdr:rowOff>
    </xdr:to>
    <xdr:cxnSp macro="">
      <xdr:nvCxnSpPr>
        <xdr:cNvPr id="148" name="直線コネクタ 147">
          <a:extLst>
            <a:ext uri="{FF2B5EF4-FFF2-40B4-BE49-F238E27FC236}">
              <a16:creationId xmlns:a16="http://schemas.microsoft.com/office/drawing/2014/main" id="{8D8B263F-ED12-4890-829C-5FE94B0D5045}"/>
            </a:ext>
          </a:extLst>
        </xdr:cNvPr>
        <xdr:cNvCxnSpPr/>
      </xdr:nvCxnSpPr>
      <xdr:spPr>
        <a:xfrm flipV="1">
          <a:off x="14084300" y="5132772"/>
          <a:ext cx="711200" cy="11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64891</xdr:rowOff>
    </xdr:from>
    <xdr:to>
      <xdr:col>68</xdr:col>
      <xdr:colOff>123825</xdr:colOff>
      <xdr:row>29</xdr:row>
      <xdr:rowOff>166491</xdr:rowOff>
    </xdr:to>
    <xdr:sp macro="" textlink="">
      <xdr:nvSpPr>
        <xdr:cNvPr id="149" name="楕円 148">
          <a:extLst>
            <a:ext uri="{FF2B5EF4-FFF2-40B4-BE49-F238E27FC236}">
              <a16:creationId xmlns:a16="http://schemas.microsoft.com/office/drawing/2014/main" id="{09ADF2C0-240C-47C2-9827-D69E65C2E971}"/>
            </a:ext>
          </a:extLst>
        </xdr:cNvPr>
        <xdr:cNvSpPr/>
      </xdr:nvSpPr>
      <xdr:spPr>
        <a:xfrm>
          <a:off x="13271500" y="50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115691</xdr:rowOff>
    </xdr:from>
    <xdr:to>
      <xdr:col>72</xdr:col>
      <xdr:colOff>73025</xdr:colOff>
      <xdr:row>30</xdr:row>
      <xdr:rowOff>105652</xdr:rowOff>
    </xdr:to>
    <xdr:cxnSp macro="">
      <xdr:nvCxnSpPr>
        <xdr:cNvPr id="150" name="直線コネクタ 149">
          <a:extLst>
            <a:ext uri="{FF2B5EF4-FFF2-40B4-BE49-F238E27FC236}">
              <a16:creationId xmlns:a16="http://schemas.microsoft.com/office/drawing/2014/main" id="{8388FF86-1C15-436B-A3E5-21D9D1E5EB87}"/>
            </a:ext>
          </a:extLst>
        </xdr:cNvPr>
        <xdr:cNvCxnSpPr/>
      </xdr:nvCxnSpPr>
      <xdr:spPr>
        <a:xfrm>
          <a:off x="13322300" y="5087741"/>
          <a:ext cx="762000" cy="1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24795</xdr:rowOff>
    </xdr:from>
    <xdr:to>
      <xdr:col>64</xdr:col>
      <xdr:colOff>123825</xdr:colOff>
      <xdr:row>29</xdr:row>
      <xdr:rowOff>126395</xdr:rowOff>
    </xdr:to>
    <xdr:sp macro="" textlink="">
      <xdr:nvSpPr>
        <xdr:cNvPr id="151" name="楕円 150">
          <a:extLst>
            <a:ext uri="{FF2B5EF4-FFF2-40B4-BE49-F238E27FC236}">
              <a16:creationId xmlns:a16="http://schemas.microsoft.com/office/drawing/2014/main" id="{F7668AAE-B7CC-408E-9D40-9C10ACC5B0A8}"/>
            </a:ext>
          </a:extLst>
        </xdr:cNvPr>
        <xdr:cNvSpPr/>
      </xdr:nvSpPr>
      <xdr:spPr>
        <a:xfrm>
          <a:off x="12509500" y="49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75595</xdr:rowOff>
    </xdr:from>
    <xdr:to>
      <xdr:col>68</xdr:col>
      <xdr:colOff>73025</xdr:colOff>
      <xdr:row>29</xdr:row>
      <xdr:rowOff>115691</xdr:rowOff>
    </xdr:to>
    <xdr:cxnSp macro="">
      <xdr:nvCxnSpPr>
        <xdr:cNvPr id="152" name="直線コネクタ 151">
          <a:extLst>
            <a:ext uri="{FF2B5EF4-FFF2-40B4-BE49-F238E27FC236}">
              <a16:creationId xmlns:a16="http://schemas.microsoft.com/office/drawing/2014/main" id="{D1A9B4A7-DCEA-4F71-B281-81A96BD53F23}"/>
            </a:ext>
          </a:extLst>
        </xdr:cNvPr>
        <xdr:cNvCxnSpPr/>
      </xdr:nvCxnSpPr>
      <xdr:spPr>
        <a:xfrm>
          <a:off x="12560300" y="5047645"/>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114409</xdr:rowOff>
    </xdr:from>
    <xdr:to>
      <xdr:col>60</xdr:col>
      <xdr:colOff>123825</xdr:colOff>
      <xdr:row>29</xdr:row>
      <xdr:rowOff>44559</xdr:rowOff>
    </xdr:to>
    <xdr:sp macro="" textlink="">
      <xdr:nvSpPr>
        <xdr:cNvPr id="153" name="楕円 152">
          <a:extLst>
            <a:ext uri="{FF2B5EF4-FFF2-40B4-BE49-F238E27FC236}">
              <a16:creationId xmlns:a16="http://schemas.microsoft.com/office/drawing/2014/main" id="{5B77EF9E-C731-462A-B611-E7215D34606C}"/>
            </a:ext>
          </a:extLst>
        </xdr:cNvPr>
        <xdr:cNvSpPr/>
      </xdr:nvSpPr>
      <xdr:spPr>
        <a:xfrm>
          <a:off x="11747500" y="491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165209</xdr:rowOff>
    </xdr:from>
    <xdr:to>
      <xdr:col>64</xdr:col>
      <xdr:colOff>73025</xdr:colOff>
      <xdr:row>29</xdr:row>
      <xdr:rowOff>75595</xdr:rowOff>
    </xdr:to>
    <xdr:cxnSp macro="">
      <xdr:nvCxnSpPr>
        <xdr:cNvPr id="154" name="直線コネクタ 153">
          <a:extLst>
            <a:ext uri="{FF2B5EF4-FFF2-40B4-BE49-F238E27FC236}">
              <a16:creationId xmlns:a16="http://schemas.microsoft.com/office/drawing/2014/main" id="{DC8574DF-DD1F-4837-B258-B11849B923F1}"/>
            </a:ext>
          </a:extLst>
        </xdr:cNvPr>
        <xdr:cNvCxnSpPr/>
      </xdr:nvCxnSpPr>
      <xdr:spPr>
        <a:xfrm>
          <a:off x="11798300" y="4965809"/>
          <a:ext cx="762000" cy="8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5" name="n_1aveValue債務償還比率">
          <a:extLst>
            <a:ext uri="{FF2B5EF4-FFF2-40B4-BE49-F238E27FC236}">
              <a16:creationId xmlns:a16="http://schemas.microsoft.com/office/drawing/2014/main" id="{9A5EAA3A-86A3-42DD-8D30-C9B30F98A55D}"/>
            </a:ext>
          </a:extLst>
        </xdr:cNvPr>
        <xdr:cNvSpPr txBox="1"/>
      </xdr:nvSpPr>
      <xdr:spPr>
        <a:xfrm>
          <a:off x="13836727" y="49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6" name="n_2aveValue債務償還比率">
          <a:extLst>
            <a:ext uri="{FF2B5EF4-FFF2-40B4-BE49-F238E27FC236}">
              <a16:creationId xmlns:a16="http://schemas.microsoft.com/office/drawing/2014/main" id="{7972D38B-C2A0-4172-BBDE-EDCA3442DCBA}"/>
            </a:ext>
          </a:extLst>
        </xdr:cNvPr>
        <xdr:cNvSpPr txBox="1"/>
      </xdr:nvSpPr>
      <xdr:spPr>
        <a:xfrm>
          <a:off x="13087427" y="52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7" name="n_3aveValue債務償還比率">
          <a:extLst>
            <a:ext uri="{FF2B5EF4-FFF2-40B4-BE49-F238E27FC236}">
              <a16:creationId xmlns:a16="http://schemas.microsoft.com/office/drawing/2014/main" id="{729CE8C6-D36D-499B-AD82-75487FFBDA93}"/>
            </a:ext>
          </a:extLst>
        </xdr:cNvPr>
        <xdr:cNvSpPr txBox="1"/>
      </xdr:nvSpPr>
      <xdr:spPr>
        <a:xfrm>
          <a:off x="1232542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8" name="n_4aveValue債務償還比率">
          <a:extLst>
            <a:ext uri="{FF2B5EF4-FFF2-40B4-BE49-F238E27FC236}">
              <a16:creationId xmlns:a16="http://schemas.microsoft.com/office/drawing/2014/main" id="{925F268F-EF0C-40FE-A893-B342EE30181C}"/>
            </a:ext>
          </a:extLst>
        </xdr:cNvPr>
        <xdr:cNvSpPr txBox="1"/>
      </xdr:nvSpPr>
      <xdr:spPr>
        <a:xfrm>
          <a:off x="1156342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147579</xdr:rowOff>
    </xdr:from>
    <xdr:ext cx="469744" cy="259045"/>
    <xdr:sp macro="" textlink="">
      <xdr:nvSpPr>
        <xdr:cNvPr id="159" name="n_1mainValue債務償還比率">
          <a:extLst>
            <a:ext uri="{FF2B5EF4-FFF2-40B4-BE49-F238E27FC236}">
              <a16:creationId xmlns:a16="http://schemas.microsoft.com/office/drawing/2014/main" id="{072443E5-1547-4EF4-9F34-F72E18188160}"/>
            </a:ext>
          </a:extLst>
        </xdr:cNvPr>
        <xdr:cNvSpPr txBox="1"/>
      </xdr:nvSpPr>
      <xdr:spPr>
        <a:xfrm>
          <a:off x="13836727" y="529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11568</xdr:rowOff>
    </xdr:from>
    <xdr:ext cx="469744" cy="259045"/>
    <xdr:sp macro="" textlink="">
      <xdr:nvSpPr>
        <xdr:cNvPr id="160" name="n_2mainValue債務償還比率">
          <a:extLst>
            <a:ext uri="{FF2B5EF4-FFF2-40B4-BE49-F238E27FC236}">
              <a16:creationId xmlns:a16="http://schemas.microsoft.com/office/drawing/2014/main" id="{716E194D-A5DC-4945-8BE8-1C555A8E7D4D}"/>
            </a:ext>
          </a:extLst>
        </xdr:cNvPr>
        <xdr:cNvSpPr txBox="1"/>
      </xdr:nvSpPr>
      <xdr:spPr>
        <a:xfrm>
          <a:off x="13087427" y="481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142922</xdr:rowOff>
    </xdr:from>
    <xdr:ext cx="469744" cy="259045"/>
    <xdr:sp macro="" textlink="">
      <xdr:nvSpPr>
        <xdr:cNvPr id="161" name="n_3mainValue債務償還比率">
          <a:extLst>
            <a:ext uri="{FF2B5EF4-FFF2-40B4-BE49-F238E27FC236}">
              <a16:creationId xmlns:a16="http://schemas.microsoft.com/office/drawing/2014/main" id="{14586013-F959-404F-B6F2-2DF913F75FFB}"/>
            </a:ext>
          </a:extLst>
        </xdr:cNvPr>
        <xdr:cNvSpPr txBox="1"/>
      </xdr:nvSpPr>
      <xdr:spPr>
        <a:xfrm>
          <a:off x="12325427" y="477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61086</xdr:rowOff>
    </xdr:from>
    <xdr:ext cx="469744" cy="259045"/>
    <xdr:sp macro="" textlink="">
      <xdr:nvSpPr>
        <xdr:cNvPr id="162" name="n_4mainValue債務償還比率">
          <a:extLst>
            <a:ext uri="{FF2B5EF4-FFF2-40B4-BE49-F238E27FC236}">
              <a16:creationId xmlns:a16="http://schemas.microsoft.com/office/drawing/2014/main" id="{7C06063C-D1EA-4D46-8DBD-4D1E4AACFCDD}"/>
            </a:ext>
          </a:extLst>
        </xdr:cNvPr>
        <xdr:cNvSpPr txBox="1"/>
      </xdr:nvSpPr>
      <xdr:spPr>
        <a:xfrm>
          <a:off x="11563427" y="46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3EABE87-93A5-45DC-8356-AD84EA9B85F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94E98D9-0FEF-423A-B085-F46F9AECECF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0FA4919-2AD6-4C8F-95D6-38A12FEBEF1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F275DD9-6CC6-476C-8674-4BE832BC11D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2FB0C07-4F2F-40FD-8881-FB8EA58A1BC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5BEF5B6-BB96-464D-A733-AEEB21E7212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B38E83-709F-449D-A60F-8AB41BEBBD6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349E11-16F7-4C79-8C36-9D77BE3F45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826042-5C53-4921-B175-771773D5D2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8FAFF6-AFCE-4955-9F39-42371DDB89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7AB65A-06DD-42A9-A470-62243CA842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69FB11F-0094-4890-9116-B094616A6C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2E6615-C2A6-45F9-94F7-F0865B6016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A57778-1FED-4301-8251-6E988E9093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A3C09B-459F-4BD6-B8D9-8031B7DEDD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4C39C5-68BF-45D1-8BBD-4C93838C531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25,977
25,892
139.42
27,034,681
26,358,945
452,546
12,498,667
27,229,485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95188E-A690-4F88-A8E1-0084A1C54B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03BA38-D896-4896-9830-A4D0A4356A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6B43B1-1536-4E61-BA9F-596FE7E352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084D49-94E4-48FE-8BCA-AAF8F5FB38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10C598-5701-4F06-AA54-AE41DFA55D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EB549F5-61DD-47A5-804D-13E4238604C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5BF69D-F2A6-4E92-A024-637D8DE7DD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835BFF-3DCF-4473-A496-62030C68B4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E105B7-32B8-44AC-B5E7-6D71AA3D78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ABBFB0-40FE-4510-8E76-EE16911A5A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B084F9-6D60-48FA-8223-EDAFD20C13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8FC082-4819-4140-AFCC-D3F7FD59D8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01B3BA-057A-4980-A620-3CB5993593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A1F3F4-23DC-4559-8EC7-8FDB363EF07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3821CD-6D96-4035-BE47-11A576054C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3ED89A-94CA-4BC0-87FD-A5A32A16AA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6B7FBD-2A0A-4F23-B339-E73E5A9FE6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64C208-CE42-41C1-A32A-2822733DC96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74C019-1668-4203-8B6D-A110D2F9E5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6356727-0C45-4B3A-BD3C-5739909489D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D8B010-791D-4F85-93C3-70A2A35351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AF58B6-AF0A-481F-837B-30425DC328D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F49FEF-8AE3-48C6-B14E-F91F35E8BC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927861-5638-48B4-B8E7-F8E0CB97E2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431E52-9BCB-41C3-BB3F-2905D61014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57058C4-5A94-4A3A-AD3C-F79D2417E7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6A9A01-F9A1-43FB-A5E8-0734BA01CCC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210E66-9819-4F98-B026-98AFA5E5A4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D1504E-8865-48C5-B25C-5B046294CB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6ED61E-91F2-4F08-A78B-2C4198F8F5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B93C12-3573-4B40-BBDF-5D9097F011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906D88-C7C7-4CD6-BC22-4A55381157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1DF063-E17B-4D2D-BA9F-C9C84086E32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4F8CE60-26B6-4BAA-BE38-45139554DFC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69ED88-5874-415B-9E21-5445474CC30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47EC674-D7A4-4262-B6BA-869D35429BF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FBB3B33-CA57-47F2-AABC-1C362FC94AB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4358971-DA05-4290-98A3-7E9FA1EBE13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1E0F667-1A0D-4ADA-89BF-6EB5427A263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16B56A1-1E5A-4622-BC47-45FBB6941A2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EB4C18E-D538-4339-A98B-70ECF3F8E6A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4FF8A9E-54D6-49DD-AD82-B58D216F164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CA6BACB-B283-4AC9-9DB7-E147EDD060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8A60A27-6E0D-40E8-A725-A54D6F74C12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8E9D209-F027-4EBF-9682-5701D1B283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B8C181D9-65F8-40F6-B99F-66BAA52F589D}"/>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F03B87E7-0073-4505-8157-AEB524CFCD45}"/>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03AC6C2F-90B5-4E94-8702-E0410D3F669F}"/>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9BC53709-49C7-4A25-89FB-5B64A1A1C312}"/>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985C2D3E-5C59-4C5F-BA48-599231F9A933}"/>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C1883208-D5E1-4966-9E11-A1287C89B2E4}"/>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65DBB06E-0D5D-4D67-9FEB-A3985EDAD5AC}"/>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96FA0218-D69C-4429-92AA-594BF5DEF6AE}"/>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25DA046D-3097-466E-B622-D982255A0A7D}"/>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6B6DB309-5334-4D45-9D92-3DEAABD4AB7C}"/>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1A385D1A-CBEB-4D25-A733-FD84FA063F58}"/>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9B5CBC4-5170-4936-BC60-1A81ACB9F22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35031C-CC39-4808-87C6-5924CDD501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7935DB-0589-4FF5-8C44-583A37BCD47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AA7A9C-F0B8-4972-BDBC-D7508D2A6A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C2014F-F983-43B2-B91F-CD42B5643E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88265</xdr:rowOff>
    </xdr:from>
    <xdr:to>
      <xdr:col>24</xdr:col>
      <xdr:colOff>114300</xdr:colOff>
      <xdr:row>40</xdr:row>
      <xdr:rowOff>18415</xdr:rowOff>
    </xdr:to>
    <xdr:sp macro="" textlink="">
      <xdr:nvSpPr>
        <xdr:cNvPr id="73" name="楕円 72">
          <a:extLst>
            <a:ext uri="{FF2B5EF4-FFF2-40B4-BE49-F238E27FC236}">
              <a16:creationId xmlns:a16="http://schemas.microsoft.com/office/drawing/2014/main" id="{D5220C94-17B4-415D-B781-30CA3F765757}"/>
            </a:ext>
          </a:extLst>
        </xdr:cNvPr>
        <xdr:cNvSpPr/>
      </xdr:nvSpPr>
      <xdr:spPr>
        <a:xfrm>
          <a:off x="4584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66692</xdr:rowOff>
    </xdr:from>
    <xdr:ext cx="405111" cy="259045"/>
    <xdr:sp macro="" textlink="">
      <xdr:nvSpPr>
        <xdr:cNvPr id="74" name="【道路】&#10;有形固定資産減価償却率該当値テキスト">
          <a:extLst>
            <a:ext uri="{FF2B5EF4-FFF2-40B4-BE49-F238E27FC236}">
              <a16:creationId xmlns:a16="http://schemas.microsoft.com/office/drawing/2014/main" id="{29BAFA07-C81F-4419-ACC9-AF896E19DA5B}"/>
            </a:ext>
          </a:extLst>
        </xdr:cNvPr>
        <xdr:cNvSpPr txBox="1"/>
      </xdr:nvSpPr>
      <xdr:spPr>
        <a:xfrm>
          <a:off x="4673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73025</xdr:rowOff>
    </xdr:from>
    <xdr:to>
      <xdr:col>20</xdr:col>
      <xdr:colOff>38100</xdr:colOff>
      <xdr:row>40</xdr:row>
      <xdr:rowOff>3175</xdr:rowOff>
    </xdr:to>
    <xdr:sp macro="" textlink="">
      <xdr:nvSpPr>
        <xdr:cNvPr id="75" name="楕円 74">
          <a:extLst>
            <a:ext uri="{FF2B5EF4-FFF2-40B4-BE49-F238E27FC236}">
              <a16:creationId xmlns:a16="http://schemas.microsoft.com/office/drawing/2014/main" id="{98279EF9-3299-4631-867A-905F839AF9CE}"/>
            </a:ext>
          </a:extLst>
        </xdr:cNvPr>
        <xdr:cNvSpPr/>
      </xdr:nvSpPr>
      <xdr:spPr>
        <a:xfrm>
          <a:off x="3746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123825</xdr:rowOff>
    </xdr:from>
    <xdr:to>
      <xdr:col>24</xdr:col>
      <xdr:colOff>63500</xdr:colOff>
      <xdr:row>39</xdr:row>
      <xdr:rowOff>139065</xdr:rowOff>
    </xdr:to>
    <xdr:cxnSp macro="">
      <xdr:nvCxnSpPr>
        <xdr:cNvPr id="76" name="直線コネクタ 75">
          <a:extLst>
            <a:ext uri="{FF2B5EF4-FFF2-40B4-BE49-F238E27FC236}">
              <a16:creationId xmlns:a16="http://schemas.microsoft.com/office/drawing/2014/main" id="{B88E9B19-7509-4A1C-B499-0DAAAE0F796A}"/>
            </a:ext>
          </a:extLst>
        </xdr:cNvPr>
        <xdr:cNvCxnSpPr/>
      </xdr:nvCxnSpPr>
      <xdr:spPr>
        <a:xfrm>
          <a:off x="3797300" y="68103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55880</xdr:rowOff>
    </xdr:from>
    <xdr:to>
      <xdr:col>15</xdr:col>
      <xdr:colOff>101600</xdr:colOff>
      <xdr:row>39</xdr:row>
      <xdr:rowOff>157480</xdr:rowOff>
    </xdr:to>
    <xdr:sp macro="" textlink="">
      <xdr:nvSpPr>
        <xdr:cNvPr id="77" name="楕円 76">
          <a:extLst>
            <a:ext uri="{FF2B5EF4-FFF2-40B4-BE49-F238E27FC236}">
              <a16:creationId xmlns:a16="http://schemas.microsoft.com/office/drawing/2014/main" id="{3D1A6084-5E7A-4379-A95A-101302C116D9}"/>
            </a:ext>
          </a:extLst>
        </xdr:cNvPr>
        <xdr:cNvSpPr/>
      </xdr:nvSpPr>
      <xdr:spPr>
        <a:xfrm>
          <a:off x="2857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106680</xdr:rowOff>
    </xdr:from>
    <xdr:to>
      <xdr:col>19</xdr:col>
      <xdr:colOff>177800</xdr:colOff>
      <xdr:row>39</xdr:row>
      <xdr:rowOff>123825</xdr:rowOff>
    </xdr:to>
    <xdr:cxnSp macro="">
      <xdr:nvCxnSpPr>
        <xdr:cNvPr id="78" name="直線コネクタ 77">
          <a:extLst>
            <a:ext uri="{FF2B5EF4-FFF2-40B4-BE49-F238E27FC236}">
              <a16:creationId xmlns:a16="http://schemas.microsoft.com/office/drawing/2014/main" id="{D3AE66F6-7AA4-4E75-BBEC-8F181685BCCB}"/>
            </a:ext>
          </a:extLst>
        </xdr:cNvPr>
        <xdr:cNvCxnSpPr/>
      </xdr:nvCxnSpPr>
      <xdr:spPr>
        <a:xfrm>
          <a:off x="2908300" y="67932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168275</xdr:rowOff>
    </xdr:from>
    <xdr:to>
      <xdr:col>10</xdr:col>
      <xdr:colOff>165100</xdr:colOff>
      <xdr:row>39</xdr:row>
      <xdr:rowOff>98425</xdr:rowOff>
    </xdr:to>
    <xdr:sp macro="" textlink="">
      <xdr:nvSpPr>
        <xdr:cNvPr id="79" name="楕円 78">
          <a:extLst>
            <a:ext uri="{FF2B5EF4-FFF2-40B4-BE49-F238E27FC236}">
              <a16:creationId xmlns:a16="http://schemas.microsoft.com/office/drawing/2014/main" id="{E981794E-1127-4306-B3D3-B377957C434E}"/>
            </a:ext>
          </a:extLst>
        </xdr:cNvPr>
        <xdr:cNvSpPr/>
      </xdr:nvSpPr>
      <xdr:spPr>
        <a:xfrm>
          <a:off x="1968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47625</xdr:rowOff>
    </xdr:from>
    <xdr:to>
      <xdr:col>15</xdr:col>
      <xdr:colOff>50800</xdr:colOff>
      <xdr:row>39</xdr:row>
      <xdr:rowOff>106680</xdr:rowOff>
    </xdr:to>
    <xdr:cxnSp macro="">
      <xdr:nvCxnSpPr>
        <xdr:cNvPr id="80" name="直線コネクタ 79">
          <a:extLst>
            <a:ext uri="{FF2B5EF4-FFF2-40B4-BE49-F238E27FC236}">
              <a16:creationId xmlns:a16="http://schemas.microsoft.com/office/drawing/2014/main" id="{274415C7-9DD8-495F-8E36-F791109C8B4C}"/>
            </a:ext>
          </a:extLst>
        </xdr:cNvPr>
        <xdr:cNvCxnSpPr/>
      </xdr:nvCxnSpPr>
      <xdr:spPr>
        <a:xfrm>
          <a:off x="2019300" y="67341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19685</xdr:rowOff>
    </xdr:from>
    <xdr:to>
      <xdr:col>6</xdr:col>
      <xdr:colOff>38100</xdr:colOff>
      <xdr:row>39</xdr:row>
      <xdr:rowOff>121285</xdr:rowOff>
    </xdr:to>
    <xdr:sp macro="" textlink="">
      <xdr:nvSpPr>
        <xdr:cNvPr id="81" name="楕円 80">
          <a:extLst>
            <a:ext uri="{FF2B5EF4-FFF2-40B4-BE49-F238E27FC236}">
              <a16:creationId xmlns:a16="http://schemas.microsoft.com/office/drawing/2014/main" id="{8CFAE34A-5556-46F9-8F4E-3C0FE94DAEFC}"/>
            </a:ext>
          </a:extLst>
        </xdr:cNvPr>
        <xdr:cNvSpPr/>
      </xdr:nvSpPr>
      <xdr:spPr>
        <a:xfrm>
          <a:off x="1079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47625</xdr:rowOff>
    </xdr:from>
    <xdr:to>
      <xdr:col>10</xdr:col>
      <xdr:colOff>114300</xdr:colOff>
      <xdr:row>39</xdr:row>
      <xdr:rowOff>70485</xdr:rowOff>
    </xdr:to>
    <xdr:cxnSp macro="">
      <xdr:nvCxnSpPr>
        <xdr:cNvPr id="82" name="直線コネクタ 81">
          <a:extLst>
            <a:ext uri="{FF2B5EF4-FFF2-40B4-BE49-F238E27FC236}">
              <a16:creationId xmlns:a16="http://schemas.microsoft.com/office/drawing/2014/main" id="{2B23DB71-EB2B-41A1-ADCD-9C3AEEF0491C}"/>
            </a:ext>
          </a:extLst>
        </xdr:cNvPr>
        <xdr:cNvCxnSpPr/>
      </xdr:nvCxnSpPr>
      <xdr:spPr>
        <a:xfrm flipV="1">
          <a:off x="1130300" y="67341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2187CF2E-7EC2-4E8E-B462-623CB5BBC486}"/>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a:extLst>
            <a:ext uri="{FF2B5EF4-FFF2-40B4-BE49-F238E27FC236}">
              <a16:creationId xmlns:a16="http://schemas.microsoft.com/office/drawing/2014/main" id="{FDB04786-8068-46C8-BA7F-37B2A300A3E8}"/>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a:extLst>
            <a:ext uri="{FF2B5EF4-FFF2-40B4-BE49-F238E27FC236}">
              <a16:creationId xmlns:a16="http://schemas.microsoft.com/office/drawing/2014/main" id="{096B9891-C45C-400A-BDCA-D62A81B4F9C9}"/>
            </a:ext>
          </a:extLst>
        </xdr:cNvPr>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a:extLst>
            <a:ext uri="{FF2B5EF4-FFF2-40B4-BE49-F238E27FC236}">
              <a16:creationId xmlns:a16="http://schemas.microsoft.com/office/drawing/2014/main" id="{FDF05160-DFEA-422F-8623-0FCF4204B46E}"/>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165752</xdr:rowOff>
    </xdr:from>
    <xdr:ext cx="405111" cy="259045"/>
    <xdr:sp macro="" textlink="">
      <xdr:nvSpPr>
        <xdr:cNvPr id="87" name="n_1mainValue【道路】&#10;有形固定資産減価償却率">
          <a:extLst>
            <a:ext uri="{FF2B5EF4-FFF2-40B4-BE49-F238E27FC236}">
              <a16:creationId xmlns:a16="http://schemas.microsoft.com/office/drawing/2014/main" id="{EEDFC5C2-1EA5-4D0D-8C1C-B48E368583F2}"/>
            </a:ext>
          </a:extLst>
        </xdr:cNvPr>
        <xdr:cNvSpPr txBox="1"/>
      </xdr:nvSpPr>
      <xdr:spPr>
        <a:xfrm>
          <a:off x="35820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148607</xdr:rowOff>
    </xdr:from>
    <xdr:ext cx="405111" cy="259045"/>
    <xdr:sp macro="" textlink="">
      <xdr:nvSpPr>
        <xdr:cNvPr id="88" name="n_2mainValue【道路】&#10;有形固定資産減価償却率">
          <a:extLst>
            <a:ext uri="{FF2B5EF4-FFF2-40B4-BE49-F238E27FC236}">
              <a16:creationId xmlns:a16="http://schemas.microsoft.com/office/drawing/2014/main" id="{4EA2EF82-F834-4C83-95A3-AE941F497AEC}"/>
            </a:ext>
          </a:extLst>
        </xdr:cNvPr>
        <xdr:cNvSpPr txBox="1"/>
      </xdr:nvSpPr>
      <xdr:spPr>
        <a:xfrm>
          <a:off x="2705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89552</xdr:rowOff>
    </xdr:from>
    <xdr:ext cx="405111" cy="259045"/>
    <xdr:sp macro="" textlink="">
      <xdr:nvSpPr>
        <xdr:cNvPr id="89" name="n_3mainValue【道路】&#10;有形固定資産減価償却率">
          <a:extLst>
            <a:ext uri="{FF2B5EF4-FFF2-40B4-BE49-F238E27FC236}">
              <a16:creationId xmlns:a16="http://schemas.microsoft.com/office/drawing/2014/main" id="{C5437776-3467-4806-B9C4-FE58D908554A}"/>
            </a:ext>
          </a:extLst>
        </xdr:cNvPr>
        <xdr:cNvSpPr txBox="1"/>
      </xdr:nvSpPr>
      <xdr:spPr>
        <a:xfrm>
          <a:off x="1816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112412</xdr:rowOff>
    </xdr:from>
    <xdr:ext cx="405111" cy="259045"/>
    <xdr:sp macro="" textlink="">
      <xdr:nvSpPr>
        <xdr:cNvPr id="90" name="n_4mainValue【道路】&#10;有形固定資産減価償却率">
          <a:extLst>
            <a:ext uri="{FF2B5EF4-FFF2-40B4-BE49-F238E27FC236}">
              <a16:creationId xmlns:a16="http://schemas.microsoft.com/office/drawing/2014/main" id="{AA9C4E5D-CA65-43CD-BA0C-9B89C272067D}"/>
            </a:ext>
          </a:extLst>
        </xdr:cNvPr>
        <xdr:cNvSpPr txBox="1"/>
      </xdr:nvSpPr>
      <xdr:spPr>
        <a:xfrm>
          <a:off x="927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6D66FC3-C9E1-4801-BF95-73E75F242A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39A89E9-DE09-4179-A6EB-9DB2200E39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148279E-2FDC-499D-B047-A1C1902B03A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E1318BD-217E-4F31-8C66-1F22D97B5E0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2314C66-BE22-42C0-9705-C090B00D3E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618A526-6E89-4892-AE08-095AC28D6F4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206A1F5-136B-40C8-9B8B-067F07A19E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EDA198B-6ABA-4C7B-A082-0A042E58FCA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32583CF-EE71-4D42-A93D-47CE13FEFDE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27B38BA-466C-4487-8EDC-1B757533553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0EEB13A-0F71-4C34-B350-FE11800A76A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5585B18-84A4-456E-A330-0491733978C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179C643-34A0-4668-A4F0-9FF0B7A2AAB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7E738F-DDDF-4782-8B14-CEE92A6BFB2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D558DF6-9F90-4CE2-B19C-2A806941433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9F9E535-ED9C-43C5-8B7F-395A19E9D85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1C7CDF7-B047-4BE8-92CE-C50772543CC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76692CB4-858A-4A95-AC9E-68F70DC31BD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C54048E-412A-4388-9244-5297FA87B7B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ACA632D-29F9-44C0-B3AC-530482313518}"/>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1D3D19E-B332-4D99-8951-2E20DF2E778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1C8BD3E7-2F14-469A-AF99-3701D3B0D5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DCE785D-E153-4BBC-8858-26FE62817E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308D5EC-0052-4F82-B98B-CC0027EEC01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B5B5270-C76B-4B70-9BA2-EA91C1962EC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4D6CBA72-0006-406B-8C03-1E94E252D6FF}"/>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7F5F7CF5-5C07-43E1-98FF-992C02476494}"/>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9D12B463-EFFB-432B-ADF5-D679839BF3AF}"/>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23E3752D-45C9-4091-826C-D6D862F34680}"/>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A5A8A188-1055-4EFD-8AA0-80DF56B1C96D}"/>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F95488BF-A2F9-4CA8-B97F-2BFC915B56B4}"/>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73D6BB5A-F882-4FED-A9B3-BF231EE704F9}"/>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9DF51EE9-89BF-4B67-92D6-AC589BFD40C4}"/>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0473E6A1-85EB-492A-8AF4-2A3184270D70}"/>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C693B68F-3E06-4ED6-BFBC-F07CA731520F}"/>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D5C13A80-E5F9-4E3F-B1A0-51B1271A15D7}"/>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E0189BD-A555-46DB-B5AC-74046FFFB7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EEA8BA6-2F10-42F2-89CC-3B7123CE6DA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392EE59-9293-4AAD-A9F0-1BF010B4E16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44A3D63-1914-436F-8292-00ECC6C1C4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5ECE3CC-E47E-4981-9955-B2A2E0C9847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138437</xdr:rowOff>
    </xdr:from>
    <xdr:to>
      <xdr:col>55</xdr:col>
      <xdr:colOff>50800</xdr:colOff>
      <xdr:row>39</xdr:row>
      <xdr:rowOff>68587</xdr:rowOff>
    </xdr:to>
    <xdr:sp macro="" textlink="">
      <xdr:nvSpPr>
        <xdr:cNvPr id="132" name="楕円 131">
          <a:extLst>
            <a:ext uri="{FF2B5EF4-FFF2-40B4-BE49-F238E27FC236}">
              <a16:creationId xmlns:a16="http://schemas.microsoft.com/office/drawing/2014/main" id="{05150299-601A-4DAD-A871-BA25A580C54D}"/>
            </a:ext>
          </a:extLst>
        </xdr:cNvPr>
        <xdr:cNvSpPr/>
      </xdr:nvSpPr>
      <xdr:spPr>
        <a:xfrm>
          <a:off x="10426700" y="66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161314</xdr:rowOff>
    </xdr:from>
    <xdr:ext cx="534377" cy="259045"/>
    <xdr:sp macro="" textlink="">
      <xdr:nvSpPr>
        <xdr:cNvPr id="133" name="【道路】&#10;一人当たり延長該当値テキスト">
          <a:extLst>
            <a:ext uri="{FF2B5EF4-FFF2-40B4-BE49-F238E27FC236}">
              <a16:creationId xmlns:a16="http://schemas.microsoft.com/office/drawing/2014/main" id="{8C6124BB-DE88-4D9A-A30B-50F0663A0CCC}"/>
            </a:ext>
          </a:extLst>
        </xdr:cNvPr>
        <xdr:cNvSpPr txBox="1"/>
      </xdr:nvSpPr>
      <xdr:spPr>
        <a:xfrm>
          <a:off x="10515600" y="650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148735</xdr:rowOff>
    </xdr:from>
    <xdr:to>
      <xdr:col>50</xdr:col>
      <xdr:colOff>165100</xdr:colOff>
      <xdr:row>39</xdr:row>
      <xdr:rowOff>78885</xdr:rowOff>
    </xdr:to>
    <xdr:sp macro="" textlink="">
      <xdr:nvSpPr>
        <xdr:cNvPr id="134" name="楕円 133">
          <a:extLst>
            <a:ext uri="{FF2B5EF4-FFF2-40B4-BE49-F238E27FC236}">
              <a16:creationId xmlns:a16="http://schemas.microsoft.com/office/drawing/2014/main" id="{32C488A5-608E-4F9B-98A3-E45CBCB6F2D9}"/>
            </a:ext>
          </a:extLst>
        </xdr:cNvPr>
        <xdr:cNvSpPr/>
      </xdr:nvSpPr>
      <xdr:spPr>
        <a:xfrm>
          <a:off x="9588500" y="66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17787</xdr:rowOff>
    </xdr:from>
    <xdr:to>
      <xdr:col>55</xdr:col>
      <xdr:colOff>0</xdr:colOff>
      <xdr:row>39</xdr:row>
      <xdr:rowOff>28085</xdr:rowOff>
    </xdr:to>
    <xdr:cxnSp macro="">
      <xdr:nvCxnSpPr>
        <xdr:cNvPr id="135" name="直線コネクタ 134">
          <a:extLst>
            <a:ext uri="{FF2B5EF4-FFF2-40B4-BE49-F238E27FC236}">
              <a16:creationId xmlns:a16="http://schemas.microsoft.com/office/drawing/2014/main" id="{9D09CBF9-8BE9-4A82-BC38-160D677F5040}"/>
            </a:ext>
          </a:extLst>
        </xdr:cNvPr>
        <xdr:cNvCxnSpPr/>
      </xdr:nvCxnSpPr>
      <xdr:spPr>
        <a:xfrm flipV="1">
          <a:off x="9639300" y="6704337"/>
          <a:ext cx="8382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157106</xdr:rowOff>
    </xdr:from>
    <xdr:to>
      <xdr:col>46</xdr:col>
      <xdr:colOff>38100</xdr:colOff>
      <xdr:row>39</xdr:row>
      <xdr:rowOff>87256</xdr:rowOff>
    </xdr:to>
    <xdr:sp macro="" textlink="">
      <xdr:nvSpPr>
        <xdr:cNvPr id="136" name="楕円 135">
          <a:extLst>
            <a:ext uri="{FF2B5EF4-FFF2-40B4-BE49-F238E27FC236}">
              <a16:creationId xmlns:a16="http://schemas.microsoft.com/office/drawing/2014/main" id="{6F3D8D5A-8930-430F-8E86-71412BCA1671}"/>
            </a:ext>
          </a:extLst>
        </xdr:cNvPr>
        <xdr:cNvSpPr/>
      </xdr:nvSpPr>
      <xdr:spPr>
        <a:xfrm>
          <a:off x="8699500" y="667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28085</xdr:rowOff>
    </xdr:from>
    <xdr:to>
      <xdr:col>50</xdr:col>
      <xdr:colOff>114300</xdr:colOff>
      <xdr:row>39</xdr:row>
      <xdr:rowOff>36456</xdr:rowOff>
    </xdr:to>
    <xdr:cxnSp macro="">
      <xdr:nvCxnSpPr>
        <xdr:cNvPr id="137" name="直線コネクタ 136">
          <a:extLst>
            <a:ext uri="{FF2B5EF4-FFF2-40B4-BE49-F238E27FC236}">
              <a16:creationId xmlns:a16="http://schemas.microsoft.com/office/drawing/2014/main" id="{611ECFB5-EC75-4495-8957-9246C6D46458}"/>
            </a:ext>
          </a:extLst>
        </xdr:cNvPr>
        <xdr:cNvCxnSpPr/>
      </xdr:nvCxnSpPr>
      <xdr:spPr>
        <a:xfrm flipV="1">
          <a:off x="8750300" y="6714635"/>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164966</xdr:rowOff>
    </xdr:from>
    <xdr:to>
      <xdr:col>41</xdr:col>
      <xdr:colOff>101600</xdr:colOff>
      <xdr:row>39</xdr:row>
      <xdr:rowOff>95116</xdr:rowOff>
    </xdr:to>
    <xdr:sp macro="" textlink="">
      <xdr:nvSpPr>
        <xdr:cNvPr id="138" name="楕円 137">
          <a:extLst>
            <a:ext uri="{FF2B5EF4-FFF2-40B4-BE49-F238E27FC236}">
              <a16:creationId xmlns:a16="http://schemas.microsoft.com/office/drawing/2014/main" id="{8A30D274-5210-4D65-80A8-B72BF519AC0F}"/>
            </a:ext>
          </a:extLst>
        </xdr:cNvPr>
        <xdr:cNvSpPr/>
      </xdr:nvSpPr>
      <xdr:spPr>
        <a:xfrm>
          <a:off x="7810500" y="66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36456</xdr:rowOff>
    </xdr:from>
    <xdr:to>
      <xdr:col>45</xdr:col>
      <xdr:colOff>177800</xdr:colOff>
      <xdr:row>39</xdr:row>
      <xdr:rowOff>44316</xdr:rowOff>
    </xdr:to>
    <xdr:cxnSp macro="">
      <xdr:nvCxnSpPr>
        <xdr:cNvPr id="139" name="直線コネクタ 138">
          <a:extLst>
            <a:ext uri="{FF2B5EF4-FFF2-40B4-BE49-F238E27FC236}">
              <a16:creationId xmlns:a16="http://schemas.microsoft.com/office/drawing/2014/main" id="{925C889D-7985-4507-9960-89231FDDAF5A}"/>
            </a:ext>
          </a:extLst>
        </xdr:cNvPr>
        <xdr:cNvCxnSpPr/>
      </xdr:nvCxnSpPr>
      <xdr:spPr>
        <a:xfrm flipV="1">
          <a:off x="7861300" y="6723006"/>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1256</xdr:rowOff>
    </xdr:from>
    <xdr:to>
      <xdr:col>36</xdr:col>
      <xdr:colOff>165100</xdr:colOff>
      <xdr:row>39</xdr:row>
      <xdr:rowOff>102856</xdr:rowOff>
    </xdr:to>
    <xdr:sp macro="" textlink="">
      <xdr:nvSpPr>
        <xdr:cNvPr id="140" name="楕円 139">
          <a:extLst>
            <a:ext uri="{FF2B5EF4-FFF2-40B4-BE49-F238E27FC236}">
              <a16:creationId xmlns:a16="http://schemas.microsoft.com/office/drawing/2014/main" id="{AFC44B70-A5C2-463B-BB7D-F4A2BF659BB1}"/>
            </a:ext>
          </a:extLst>
        </xdr:cNvPr>
        <xdr:cNvSpPr/>
      </xdr:nvSpPr>
      <xdr:spPr>
        <a:xfrm>
          <a:off x="6921500" y="66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44316</xdr:rowOff>
    </xdr:from>
    <xdr:to>
      <xdr:col>41</xdr:col>
      <xdr:colOff>50800</xdr:colOff>
      <xdr:row>39</xdr:row>
      <xdr:rowOff>52056</xdr:rowOff>
    </xdr:to>
    <xdr:cxnSp macro="">
      <xdr:nvCxnSpPr>
        <xdr:cNvPr id="141" name="直線コネクタ 140">
          <a:extLst>
            <a:ext uri="{FF2B5EF4-FFF2-40B4-BE49-F238E27FC236}">
              <a16:creationId xmlns:a16="http://schemas.microsoft.com/office/drawing/2014/main" id="{F97DE0DB-BB5F-435A-A392-FFEF2811CD7B}"/>
            </a:ext>
          </a:extLst>
        </xdr:cNvPr>
        <xdr:cNvCxnSpPr/>
      </xdr:nvCxnSpPr>
      <xdr:spPr>
        <a:xfrm flipV="1">
          <a:off x="6972300" y="6730866"/>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179EBC4F-8C30-4BA4-B4D1-A2EB38D20FFA}"/>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B4F91185-8FB1-4190-B60A-3872B3DB101D}"/>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B4719D6B-A0E3-4F3F-B6CB-DA5B1BD2965E}"/>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33AF6417-1904-48DD-A2AB-03B4A093DDA9}"/>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95412</xdr:rowOff>
    </xdr:from>
    <xdr:ext cx="534377" cy="259045"/>
    <xdr:sp macro="" textlink="">
      <xdr:nvSpPr>
        <xdr:cNvPr id="146" name="n_1mainValue【道路】&#10;一人当たり延長">
          <a:extLst>
            <a:ext uri="{FF2B5EF4-FFF2-40B4-BE49-F238E27FC236}">
              <a16:creationId xmlns:a16="http://schemas.microsoft.com/office/drawing/2014/main" id="{FD845E73-38CC-4FA5-8E44-5DBC19474C32}"/>
            </a:ext>
          </a:extLst>
        </xdr:cNvPr>
        <xdr:cNvSpPr txBox="1"/>
      </xdr:nvSpPr>
      <xdr:spPr>
        <a:xfrm>
          <a:off x="9359411" y="64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103783</xdr:rowOff>
    </xdr:from>
    <xdr:ext cx="534377" cy="259045"/>
    <xdr:sp macro="" textlink="">
      <xdr:nvSpPr>
        <xdr:cNvPr id="147" name="n_2mainValue【道路】&#10;一人当たり延長">
          <a:extLst>
            <a:ext uri="{FF2B5EF4-FFF2-40B4-BE49-F238E27FC236}">
              <a16:creationId xmlns:a16="http://schemas.microsoft.com/office/drawing/2014/main" id="{98285E07-C9DE-4C87-A3F9-C8ED11ADDC9D}"/>
            </a:ext>
          </a:extLst>
        </xdr:cNvPr>
        <xdr:cNvSpPr txBox="1"/>
      </xdr:nvSpPr>
      <xdr:spPr>
        <a:xfrm>
          <a:off x="8483111" y="644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111643</xdr:rowOff>
    </xdr:from>
    <xdr:ext cx="534377" cy="259045"/>
    <xdr:sp macro="" textlink="">
      <xdr:nvSpPr>
        <xdr:cNvPr id="148" name="n_3mainValue【道路】&#10;一人当たり延長">
          <a:extLst>
            <a:ext uri="{FF2B5EF4-FFF2-40B4-BE49-F238E27FC236}">
              <a16:creationId xmlns:a16="http://schemas.microsoft.com/office/drawing/2014/main" id="{0F082EAE-F724-4803-B4CE-41A3FC18391B}"/>
            </a:ext>
          </a:extLst>
        </xdr:cNvPr>
        <xdr:cNvSpPr txBox="1"/>
      </xdr:nvSpPr>
      <xdr:spPr>
        <a:xfrm>
          <a:off x="7594111" y="645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119382</xdr:rowOff>
    </xdr:from>
    <xdr:ext cx="534377" cy="259045"/>
    <xdr:sp macro="" textlink="">
      <xdr:nvSpPr>
        <xdr:cNvPr id="149" name="n_4mainValue【道路】&#10;一人当たり延長">
          <a:extLst>
            <a:ext uri="{FF2B5EF4-FFF2-40B4-BE49-F238E27FC236}">
              <a16:creationId xmlns:a16="http://schemas.microsoft.com/office/drawing/2014/main" id="{B14B87D3-62EF-4521-BA01-E751EF7F922E}"/>
            </a:ext>
          </a:extLst>
        </xdr:cNvPr>
        <xdr:cNvSpPr txBox="1"/>
      </xdr:nvSpPr>
      <xdr:spPr>
        <a:xfrm>
          <a:off x="6705111" y="646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4DA3D3C-C5D7-4472-A8F3-394910C994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555AB2D-DA9B-4D1F-9B59-7EF9B8F714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DE7D539-7187-4DA7-BC2F-45C6F2CD5C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2EC7DB1-EBE3-4D84-8D0C-A1CEE131D0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8CCF02B-CAAE-4167-BFE1-F7086C319C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5DD7897-A780-4B2C-B5B0-A5C2E62D2F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6BE9B89-44C3-4E1F-84D1-ACFE9A709C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80E41EB-58B4-4CA7-BC8B-F9385648D0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829F324-81D1-4E4C-9238-4C156266A1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99F8E83-9A15-4E96-9518-DBAF7DE040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C41B56B-609E-42F9-B44F-4655CA8A0D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3DBBC027-4E95-497D-85BE-14E99DF7229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1D7CC840-230A-486C-AB8B-E39BD183F07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5685859B-FA6B-4E7A-A27C-EA21CAACAE3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A8C834CB-0F7C-49A0-A9E4-549D1D5A671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E2880E30-786B-4C39-A8A4-F8B0CE9B968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101F111B-83D2-471E-8710-646E811133C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807C3004-21B4-4E03-B541-714A3EAD6EA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2121474F-0EEE-4201-BE22-299DCAD6FF7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BE55B373-CFE7-44B3-B507-ED376B6E561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5057A8F6-C68F-4820-95C0-7863975A307E}"/>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01D732B-2DB6-414F-A5C1-84AE87C4FA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6754E65-2B69-4FD4-8ECE-2B1280237D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7145ECA1-E0A2-40E6-BEF9-A99E01CE39EA}"/>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05BC1FC-1EBD-4266-9E97-F1ED46B42CEE}"/>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874C4047-C107-49DB-8A63-7194A2663D10}"/>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C4C6249-BC13-4C76-AA1F-0A6CECD123B2}"/>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1D3ADFF0-39B0-4C46-AA4D-1CA759C9078C}"/>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634E0AF-A57C-497E-A24A-1B9187A3CB20}"/>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7591A213-B480-4987-BFBB-D052A7B85FCE}"/>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59720922-0BE8-4349-B017-43A83920A434}"/>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8592E9CD-44AF-48F6-8249-35C04E64E485}"/>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106B21AA-AB64-4B5F-ABBF-1D43B9C160D0}"/>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D51DA1B0-677C-425A-8938-623A6AA4B955}"/>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E1D4492-71C1-40C2-9D79-2E180890D61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C4FD94A-B04D-4B8C-A45D-4F4E78226C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4E7FA36-4E85-4FD4-9AA1-E75E87EF83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D8EBDB5-C267-465A-933F-6A326BF8437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E899758-2CFB-414E-942E-2A41E7715A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126365</xdr:rowOff>
    </xdr:from>
    <xdr:to>
      <xdr:col>24</xdr:col>
      <xdr:colOff>114300</xdr:colOff>
      <xdr:row>63</xdr:row>
      <xdr:rowOff>56515</xdr:rowOff>
    </xdr:to>
    <xdr:sp macro="" textlink="">
      <xdr:nvSpPr>
        <xdr:cNvPr id="189" name="楕円 188">
          <a:extLst>
            <a:ext uri="{FF2B5EF4-FFF2-40B4-BE49-F238E27FC236}">
              <a16:creationId xmlns:a16="http://schemas.microsoft.com/office/drawing/2014/main" id="{7D19C1E0-FC15-408E-B230-005AF58B7435}"/>
            </a:ext>
          </a:extLst>
        </xdr:cNvPr>
        <xdr:cNvSpPr/>
      </xdr:nvSpPr>
      <xdr:spPr>
        <a:xfrm>
          <a:off x="4584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104792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03D7386-46CC-421B-9B0D-7188B9EA1E90}"/>
            </a:ext>
          </a:extLst>
        </xdr:cNvPr>
        <xdr:cNvSpPr txBox="1"/>
      </xdr:nvSpPr>
      <xdr:spPr>
        <a:xfrm>
          <a:off x="4673600"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99695</xdr:rowOff>
    </xdr:from>
    <xdr:to>
      <xdr:col>20</xdr:col>
      <xdr:colOff>38100</xdr:colOff>
      <xdr:row>63</xdr:row>
      <xdr:rowOff>29845</xdr:rowOff>
    </xdr:to>
    <xdr:sp macro="" textlink="">
      <xdr:nvSpPr>
        <xdr:cNvPr id="191" name="楕円 190">
          <a:extLst>
            <a:ext uri="{FF2B5EF4-FFF2-40B4-BE49-F238E27FC236}">
              <a16:creationId xmlns:a16="http://schemas.microsoft.com/office/drawing/2014/main" id="{BECAC4C5-58E7-47BA-A2BF-E942A138A666}"/>
            </a:ext>
          </a:extLst>
        </xdr:cNvPr>
        <xdr:cNvSpPr/>
      </xdr:nvSpPr>
      <xdr:spPr>
        <a:xfrm>
          <a:off x="3746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150495</xdr:rowOff>
    </xdr:from>
    <xdr:to>
      <xdr:col>24</xdr:col>
      <xdr:colOff>63500</xdr:colOff>
      <xdr:row>63</xdr:row>
      <xdr:rowOff>5715</xdr:rowOff>
    </xdr:to>
    <xdr:cxnSp macro="">
      <xdr:nvCxnSpPr>
        <xdr:cNvPr id="192" name="直線コネクタ 191">
          <a:extLst>
            <a:ext uri="{FF2B5EF4-FFF2-40B4-BE49-F238E27FC236}">
              <a16:creationId xmlns:a16="http://schemas.microsoft.com/office/drawing/2014/main" id="{DDB4BCA3-501C-4228-9E83-9B846E79B2BE}"/>
            </a:ext>
          </a:extLst>
        </xdr:cNvPr>
        <xdr:cNvCxnSpPr/>
      </xdr:nvCxnSpPr>
      <xdr:spPr>
        <a:xfrm>
          <a:off x="3797300" y="107803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67310</xdr:rowOff>
    </xdr:from>
    <xdr:to>
      <xdr:col>15</xdr:col>
      <xdr:colOff>101600</xdr:colOff>
      <xdr:row>62</xdr:row>
      <xdr:rowOff>168910</xdr:rowOff>
    </xdr:to>
    <xdr:sp macro="" textlink="">
      <xdr:nvSpPr>
        <xdr:cNvPr id="193" name="楕円 192">
          <a:extLst>
            <a:ext uri="{FF2B5EF4-FFF2-40B4-BE49-F238E27FC236}">
              <a16:creationId xmlns:a16="http://schemas.microsoft.com/office/drawing/2014/main" id="{BC2CCC20-D975-4CCF-BE09-0AF87E2B7F7F}"/>
            </a:ext>
          </a:extLst>
        </xdr:cNvPr>
        <xdr:cNvSpPr/>
      </xdr:nvSpPr>
      <xdr:spPr>
        <a:xfrm>
          <a:off x="2857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118110</xdr:rowOff>
    </xdr:from>
    <xdr:to>
      <xdr:col>19</xdr:col>
      <xdr:colOff>177800</xdr:colOff>
      <xdr:row>62</xdr:row>
      <xdr:rowOff>150495</xdr:rowOff>
    </xdr:to>
    <xdr:cxnSp macro="">
      <xdr:nvCxnSpPr>
        <xdr:cNvPr id="194" name="直線コネクタ 193">
          <a:extLst>
            <a:ext uri="{FF2B5EF4-FFF2-40B4-BE49-F238E27FC236}">
              <a16:creationId xmlns:a16="http://schemas.microsoft.com/office/drawing/2014/main" id="{D56DF7B7-A293-4FA4-BA62-9C982A49A19E}"/>
            </a:ext>
          </a:extLst>
        </xdr:cNvPr>
        <xdr:cNvCxnSpPr/>
      </xdr:nvCxnSpPr>
      <xdr:spPr>
        <a:xfrm>
          <a:off x="2908300" y="107480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33020</xdr:rowOff>
    </xdr:from>
    <xdr:to>
      <xdr:col>10</xdr:col>
      <xdr:colOff>165100</xdr:colOff>
      <xdr:row>62</xdr:row>
      <xdr:rowOff>134620</xdr:rowOff>
    </xdr:to>
    <xdr:sp macro="" textlink="">
      <xdr:nvSpPr>
        <xdr:cNvPr id="195" name="楕円 194">
          <a:extLst>
            <a:ext uri="{FF2B5EF4-FFF2-40B4-BE49-F238E27FC236}">
              <a16:creationId xmlns:a16="http://schemas.microsoft.com/office/drawing/2014/main" id="{F369CD88-8860-4B11-B626-EC6B592D6AA8}"/>
            </a:ext>
          </a:extLst>
        </xdr:cNvPr>
        <xdr:cNvSpPr/>
      </xdr:nvSpPr>
      <xdr:spPr>
        <a:xfrm>
          <a:off x="1968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83820</xdr:rowOff>
    </xdr:from>
    <xdr:to>
      <xdr:col>15</xdr:col>
      <xdr:colOff>50800</xdr:colOff>
      <xdr:row>62</xdr:row>
      <xdr:rowOff>118110</xdr:rowOff>
    </xdr:to>
    <xdr:cxnSp macro="">
      <xdr:nvCxnSpPr>
        <xdr:cNvPr id="196" name="直線コネクタ 195">
          <a:extLst>
            <a:ext uri="{FF2B5EF4-FFF2-40B4-BE49-F238E27FC236}">
              <a16:creationId xmlns:a16="http://schemas.microsoft.com/office/drawing/2014/main" id="{1340EF1A-BE8D-4F71-BF1F-E720BB343A35}"/>
            </a:ext>
          </a:extLst>
        </xdr:cNvPr>
        <xdr:cNvCxnSpPr/>
      </xdr:nvCxnSpPr>
      <xdr:spPr>
        <a:xfrm>
          <a:off x="2019300" y="107137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xdr:rowOff>
    </xdr:from>
    <xdr:to>
      <xdr:col>6</xdr:col>
      <xdr:colOff>38100</xdr:colOff>
      <xdr:row>62</xdr:row>
      <xdr:rowOff>104140</xdr:rowOff>
    </xdr:to>
    <xdr:sp macro="" textlink="">
      <xdr:nvSpPr>
        <xdr:cNvPr id="197" name="楕円 196">
          <a:extLst>
            <a:ext uri="{FF2B5EF4-FFF2-40B4-BE49-F238E27FC236}">
              <a16:creationId xmlns:a16="http://schemas.microsoft.com/office/drawing/2014/main" id="{851FC058-C045-4C00-90F7-D3670E0F0231}"/>
            </a:ext>
          </a:extLst>
        </xdr:cNvPr>
        <xdr:cNvSpPr/>
      </xdr:nvSpPr>
      <xdr:spPr>
        <a:xfrm>
          <a:off x="107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53340</xdr:rowOff>
    </xdr:from>
    <xdr:to>
      <xdr:col>10</xdr:col>
      <xdr:colOff>114300</xdr:colOff>
      <xdr:row>62</xdr:row>
      <xdr:rowOff>83820</xdr:rowOff>
    </xdr:to>
    <xdr:cxnSp macro="">
      <xdr:nvCxnSpPr>
        <xdr:cNvPr id="198" name="直線コネクタ 197">
          <a:extLst>
            <a:ext uri="{FF2B5EF4-FFF2-40B4-BE49-F238E27FC236}">
              <a16:creationId xmlns:a16="http://schemas.microsoft.com/office/drawing/2014/main" id="{F05C772C-0C9F-43CE-9007-D5166851EB7F}"/>
            </a:ext>
          </a:extLst>
        </xdr:cNvPr>
        <xdr:cNvCxnSpPr/>
      </xdr:nvCxnSpPr>
      <xdr:spPr>
        <a:xfrm>
          <a:off x="1130300" y="10683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120DE6D-3E13-4B26-816A-5C43467DBF3B}"/>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352404B-E3F0-4C8E-BD42-E07A04F4F2B7}"/>
            </a:ext>
          </a:extLst>
        </xdr:cNvPr>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B5A7957-DAB7-48CD-968C-50A846D0D10A}"/>
            </a:ext>
          </a:extLst>
        </xdr:cNvPr>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DCCD7CA-BEA3-48C3-9C2E-D339AAE9FE9F}"/>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20972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A24ADFE-E160-44E2-9991-29FF5B20C688}"/>
            </a:ext>
          </a:extLst>
        </xdr:cNvPr>
        <xdr:cNvSpPr txBox="1"/>
      </xdr:nvSpPr>
      <xdr:spPr>
        <a:xfrm>
          <a:off x="3582044"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160037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A272789-79EA-4FFB-8CEE-D2420B686AE9}"/>
            </a:ext>
          </a:extLst>
        </xdr:cNvPr>
        <xdr:cNvSpPr txBox="1"/>
      </xdr:nvSpPr>
      <xdr:spPr>
        <a:xfrm>
          <a:off x="2705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125747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99CFCF5-28AE-43C7-A79B-84870CB43F8D}"/>
            </a:ext>
          </a:extLst>
        </xdr:cNvPr>
        <xdr:cNvSpPr txBox="1"/>
      </xdr:nvSpPr>
      <xdr:spPr>
        <a:xfrm>
          <a:off x="1816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95267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362D4EB-2304-453A-A1BE-37EAE710CAF0}"/>
            </a:ext>
          </a:extLst>
        </xdr:cNvPr>
        <xdr:cNvSpPr txBox="1"/>
      </xdr:nvSpPr>
      <xdr:spPr>
        <a:xfrm>
          <a:off x="927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ED156A5-047F-4F36-B7B6-BA640360AF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B85E883-5C8E-4C8D-A667-63D035A518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EB4F791-643D-4AB2-9C8E-75196C5DCA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E7E0224-6CD3-4751-B67B-A9531FEE49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16C09F1-534B-4331-B6F7-EAE0F7316C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49BA3C7-24C9-4B11-AD16-AD580698A5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1AF2C79-43ED-4402-A146-7826D801A06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80BA97D-B182-4D9D-9167-B988DD9E1C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7AF17CC-BE07-4659-86D2-81008AD90B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78E0FCA-2CAD-4118-95C0-2A577A2F48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C422606-9A5E-426F-905D-C5EFDA978C8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E98E4FA-EFA1-45E5-B608-A41EEF4C6A7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0B73C2E-A171-4B43-B699-76E6C8ECD69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1922F3A-DC65-4690-A294-51EA75C86B8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2472780-426A-45FB-B83F-395BDACDF66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F9DF8E3-CEA7-49D0-9297-EC1018FE5B7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EC78720-923B-4D20-BD2B-CE5FD10A6FB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B4935E6-A0B4-4910-8504-E94512EC22C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F05428B-648F-44E5-8861-A75F6FAA4CB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4CF13BF-49B0-4EC9-B4FC-C26553358BD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BD2630F-8D74-4DF7-BABA-284DAEEEEF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11685ED-AAEE-4A75-848F-629EB12C4CE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19DB335-C01E-481E-BBEF-A7666EE81C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82F08CE4-D6A9-41DA-B8BD-058BBECFF0C8}"/>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CEE0B94-A1FE-4597-BAD1-EA8340921596}"/>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153E8BA1-0796-41E7-A9EB-8665FE88331E}"/>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B5F72B7-44DA-46A9-B675-9A65E7062DC8}"/>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C073874C-49D8-4183-B876-5D81D3462F9F}"/>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EC7F635-45A2-4332-806C-804D94ED34CB}"/>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2CC3E689-9C33-4707-8BA6-ACCF2BF6B2B8}"/>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9EC9EB65-8D0F-4B09-8C24-5C1B859E21A6}"/>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FAE6D14D-0E8A-4256-8FE8-390C6BB3ABCD}"/>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00709479-F82A-4D71-B352-608FC95F779C}"/>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2F085238-15B8-4060-88BE-31962A024B36}"/>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1F97B57-5B25-42B8-8E64-28BC4491AE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60A59B-C04D-481F-8AB3-F8A9AC3214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AD7E2BC-CE3D-442A-8EE2-416BC2DAB55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1986524-0A1F-4E34-8636-D6DAC4DE7F2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3CFA74-D59C-4CAC-AD4B-1F7BDB35FA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141187</xdr:rowOff>
    </xdr:from>
    <xdr:to>
      <xdr:col>55</xdr:col>
      <xdr:colOff>50800</xdr:colOff>
      <xdr:row>60</xdr:row>
      <xdr:rowOff>71337</xdr:rowOff>
    </xdr:to>
    <xdr:sp macro="" textlink="">
      <xdr:nvSpPr>
        <xdr:cNvPr id="246" name="楕円 245">
          <a:extLst>
            <a:ext uri="{FF2B5EF4-FFF2-40B4-BE49-F238E27FC236}">
              <a16:creationId xmlns:a16="http://schemas.microsoft.com/office/drawing/2014/main" id="{FBF23AC1-A2BF-4218-8B25-1BED476AD0CB}"/>
            </a:ext>
          </a:extLst>
        </xdr:cNvPr>
        <xdr:cNvSpPr/>
      </xdr:nvSpPr>
      <xdr:spPr>
        <a:xfrm>
          <a:off x="10426700" y="102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164064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A4E0FD7-6516-4CC7-9377-5F1B58AEBEF1}"/>
            </a:ext>
          </a:extLst>
        </xdr:cNvPr>
        <xdr:cNvSpPr txBox="1"/>
      </xdr:nvSpPr>
      <xdr:spPr>
        <a:xfrm>
          <a:off x="10515600" y="101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157153</xdr:rowOff>
    </xdr:from>
    <xdr:to>
      <xdr:col>50</xdr:col>
      <xdr:colOff>165100</xdr:colOff>
      <xdr:row>60</xdr:row>
      <xdr:rowOff>87303</xdr:rowOff>
    </xdr:to>
    <xdr:sp macro="" textlink="">
      <xdr:nvSpPr>
        <xdr:cNvPr id="248" name="楕円 247">
          <a:extLst>
            <a:ext uri="{FF2B5EF4-FFF2-40B4-BE49-F238E27FC236}">
              <a16:creationId xmlns:a16="http://schemas.microsoft.com/office/drawing/2014/main" id="{A577B1C4-BE5E-498E-886D-CBA309117361}"/>
            </a:ext>
          </a:extLst>
        </xdr:cNvPr>
        <xdr:cNvSpPr/>
      </xdr:nvSpPr>
      <xdr:spPr>
        <a:xfrm>
          <a:off x="9588500" y="102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20537</xdr:rowOff>
    </xdr:from>
    <xdr:to>
      <xdr:col>55</xdr:col>
      <xdr:colOff>0</xdr:colOff>
      <xdr:row>60</xdr:row>
      <xdr:rowOff>36503</xdr:rowOff>
    </xdr:to>
    <xdr:cxnSp macro="">
      <xdr:nvCxnSpPr>
        <xdr:cNvPr id="249" name="直線コネクタ 248">
          <a:extLst>
            <a:ext uri="{FF2B5EF4-FFF2-40B4-BE49-F238E27FC236}">
              <a16:creationId xmlns:a16="http://schemas.microsoft.com/office/drawing/2014/main" id="{29F66BC3-25ED-4829-BFAD-095902ADDF9B}"/>
            </a:ext>
          </a:extLst>
        </xdr:cNvPr>
        <xdr:cNvCxnSpPr/>
      </xdr:nvCxnSpPr>
      <xdr:spPr>
        <a:xfrm flipV="1">
          <a:off x="9639300" y="10307537"/>
          <a:ext cx="838200" cy="1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167942</xdr:rowOff>
    </xdr:from>
    <xdr:to>
      <xdr:col>46</xdr:col>
      <xdr:colOff>38100</xdr:colOff>
      <xdr:row>60</xdr:row>
      <xdr:rowOff>98092</xdr:rowOff>
    </xdr:to>
    <xdr:sp macro="" textlink="">
      <xdr:nvSpPr>
        <xdr:cNvPr id="250" name="楕円 249">
          <a:extLst>
            <a:ext uri="{FF2B5EF4-FFF2-40B4-BE49-F238E27FC236}">
              <a16:creationId xmlns:a16="http://schemas.microsoft.com/office/drawing/2014/main" id="{E4DCE092-6168-4D1E-8381-6263756B6E8F}"/>
            </a:ext>
          </a:extLst>
        </xdr:cNvPr>
        <xdr:cNvSpPr/>
      </xdr:nvSpPr>
      <xdr:spPr>
        <a:xfrm>
          <a:off x="8699500" y="1028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36503</xdr:rowOff>
    </xdr:from>
    <xdr:to>
      <xdr:col>50</xdr:col>
      <xdr:colOff>114300</xdr:colOff>
      <xdr:row>60</xdr:row>
      <xdr:rowOff>47292</xdr:rowOff>
    </xdr:to>
    <xdr:cxnSp macro="">
      <xdr:nvCxnSpPr>
        <xdr:cNvPr id="251" name="直線コネクタ 250">
          <a:extLst>
            <a:ext uri="{FF2B5EF4-FFF2-40B4-BE49-F238E27FC236}">
              <a16:creationId xmlns:a16="http://schemas.microsoft.com/office/drawing/2014/main" id="{08ABA937-C3AA-4FD0-8B4D-D47715C23606}"/>
            </a:ext>
          </a:extLst>
        </xdr:cNvPr>
        <xdr:cNvCxnSpPr/>
      </xdr:nvCxnSpPr>
      <xdr:spPr>
        <a:xfrm flipV="1">
          <a:off x="8750300" y="10323503"/>
          <a:ext cx="8890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6596</xdr:rowOff>
    </xdr:from>
    <xdr:to>
      <xdr:col>41</xdr:col>
      <xdr:colOff>101600</xdr:colOff>
      <xdr:row>60</xdr:row>
      <xdr:rowOff>108196</xdr:rowOff>
    </xdr:to>
    <xdr:sp macro="" textlink="">
      <xdr:nvSpPr>
        <xdr:cNvPr id="252" name="楕円 251">
          <a:extLst>
            <a:ext uri="{FF2B5EF4-FFF2-40B4-BE49-F238E27FC236}">
              <a16:creationId xmlns:a16="http://schemas.microsoft.com/office/drawing/2014/main" id="{6EDAB01B-B4F3-4121-A8A5-7751C8CA4F4E}"/>
            </a:ext>
          </a:extLst>
        </xdr:cNvPr>
        <xdr:cNvSpPr/>
      </xdr:nvSpPr>
      <xdr:spPr>
        <a:xfrm>
          <a:off x="7810500" y="10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47292</xdr:rowOff>
    </xdr:from>
    <xdr:to>
      <xdr:col>45</xdr:col>
      <xdr:colOff>177800</xdr:colOff>
      <xdr:row>60</xdr:row>
      <xdr:rowOff>57396</xdr:rowOff>
    </xdr:to>
    <xdr:cxnSp macro="">
      <xdr:nvCxnSpPr>
        <xdr:cNvPr id="253" name="直線コネクタ 252">
          <a:extLst>
            <a:ext uri="{FF2B5EF4-FFF2-40B4-BE49-F238E27FC236}">
              <a16:creationId xmlns:a16="http://schemas.microsoft.com/office/drawing/2014/main" id="{094DE254-37C1-4723-838A-6D7D149355B6}"/>
            </a:ext>
          </a:extLst>
        </xdr:cNvPr>
        <xdr:cNvCxnSpPr/>
      </xdr:nvCxnSpPr>
      <xdr:spPr>
        <a:xfrm flipV="1">
          <a:off x="7861300" y="10334292"/>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16278</xdr:rowOff>
    </xdr:from>
    <xdr:to>
      <xdr:col>36</xdr:col>
      <xdr:colOff>165100</xdr:colOff>
      <xdr:row>60</xdr:row>
      <xdr:rowOff>117878</xdr:rowOff>
    </xdr:to>
    <xdr:sp macro="" textlink="">
      <xdr:nvSpPr>
        <xdr:cNvPr id="254" name="楕円 253">
          <a:extLst>
            <a:ext uri="{FF2B5EF4-FFF2-40B4-BE49-F238E27FC236}">
              <a16:creationId xmlns:a16="http://schemas.microsoft.com/office/drawing/2014/main" id="{E9300A32-863C-46F3-BAF0-FF59DD042B66}"/>
            </a:ext>
          </a:extLst>
        </xdr:cNvPr>
        <xdr:cNvSpPr/>
      </xdr:nvSpPr>
      <xdr:spPr>
        <a:xfrm>
          <a:off x="6921500" y="103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57396</xdr:rowOff>
    </xdr:from>
    <xdr:to>
      <xdr:col>41</xdr:col>
      <xdr:colOff>50800</xdr:colOff>
      <xdr:row>60</xdr:row>
      <xdr:rowOff>67078</xdr:rowOff>
    </xdr:to>
    <xdr:cxnSp macro="">
      <xdr:nvCxnSpPr>
        <xdr:cNvPr id="255" name="直線コネクタ 254">
          <a:extLst>
            <a:ext uri="{FF2B5EF4-FFF2-40B4-BE49-F238E27FC236}">
              <a16:creationId xmlns:a16="http://schemas.microsoft.com/office/drawing/2014/main" id="{4538BC4A-92CD-4799-B6CF-DF3CA9D6D054}"/>
            </a:ext>
          </a:extLst>
        </xdr:cNvPr>
        <xdr:cNvCxnSpPr/>
      </xdr:nvCxnSpPr>
      <xdr:spPr>
        <a:xfrm flipV="1">
          <a:off x="6972300" y="10344396"/>
          <a:ext cx="889000" cy="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8E6DD80-A586-4823-B353-71BE04C6B19C}"/>
            </a:ext>
          </a:extLst>
        </xdr:cNvPr>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830956E-E8E7-43E3-AAF3-ED6E55C49DF6}"/>
            </a:ext>
          </a:extLst>
        </xdr:cNvPr>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1543A00-20A4-4C87-9F4F-D343D8513659}"/>
            </a:ext>
          </a:extLst>
        </xdr:cNvPr>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97C614A-13B5-46F4-BB23-1D1A9446E6E1}"/>
            </a:ext>
          </a:extLst>
        </xdr:cNvPr>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103830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35A04E1-5F7F-440B-9A9D-C78D141201A3}"/>
            </a:ext>
          </a:extLst>
        </xdr:cNvPr>
        <xdr:cNvSpPr txBox="1"/>
      </xdr:nvSpPr>
      <xdr:spPr>
        <a:xfrm>
          <a:off x="9327095" y="1004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114619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F6C3083-0BDE-4836-BDDD-78D0AB1740EC}"/>
            </a:ext>
          </a:extLst>
        </xdr:cNvPr>
        <xdr:cNvSpPr txBox="1"/>
      </xdr:nvSpPr>
      <xdr:spPr>
        <a:xfrm>
          <a:off x="8450795" y="1005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124723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A2875AB-2F07-4B46-B1AC-0E74984FBBA8}"/>
            </a:ext>
          </a:extLst>
        </xdr:cNvPr>
        <xdr:cNvSpPr txBox="1"/>
      </xdr:nvSpPr>
      <xdr:spPr>
        <a:xfrm>
          <a:off x="7561795" y="1006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134405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8ABE8D2-4A0B-470D-91B7-6FDD43A6DC8F}"/>
            </a:ext>
          </a:extLst>
        </xdr:cNvPr>
        <xdr:cNvSpPr txBox="1"/>
      </xdr:nvSpPr>
      <xdr:spPr>
        <a:xfrm>
          <a:off x="6672795" y="1007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FFDAFD6-A447-44BF-B64B-103FE0B07FA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4485D59-112D-4835-9DD9-01293295B1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495BBE2-D5ED-44DD-BA41-7AF9964B50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82680AD-39CA-4507-AFAF-40AEB35894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6A9400A-E786-48A6-8747-3C29906431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7ED05BF-A0A6-4FAA-BF3E-89C203CB6D1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9A8EA80-FCD5-4114-AB1F-3CF2F5588C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C40E3F4-52F0-4DFB-A915-2EB3EAEE69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ADFB104-4BC0-4662-914A-6E7CC76193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3975399-A65A-436D-B230-973BAF58D1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4D4CFC5-3C11-45BA-B370-CE9824B1B93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AFB9B5-9118-4E64-887B-A304859C5B7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094701B-3AE2-4A11-824C-3373CF0BA2C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D594AD1-24AA-40DE-9FF4-D3BD60B8454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44E8C96-F43D-4EB2-B400-7DC1FDAD3C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4D50011-34E4-4799-9B55-6D648101DA1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639D4BE-1D33-4381-82E8-B0FF702059D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3E6F4AA-6AB5-4138-A401-411D4CB64DA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DF81291-7BD8-41B6-AAAD-65466CF0EDF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4954DA5-7225-4233-BC19-9F426708F78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BD9B2C6-EB83-43CF-B4AC-653F36C0A73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33BB508-2188-4A82-8C98-6041C602DE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4A8C35B-1B7E-4816-93EE-7E3A4DD40A4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89E16FD-4295-48F9-A129-416872F1C9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2D8E211-2935-4AD2-9D0C-DE52FF740D44}"/>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F7FA24E-D8D9-4A61-83F4-6C8538EA3E2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8A0A7E6-3B46-4A11-BDDD-9A45B01FBD1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85A45B8-066D-46B6-BB4D-CBE0898197C1}"/>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65FDF0BE-495A-4EB3-963F-9D01FC6F1ED4}"/>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7E86F93-16EC-4A3E-BC01-10EE090DD948}"/>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E0CA8AFF-21AF-4425-BD6C-9E7EC80C9CFE}"/>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93F7E123-0C36-45F2-B88C-4DD78A2CB5B2}"/>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CC07D93D-CAE4-45EA-B665-4CF1DCB3055E}"/>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B3363E2F-F03B-4D4E-B20E-74ABDA23A3AF}"/>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B302B049-9528-4051-8BE5-EC28D04BDA56}"/>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B958822-63BC-41CF-BAEC-9EB5F1DD9D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427CA42-7D9E-4CF8-9B96-C732BF5FDB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FC79795-3FA6-4D62-9FDA-74B2984F2F7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FCC21D-55A8-4CCF-89C7-D8D52FCFF3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3C82D06-B470-47A4-9ADF-7147CEB976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304" name="楕円 303">
          <a:extLst>
            <a:ext uri="{FF2B5EF4-FFF2-40B4-BE49-F238E27FC236}">
              <a16:creationId xmlns:a16="http://schemas.microsoft.com/office/drawing/2014/main" id="{8C5D4944-1034-4CBB-97C3-8F86035F7ED7}"/>
            </a:ext>
          </a:extLst>
        </xdr:cNvPr>
        <xdr:cNvSpPr/>
      </xdr:nvSpPr>
      <xdr:spPr>
        <a:xfrm>
          <a:off x="45847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137813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ABEABA3-9784-4E70-9F9C-3FC51EB53A99}"/>
            </a:ext>
          </a:extLst>
        </xdr:cNvPr>
        <xdr:cNvSpPr txBox="1"/>
      </xdr:nvSpPr>
      <xdr:spPr>
        <a:xfrm>
          <a:off x="4673600"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306" name="楕円 305">
          <a:extLst>
            <a:ext uri="{FF2B5EF4-FFF2-40B4-BE49-F238E27FC236}">
              <a16:creationId xmlns:a16="http://schemas.microsoft.com/office/drawing/2014/main" id="{B3596BD0-9E6F-48DD-A6B8-5FFCF88833C4}"/>
            </a:ext>
          </a:extLst>
        </xdr:cNvPr>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165736</xdr:rowOff>
    </xdr:from>
    <xdr:to>
      <xdr:col>24</xdr:col>
      <xdr:colOff>63500</xdr:colOff>
      <xdr:row>82</xdr:row>
      <xdr:rowOff>7620</xdr:rowOff>
    </xdr:to>
    <xdr:cxnSp macro="">
      <xdr:nvCxnSpPr>
        <xdr:cNvPr id="307" name="直線コネクタ 306">
          <a:extLst>
            <a:ext uri="{FF2B5EF4-FFF2-40B4-BE49-F238E27FC236}">
              <a16:creationId xmlns:a16="http://schemas.microsoft.com/office/drawing/2014/main" id="{CE0DDD72-CAEF-4E35-8119-70319EA195A0}"/>
            </a:ext>
          </a:extLst>
        </xdr:cNvPr>
        <xdr:cNvCxnSpPr/>
      </xdr:nvCxnSpPr>
      <xdr:spPr>
        <a:xfrm flipV="1">
          <a:off x="3797300" y="1405318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308" name="楕円 307">
          <a:extLst>
            <a:ext uri="{FF2B5EF4-FFF2-40B4-BE49-F238E27FC236}">
              <a16:creationId xmlns:a16="http://schemas.microsoft.com/office/drawing/2014/main" id="{830B05D2-37F8-442B-9BEB-B1D6F22B6350}"/>
            </a:ext>
          </a:extLst>
        </xdr:cNvPr>
        <xdr:cNvSpPr/>
      </xdr:nvSpPr>
      <xdr:spPr>
        <a:xfrm>
          <a:off x="2857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82</xdr:row>
      <xdr:rowOff>7620</xdr:rowOff>
    </xdr:to>
    <xdr:cxnSp macro="">
      <xdr:nvCxnSpPr>
        <xdr:cNvPr id="309" name="直線コネクタ 308">
          <a:extLst>
            <a:ext uri="{FF2B5EF4-FFF2-40B4-BE49-F238E27FC236}">
              <a16:creationId xmlns:a16="http://schemas.microsoft.com/office/drawing/2014/main" id="{47231A63-6FDD-48BF-8FB4-9B552B41C0EE}"/>
            </a:ext>
          </a:extLst>
        </xdr:cNvPr>
        <xdr:cNvCxnSpPr/>
      </xdr:nvCxnSpPr>
      <xdr:spPr>
        <a:xfrm>
          <a:off x="2908300" y="14036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50164</xdr:rowOff>
    </xdr:from>
    <xdr:to>
      <xdr:col>10</xdr:col>
      <xdr:colOff>165100</xdr:colOff>
      <xdr:row>81</xdr:row>
      <xdr:rowOff>151764</xdr:rowOff>
    </xdr:to>
    <xdr:sp macro="" textlink="">
      <xdr:nvSpPr>
        <xdr:cNvPr id="310" name="楕円 309">
          <a:extLst>
            <a:ext uri="{FF2B5EF4-FFF2-40B4-BE49-F238E27FC236}">
              <a16:creationId xmlns:a16="http://schemas.microsoft.com/office/drawing/2014/main" id="{E3A30022-C425-4ECA-A4C3-815ED94C4CB5}"/>
            </a:ext>
          </a:extLst>
        </xdr:cNvPr>
        <xdr:cNvSpPr/>
      </xdr:nvSpPr>
      <xdr:spPr>
        <a:xfrm>
          <a:off x="1968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100964</xdr:rowOff>
    </xdr:from>
    <xdr:to>
      <xdr:col>15</xdr:col>
      <xdr:colOff>50800</xdr:colOff>
      <xdr:row>81</xdr:row>
      <xdr:rowOff>148589</xdr:rowOff>
    </xdr:to>
    <xdr:cxnSp macro="">
      <xdr:nvCxnSpPr>
        <xdr:cNvPr id="311" name="直線コネクタ 310">
          <a:extLst>
            <a:ext uri="{FF2B5EF4-FFF2-40B4-BE49-F238E27FC236}">
              <a16:creationId xmlns:a16="http://schemas.microsoft.com/office/drawing/2014/main" id="{E42E3929-08C7-40E1-873F-212511502714}"/>
            </a:ext>
          </a:extLst>
        </xdr:cNvPr>
        <xdr:cNvCxnSpPr/>
      </xdr:nvCxnSpPr>
      <xdr:spPr>
        <a:xfrm>
          <a:off x="2019300" y="139884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12" name="楕円 311">
          <a:extLst>
            <a:ext uri="{FF2B5EF4-FFF2-40B4-BE49-F238E27FC236}">
              <a16:creationId xmlns:a16="http://schemas.microsoft.com/office/drawing/2014/main" id="{F1156519-E990-4DC1-A874-82970FA83329}"/>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100964</xdr:rowOff>
    </xdr:from>
    <xdr:to>
      <xdr:col>10</xdr:col>
      <xdr:colOff>114300</xdr:colOff>
      <xdr:row>81</xdr:row>
      <xdr:rowOff>129539</xdr:rowOff>
    </xdr:to>
    <xdr:cxnSp macro="">
      <xdr:nvCxnSpPr>
        <xdr:cNvPr id="313" name="直線コネクタ 312">
          <a:extLst>
            <a:ext uri="{FF2B5EF4-FFF2-40B4-BE49-F238E27FC236}">
              <a16:creationId xmlns:a16="http://schemas.microsoft.com/office/drawing/2014/main" id="{3FB5B347-A66B-4459-8A6C-43F04B2C674D}"/>
            </a:ext>
          </a:extLst>
        </xdr:cNvPr>
        <xdr:cNvCxnSpPr/>
      </xdr:nvCxnSpPr>
      <xdr:spPr>
        <a:xfrm flipV="1">
          <a:off x="1130300" y="139884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ECB611C5-4727-4140-B47F-405C589E7842}"/>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1CF6C6EA-423C-4D37-85A7-EC9C2E959D0C}"/>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B54B7E0E-FCA6-4751-82F2-E55D98DCC396}"/>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a16="http://schemas.microsoft.com/office/drawing/2014/main" id="{B0F24F98-F049-4CD5-A215-76CB6F91C2CD}"/>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74947</xdr:rowOff>
    </xdr:from>
    <xdr:ext cx="405111" cy="259045"/>
    <xdr:sp macro="" textlink="">
      <xdr:nvSpPr>
        <xdr:cNvPr id="318" name="n_1mainValue【公営住宅】&#10;有形固定資産減価償却率">
          <a:extLst>
            <a:ext uri="{FF2B5EF4-FFF2-40B4-BE49-F238E27FC236}">
              <a16:creationId xmlns:a16="http://schemas.microsoft.com/office/drawing/2014/main" id="{A7AD93E5-9B9F-4DE2-9D46-7068B25578E1}"/>
            </a:ext>
          </a:extLst>
        </xdr:cNvPr>
        <xdr:cNvSpPr txBox="1"/>
      </xdr:nvSpPr>
      <xdr:spPr>
        <a:xfrm>
          <a:off x="3582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9" name="n_2mainValue【公営住宅】&#10;有形固定資産減価償却率">
          <a:extLst>
            <a:ext uri="{FF2B5EF4-FFF2-40B4-BE49-F238E27FC236}">
              <a16:creationId xmlns:a16="http://schemas.microsoft.com/office/drawing/2014/main" id="{C708334D-0650-486F-AFBC-8155EC1E4FBB}"/>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20" name="n_3mainValue【公営住宅】&#10;有形固定資産減価償却率">
          <a:extLst>
            <a:ext uri="{FF2B5EF4-FFF2-40B4-BE49-F238E27FC236}">
              <a16:creationId xmlns:a16="http://schemas.microsoft.com/office/drawing/2014/main" id="{269A09E4-7A3B-49FF-8727-BDD882A95E92}"/>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21" name="n_4mainValue【公営住宅】&#10;有形固定資産減価償却率">
          <a:extLst>
            <a:ext uri="{FF2B5EF4-FFF2-40B4-BE49-F238E27FC236}">
              <a16:creationId xmlns:a16="http://schemas.microsoft.com/office/drawing/2014/main" id="{EDE05E70-E509-426E-A0B0-AE871358FB0B}"/>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9F839FF-7AEB-4B83-9D61-9424BF5443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1C4DCD7-B905-46A5-B19B-40B949D858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D52436B-BDDB-4DD8-A898-0320A0517CD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EB6D74C-4F4E-441E-B07F-ACED39D3BB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10E63B1-70A7-47D6-A89C-6667C83343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118E7D6-82C1-4CB6-ACD8-6763EB1DEC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CD475BC-2380-4F47-8606-25B59F09D8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AE8E7B7-EA1F-41CE-BCF0-D7763B783D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1F09771-47DC-45AD-89AD-70DEE2E5934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1B53A6C-D8CA-4DF3-B562-2E70D13548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B1C0F3C-D578-4F62-B154-60477E67CC0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BF0276B-EA77-4FA9-96CC-39B6839DA0B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5D4B58F-FE3D-4CF0-B42C-92467C445D1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4EF217C-B6A6-495D-9733-BD0F032C0421}"/>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CE74B066-8D6E-4165-9A81-FE619806892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7BF11B5E-1153-4CCF-B481-F6EEE676B52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C0CB011-E24D-454E-8A5E-FF7A10E4E6B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1733BA13-D2DA-42C5-84A5-73DE26C23C8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058E966-2C91-45C6-B978-C636AAD649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3A32D26E-2184-446C-B9B2-3784153EA34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FD20702-1D6C-4561-9982-1657FF8B65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59BBBD80-60F2-450D-9D8C-6AAC6FC5209E}"/>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72124BE1-8E96-4C8D-9C55-69CCA830F3EB}"/>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9A062E4D-3DA2-4CF6-BAEC-F924775C4A13}"/>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48DB26F1-914D-4932-9252-663FBC3248CF}"/>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E31B9E25-6479-42F6-95AF-61874A7BFBBA}"/>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EF4610EB-F492-4556-84FD-90C9826DD830}"/>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92B1A5A6-B1EB-416F-8621-CFDB69B6F03C}"/>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85275F9E-412D-45A0-8B26-4A1A65CFA120}"/>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32F70A42-26D2-4A88-A666-573F0140F117}"/>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DBD97EE9-76AF-4076-AE6B-B1D25018BA7E}"/>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199ACBD4-663B-41A4-BB28-D64D395904A1}"/>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0930C63-0FFF-487A-87CE-10E42968CA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3EAAD6-E5C9-4EA4-8E43-A695AB6C6A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81259CC-ADF5-4E37-ACF9-C92C7CD3DC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2680359-31DE-45E3-B70B-485B2B50388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9535A38-2832-4671-B933-A8A4B195D21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76042</xdr:rowOff>
    </xdr:from>
    <xdr:to>
      <xdr:col>55</xdr:col>
      <xdr:colOff>50800</xdr:colOff>
      <xdr:row>86</xdr:row>
      <xdr:rowOff>6192</xdr:rowOff>
    </xdr:to>
    <xdr:sp macro="" textlink="">
      <xdr:nvSpPr>
        <xdr:cNvPr id="359" name="楕円 358">
          <a:extLst>
            <a:ext uri="{FF2B5EF4-FFF2-40B4-BE49-F238E27FC236}">
              <a16:creationId xmlns:a16="http://schemas.microsoft.com/office/drawing/2014/main" id="{AA59486D-7F10-488A-AE90-0B043E0BBA06}"/>
            </a:ext>
          </a:extLst>
        </xdr:cNvPr>
        <xdr:cNvSpPr/>
      </xdr:nvSpPr>
      <xdr:spPr>
        <a:xfrm>
          <a:off x="10426700" y="146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35419</xdr:rowOff>
    </xdr:from>
    <xdr:ext cx="469744" cy="259045"/>
    <xdr:sp macro="" textlink="">
      <xdr:nvSpPr>
        <xdr:cNvPr id="360" name="【公営住宅】&#10;一人当たり面積該当値テキスト">
          <a:extLst>
            <a:ext uri="{FF2B5EF4-FFF2-40B4-BE49-F238E27FC236}">
              <a16:creationId xmlns:a16="http://schemas.microsoft.com/office/drawing/2014/main" id="{B158F19C-03FE-41B1-AB30-4F8D4EF4B56F}"/>
            </a:ext>
          </a:extLst>
        </xdr:cNvPr>
        <xdr:cNvSpPr txBox="1"/>
      </xdr:nvSpPr>
      <xdr:spPr>
        <a:xfrm>
          <a:off x="10515600" y="1443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77505</xdr:rowOff>
    </xdr:from>
    <xdr:to>
      <xdr:col>50</xdr:col>
      <xdr:colOff>165100</xdr:colOff>
      <xdr:row>86</xdr:row>
      <xdr:rowOff>7655</xdr:rowOff>
    </xdr:to>
    <xdr:sp macro="" textlink="">
      <xdr:nvSpPr>
        <xdr:cNvPr id="361" name="楕円 360">
          <a:extLst>
            <a:ext uri="{FF2B5EF4-FFF2-40B4-BE49-F238E27FC236}">
              <a16:creationId xmlns:a16="http://schemas.microsoft.com/office/drawing/2014/main" id="{6D6080FF-3DC9-4157-B5C4-19556307493D}"/>
            </a:ext>
          </a:extLst>
        </xdr:cNvPr>
        <xdr:cNvSpPr/>
      </xdr:nvSpPr>
      <xdr:spPr>
        <a:xfrm>
          <a:off x="9588500" y="146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126842</xdr:rowOff>
    </xdr:from>
    <xdr:to>
      <xdr:col>55</xdr:col>
      <xdr:colOff>0</xdr:colOff>
      <xdr:row>85</xdr:row>
      <xdr:rowOff>128305</xdr:rowOff>
    </xdr:to>
    <xdr:cxnSp macro="">
      <xdr:nvCxnSpPr>
        <xdr:cNvPr id="362" name="直線コネクタ 361">
          <a:extLst>
            <a:ext uri="{FF2B5EF4-FFF2-40B4-BE49-F238E27FC236}">
              <a16:creationId xmlns:a16="http://schemas.microsoft.com/office/drawing/2014/main" id="{E74EDEED-8F62-4B56-BE61-9228BD84189C}"/>
            </a:ext>
          </a:extLst>
        </xdr:cNvPr>
        <xdr:cNvCxnSpPr/>
      </xdr:nvCxnSpPr>
      <xdr:spPr>
        <a:xfrm flipV="1">
          <a:off x="9639300" y="14700092"/>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78694</xdr:rowOff>
    </xdr:from>
    <xdr:to>
      <xdr:col>46</xdr:col>
      <xdr:colOff>38100</xdr:colOff>
      <xdr:row>86</xdr:row>
      <xdr:rowOff>8844</xdr:rowOff>
    </xdr:to>
    <xdr:sp macro="" textlink="">
      <xdr:nvSpPr>
        <xdr:cNvPr id="363" name="楕円 362">
          <a:extLst>
            <a:ext uri="{FF2B5EF4-FFF2-40B4-BE49-F238E27FC236}">
              <a16:creationId xmlns:a16="http://schemas.microsoft.com/office/drawing/2014/main" id="{192690D0-B6B9-422D-B608-A4BBFDED0350}"/>
            </a:ext>
          </a:extLst>
        </xdr:cNvPr>
        <xdr:cNvSpPr/>
      </xdr:nvSpPr>
      <xdr:spPr>
        <a:xfrm>
          <a:off x="8699500" y="1465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128305</xdr:rowOff>
    </xdr:from>
    <xdr:to>
      <xdr:col>50</xdr:col>
      <xdr:colOff>114300</xdr:colOff>
      <xdr:row>85</xdr:row>
      <xdr:rowOff>129494</xdr:rowOff>
    </xdr:to>
    <xdr:cxnSp macro="">
      <xdr:nvCxnSpPr>
        <xdr:cNvPr id="364" name="直線コネクタ 363">
          <a:extLst>
            <a:ext uri="{FF2B5EF4-FFF2-40B4-BE49-F238E27FC236}">
              <a16:creationId xmlns:a16="http://schemas.microsoft.com/office/drawing/2014/main" id="{2C64561E-5BF7-4C26-B58A-83A4E2D109A8}"/>
            </a:ext>
          </a:extLst>
        </xdr:cNvPr>
        <xdr:cNvCxnSpPr/>
      </xdr:nvCxnSpPr>
      <xdr:spPr>
        <a:xfrm flipV="1">
          <a:off x="8750300" y="1470155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79792</xdr:rowOff>
    </xdr:from>
    <xdr:to>
      <xdr:col>41</xdr:col>
      <xdr:colOff>101600</xdr:colOff>
      <xdr:row>86</xdr:row>
      <xdr:rowOff>9942</xdr:rowOff>
    </xdr:to>
    <xdr:sp macro="" textlink="">
      <xdr:nvSpPr>
        <xdr:cNvPr id="365" name="楕円 364">
          <a:extLst>
            <a:ext uri="{FF2B5EF4-FFF2-40B4-BE49-F238E27FC236}">
              <a16:creationId xmlns:a16="http://schemas.microsoft.com/office/drawing/2014/main" id="{86E1A9D1-3664-4FEC-AD82-D71B2DAD5197}"/>
            </a:ext>
          </a:extLst>
        </xdr:cNvPr>
        <xdr:cNvSpPr/>
      </xdr:nvSpPr>
      <xdr:spPr>
        <a:xfrm>
          <a:off x="7810500" y="146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129494</xdr:rowOff>
    </xdr:from>
    <xdr:to>
      <xdr:col>45</xdr:col>
      <xdr:colOff>177800</xdr:colOff>
      <xdr:row>85</xdr:row>
      <xdr:rowOff>130592</xdr:rowOff>
    </xdr:to>
    <xdr:cxnSp macro="">
      <xdr:nvCxnSpPr>
        <xdr:cNvPr id="366" name="直線コネクタ 365">
          <a:extLst>
            <a:ext uri="{FF2B5EF4-FFF2-40B4-BE49-F238E27FC236}">
              <a16:creationId xmlns:a16="http://schemas.microsoft.com/office/drawing/2014/main" id="{D4B7D7BA-55FF-4528-90CA-27BC15C9AFA9}"/>
            </a:ext>
          </a:extLst>
        </xdr:cNvPr>
        <xdr:cNvCxnSpPr/>
      </xdr:nvCxnSpPr>
      <xdr:spPr>
        <a:xfrm flipV="1">
          <a:off x="7861300" y="14702744"/>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80707</xdr:rowOff>
    </xdr:from>
    <xdr:to>
      <xdr:col>36</xdr:col>
      <xdr:colOff>165100</xdr:colOff>
      <xdr:row>86</xdr:row>
      <xdr:rowOff>10857</xdr:rowOff>
    </xdr:to>
    <xdr:sp macro="" textlink="">
      <xdr:nvSpPr>
        <xdr:cNvPr id="367" name="楕円 366">
          <a:extLst>
            <a:ext uri="{FF2B5EF4-FFF2-40B4-BE49-F238E27FC236}">
              <a16:creationId xmlns:a16="http://schemas.microsoft.com/office/drawing/2014/main" id="{86247FA3-9B51-438E-832B-B9358C6AE6FE}"/>
            </a:ext>
          </a:extLst>
        </xdr:cNvPr>
        <xdr:cNvSpPr/>
      </xdr:nvSpPr>
      <xdr:spPr>
        <a:xfrm>
          <a:off x="6921500" y="146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130592</xdr:rowOff>
    </xdr:from>
    <xdr:to>
      <xdr:col>41</xdr:col>
      <xdr:colOff>50800</xdr:colOff>
      <xdr:row>85</xdr:row>
      <xdr:rowOff>131507</xdr:rowOff>
    </xdr:to>
    <xdr:cxnSp macro="">
      <xdr:nvCxnSpPr>
        <xdr:cNvPr id="368" name="直線コネクタ 367">
          <a:extLst>
            <a:ext uri="{FF2B5EF4-FFF2-40B4-BE49-F238E27FC236}">
              <a16:creationId xmlns:a16="http://schemas.microsoft.com/office/drawing/2014/main" id="{610AB1AC-55FC-4C89-B0A0-11FED4735ACB}"/>
            </a:ext>
          </a:extLst>
        </xdr:cNvPr>
        <xdr:cNvCxnSpPr/>
      </xdr:nvCxnSpPr>
      <xdr:spPr>
        <a:xfrm flipV="1">
          <a:off x="6972300" y="1470384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78C36BCB-9AD9-4399-9776-CBD78372DAA6}"/>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a:extLst>
            <a:ext uri="{FF2B5EF4-FFF2-40B4-BE49-F238E27FC236}">
              <a16:creationId xmlns:a16="http://schemas.microsoft.com/office/drawing/2014/main" id="{3ABFD644-084E-4A4C-9DD7-B0A6860A147B}"/>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DE83BB31-1083-4BBB-BF84-6180C375C737}"/>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a:extLst>
            <a:ext uri="{FF2B5EF4-FFF2-40B4-BE49-F238E27FC236}">
              <a16:creationId xmlns:a16="http://schemas.microsoft.com/office/drawing/2014/main" id="{2F236937-BFAD-4889-A475-61D7B66817CB}"/>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24182</xdr:rowOff>
    </xdr:from>
    <xdr:ext cx="469744" cy="259045"/>
    <xdr:sp macro="" textlink="">
      <xdr:nvSpPr>
        <xdr:cNvPr id="373" name="n_1mainValue【公営住宅】&#10;一人当たり面積">
          <a:extLst>
            <a:ext uri="{FF2B5EF4-FFF2-40B4-BE49-F238E27FC236}">
              <a16:creationId xmlns:a16="http://schemas.microsoft.com/office/drawing/2014/main" id="{3E060B39-FFD7-4BF4-9CAA-3894AE5EA757}"/>
            </a:ext>
          </a:extLst>
        </xdr:cNvPr>
        <xdr:cNvSpPr txBox="1"/>
      </xdr:nvSpPr>
      <xdr:spPr>
        <a:xfrm>
          <a:off x="9391727" y="1442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25371</xdr:rowOff>
    </xdr:from>
    <xdr:ext cx="469744" cy="259045"/>
    <xdr:sp macro="" textlink="">
      <xdr:nvSpPr>
        <xdr:cNvPr id="374" name="n_2mainValue【公営住宅】&#10;一人当たり面積">
          <a:extLst>
            <a:ext uri="{FF2B5EF4-FFF2-40B4-BE49-F238E27FC236}">
              <a16:creationId xmlns:a16="http://schemas.microsoft.com/office/drawing/2014/main" id="{E84072F5-B797-418B-B531-FE6ABDC05081}"/>
            </a:ext>
          </a:extLst>
        </xdr:cNvPr>
        <xdr:cNvSpPr txBox="1"/>
      </xdr:nvSpPr>
      <xdr:spPr>
        <a:xfrm>
          <a:off x="8515427" y="1442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26469</xdr:rowOff>
    </xdr:from>
    <xdr:ext cx="469744" cy="259045"/>
    <xdr:sp macro="" textlink="">
      <xdr:nvSpPr>
        <xdr:cNvPr id="375" name="n_3mainValue【公営住宅】&#10;一人当たり面積">
          <a:extLst>
            <a:ext uri="{FF2B5EF4-FFF2-40B4-BE49-F238E27FC236}">
              <a16:creationId xmlns:a16="http://schemas.microsoft.com/office/drawing/2014/main" id="{5A1C4644-2F8A-489F-848F-2CAACAAE4BA1}"/>
            </a:ext>
          </a:extLst>
        </xdr:cNvPr>
        <xdr:cNvSpPr txBox="1"/>
      </xdr:nvSpPr>
      <xdr:spPr>
        <a:xfrm>
          <a:off x="7626427" y="1442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27384</xdr:rowOff>
    </xdr:from>
    <xdr:ext cx="469744" cy="259045"/>
    <xdr:sp macro="" textlink="">
      <xdr:nvSpPr>
        <xdr:cNvPr id="376" name="n_4mainValue【公営住宅】&#10;一人当たり面積">
          <a:extLst>
            <a:ext uri="{FF2B5EF4-FFF2-40B4-BE49-F238E27FC236}">
              <a16:creationId xmlns:a16="http://schemas.microsoft.com/office/drawing/2014/main" id="{C4A57A63-663D-4DE6-983D-1AAD4781CE18}"/>
            </a:ext>
          </a:extLst>
        </xdr:cNvPr>
        <xdr:cNvSpPr txBox="1"/>
      </xdr:nvSpPr>
      <xdr:spPr>
        <a:xfrm>
          <a:off x="6737427" y="144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8593913-32E8-44F9-9979-621A592F12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51EEFC0-D9BC-453E-9B79-F03059C97A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A642B6E-F9FF-4BF6-9338-42E35F4B4E2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2B6F71B-D601-453E-8A53-0CFA30FCBA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824844C-39E0-47A8-BA82-5E4AF7FFEC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A3EDBEE-2532-43CF-9195-26410D5758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27E800D-090C-4051-B7B5-21D10F7DEC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DD0758B-8E70-4EE3-9962-EAD2A9A4E3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3991B690-7DC7-4A92-9A4C-E4666888B4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C422B5E2-AA6A-46D8-BE68-03B5EC99D4B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F1ADE3A8-AF1A-4620-BF8F-43D2F96B8C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49FC739B-54C3-46B1-B052-FDB60CA50D9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68DE0998-F861-4699-85D0-240C779998E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9ECBB330-E19E-4E99-A827-0CEA303287E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7FADCFB-5EEC-4284-BADC-E5993B21FB1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E50D3995-CED0-4AFB-A263-DB1915E0772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B8AE7B50-437A-4396-87C0-B99FE2CD42D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564A2B64-7882-429E-B12B-C4228B7C0E7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60216C11-2182-4764-8970-64EA8EE7007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17B72645-2DE9-4B7D-9FC2-97E873BD1A7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a:extLst>
            <a:ext uri="{FF2B5EF4-FFF2-40B4-BE49-F238E27FC236}">
              <a16:creationId xmlns:a16="http://schemas.microsoft.com/office/drawing/2014/main" id="{019FD4F6-7054-4886-B69E-21BB1938BFED}"/>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A4300E9E-E276-4AE5-A300-5CE2C3C0559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C40141FE-11FF-482D-A1F9-CAD49ED45DA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58420</xdr:rowOff>
    </xdr:from>
    <xdr:to>
      <xdr:col>24</xdr:col>
      <xdr:colOff>62865</xdr:colOff>
      <xdr:row>107</xdr:row>
      <xdr:rowOff>69850</xdr:rowOff>
    </xdr:to>
    <xdr:cxnSp macro="">
      <xdr:nvCxnSpPr>
        <xdr:cNvPr id="400" name="直線コネクタ 399">
          <a:extLst>
            <a:ext uri="{FF2B5EF4-FFF2-40B4-BE49-F238E27FC236}">
              <a16:creationId xmlns:a16="http://schemas.microsoft.com/office/drawing/2014/main" id="{C3998669-2755-4601-BCA9-B0B24BF309AC}"/>
            </a:ext>
          </a:extLst>
        </xdr:cNvPr>
        <xdr:cNvCxnSpPr/>
      </xdr:nvCxnSpPr>
      <xdr:spPr>
        <a:xfrm flipV="1">
          <a:off x="4634865" y="172034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1" name="【港湾・漁港】&#10;有形固定資産減価償却率最小値テキスト">
          <a:extLst>
            <a:ext uri="{FF2B5EF4-FFF2-40B4-BE49-F238E27FC236}">
              <a16:creationId xmlns:a16="http://schemas.microsoft.com/office/drawing/2014/main" id="{8DFB8FA3-7954-4278-8A5A-F7D83908DC13}"/>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2" name="直線コネクタ 401">
          <a:extLst>
            <a:ext uri="{FF2B5EF4-FFF2-40B4-BE49-F238E27FC236}">
              <a16:creationId xmlns:a16="http://schemas.microsoft.com/office/drawing/2014/main" id="{880C0924-56FD-4553-A359-674460FBCA68}"/>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5097</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7B682E0B-8CA6-47B0-8C48-4A1628F32E1A}"/>
            </a:ext>
          </a:extLst>
        </xdr:cNvPr>
        <xdr:cNvSpPr txBox="1"/>
      </xdr:nvSpPr>
      <xdr:spPr>
        <a:xfrm>
          <a:off x="4673600" y="16978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58420</xdr:rowOff>
    </xdr:from>
    <xdr:to>
      <xdr:col>24</xdr:col>
      <xdr:colOff>152400</xdr:colOff>
      <xdr:row>100</xdr:row>
      <xdr:rowOff>58420</xdr:rowOff>
    </xdr:to>
    <xdr:cxnSp macro="">
      <xdr:nvCxnSpPr>
        <xdr:cNvPr id="404" name="直線コネクタ 403">
          <a:extLst>
            <a:ext uri="{FF2B5EF4-FFF2-40B4-BE49-F238E27FC236}">
              <a16:creationId xmlns:a16="http://schemas.microsoft.com/office/drawing/2014/main" id="{8C6202EB-3259-4F42-B24B-5E693DE54E2D}"/>
            </a:ext>
          </a:extLst>
        </xdr:cNvPr>
        <xdr:cNvCxnSpPr/>
      </xdr:nvCxnSpPr>
      <xdr:spPr>
        <a:xfrm>
          <a:off x="4546600" y="1720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152416</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4257B32A-B82B-463A-84DD-CE7F0F22C02A}"/>
            </a:ext>
          </a:extLst>
        </xdr:cNvPr>
        <xdr:cNvSpPr txBox="1"/>
      </xdr:nvSpPr>
      <xdr:spPr>
        <a:xfrm>
          <a:off x="4673600" y="1781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6" name="フローチャート: 判断 405">
          <a:extLst>
            <a:ext uri="{FF2B5EF4-FFF2-40B4-BE49-F238E27FC236}">
              <a16:creationId xmlns:a16="http://schemas.microsoft.com/office/drawing/2014/main" id="{58A93B7F-B45A-46FF-9416-1CB8373E90B0}"/>
            </a:ext>
          </a:extLst>
        </xdr:cNvPr>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144780</xdr:rowOff>
    </xdr:from>
    <xdr:to>
      <xdr:col>20</xdr:col>
      <xdr:colOff>38100</xdr:colOff>
      <xdr:row>104</xdr:row>
      <xdr:rowOff>74930</xdr:rowOff>
    </xdr:to>
    <xdr:sp macro="" textlink="">
      <xdr:nvSpPr>
        <xdr:cNvPr id="407" name="フローチャート: 判断 406">
          <a:extLst>
            <a:ext uri="{FF2B5EF4-FFF2-40B4-BE49-F238E27FC236}">
              <a16:creationId xmlns:a16="http://schemas.microsoft.com/office/drawing/2014/main" id="{CD4C5D01-3B5C-4032-AF78-0C922F4BA37B}"/>
            </a:ext>
          </a:extLst>
        </xdr:cNvPr>
        <xdr:cNvSpPr/>
      </xdr:nvSpPr>
      <xdr:spPr>
        <a:xfrm>
          <a:off x="3746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408" name="フローチャート: 判断 407">
          <a:extLst>
            <a:ext uri="{FF2B5EF4-FFF2-40B4-BE49-F238E27FC236}">
              <a16:creationId xmlns:a16="http://schemas.microsoft.com/office/drawing/2014/main" id="{47C2333F-24A6-4C39-82FA-9AB7373B1119}"/>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127000</xdr:rowOff>
    </xdr:from>
    <xdr:to>
      <xdr:col>10</xdr:col>
      <xdr:colOff>165100</xdr:colOff>
      <xdr:row>104</xdr:row>
      <xdr:rowOff>57150</xdr:rowOff>
    </xdr:to>
    <xdr:sp macro="" textlink="">
      <xdr:nvSpPr>
        <xdr:cNvPr id="409" name="フローチャート: 判断 408">
          <a:extLst>
            <a:ext uri="{FF2B5EF4-FFF2-40B4-BE49-F238E27FC236}">
              <a16:creationId xmlns:a16="http://schemas.microsoft.com/office/drawing/2014/main" id="{9258674F-6E68-4E91-8D4D-52D2367F7C28}"/>
            </a:ext>
          </a:extLst>
        </xdr:cNvPr>
        <xdr:cNvSpPr/>
      </xdr:nvSpPr>
      <xdr:spPr>
        <a:xfrm>
          <a:off x="1968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110489</xdr:rowOff>
    </xdr:from>
    <xdr:to>
      <xdr:col>6</xdr:col>
      <xdr:colOff>38100</xdr:colOff>
      <xdr:row>104</xdr:row>
      <xdr:rowOff>40639</xdr:rowOff>
    </xdr:to>
    <xdr:sp macro="" textlink="">
      <xdr:nvSpPr>
        <xdr:cNvPr id="410" name="フローチャート: 判断 409">
          <a:extLst>
            <a:ext uri="{FF2B5EF4-FFF2-40B4-BE49-F238E27FC236}">
              <a16:creationId xmlns:a16="http://schemas.microsoft.com/office/drawing/2014/main" id="{631E7D7E-EF44-4128-992A-CD668E6A64D7}"/>
            </a:ext>
          </a:extLst>
        </xdr:cNvPr>
        <xdr:cNvSpPr/>
      </xdr:nvSpPr>
      <xdr:spPr>
        <a:xfrm>
          <a:off x="1079500" y="1776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D955E06-9E74-46FD-9F14-653C5B8170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8E68AD0-CF98-4F79-B17A-4238F18C9ED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D3A6D26-0E06-4763-AB8C-F13457B132F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68B2919-FB5B-4E66-B2CA-98BF2DFBBE4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C47C905-3A9A-49CD-BC3D-224C2A2D88E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149861</xdr:rowOff>
    </xdr:from>
    <xdr:to>
      <xdr:col>24</xdr:col>
      <xdr:colOff>114300</xdr:colOff>
      <xdr:row>104</xdr:row>
      <xdr:rowOff>80011</xdr:rowOff>
    </xdr:to>
    <xdr:sp macro="" textlink="">
      <xdr:nvSpPr>
        <xdr:cNvPr id="416" name="楕円 415">
          <a:extLst>
            <a:ext uri="{FF2B5EF4-FFF2-40B4-BE49-F238E27FC236}">
              <a16:creationId xmlns:a16="http://schemas.microsoft.com/office/drawing/2014/main" id="{5BD062FB-34B1-4A97-9F3C-120D21F7E00F}"/>
            </a:ext>
          </a:extLst>
        </xdr:cNvPr>
        <xdr:cNvSpPr/>
      </xdr:nvSpPr>
      <xdr:spPr>
        <a:xfrm>
          <a:off x="4584700" y="178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1288</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1D528327-9A46-4F9C-BAED-04CD876AC144}"/>
            </a:ext>
          </a:extLst>
        </xdr:cNvPr>
        <xdr:cNvSpPr txBox="1"/>
      </xdr:nvSpPr>
      <xdr:spPr>
        <a:xfrm>
          <a:off x="4673600" y="1766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135889</xdr:rowOff>
    </xdr:from>
    <xdr:to>
      <xdr:col>20</xdr:col>
      <xdr:colOff>38100</xdr:colOff>
      <xdr:row>104</xdr:row>
      <xdr:rowOff>66039</xdr:rowOff>
    </xdr:to>
    <xdr:sp macro="" textlink="">
      <xdr:nvSpPr>
        <xdr:cNvPr id="418" name="楕円 417">
          <a:extLst>
            <a:ext uri="{FF2B5EF4-FFF2-40B4-BE49-F238E27FC236}">
              <a16:creationId xmlns:a16="http://schemas.microsoft.com/office/drawing/2014/main" id="{6EACA932-E2EB-4BFD-B130-FEAF7A1A3E69}"/>
            </a:ext>
          </a:extLst>
        </xdr:cNvPr>
        <xdr:cNvSpPr/>
      </xdr:nvSpPr>
      <xdr:spPr>
        <a:xfrm>
          <a:off x="3746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15239</xdr:rowOff>
    </xdr:from>
    <xdr:to>
      <xdr:col>24</xdr:col>
      <xdr:colOff>63500</xdr:colOff>
      <xdr:row>104</xdr:row>
      <xdr:rowOff>29211</xdr:rowOff>
    </xdr:to>
    <xdr:cxnSp macro="">
      <xdr:nvCxnSpPr>
        <xdr:cNvPr id="419" name="直線コネクタ 418">
          <a:extLst>
            <a:ext uri="{FF2B5EF4-FFF2-40B4-BE49-F238E27FC236}">
              <a16:creationId xmlns:a16="http://schemas.microsoft.com/office/drawing/2014/main" id="{3252F0F1-6F15-4CF9-B5B7-F67EEA9AA2E7}"/>
            </a:ext>
          </a:extLst>
        </xdr:cNvPr>
        <xdr:cNvCxnSpPr/>
      </xdr:nvCxnSpPr>
      <xdr:spPr>
        <a:xfrm>
          <a:off x="3797300" y="17846039"/>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46989</xdr:rowOff>
    </xdr:from>
    <xdr:to>
      <xdr:col>15</xdr:col>
      <xdr:colOff>101600</xdr:colOff>
      <xdr:row>102</xdr:row>
      <xdr:rowOff>148589</xdr:rowOff>
    </xdr:to>
    <xdr:sp macro="" textlink="">
      <xdr:nvSpPr>
        <xdr:cNvPr id="420" name="楕円 419">
          <a:extLst>
            <a:ext uri="{FF2B5EF4-FFF2-40B4-BE49-F238E27FC236}">
              <a16:creationId xmlns:a16="http://schemas.microsoft.com/office/drawing/2014/main" id="{E0302751-6C21-42CE-8D82-14B46C865908}"/>
            </a:ext>
          </a:extLst>
        </xdr:cNvPr>
        <xdr:cNvSpPr/>
      </xdr:nvSpPr>
      <xdr:spPr>
        <a:xfrm>
          <a:off x="2857500" y="175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97789</xdr:rowOff>
    </xdr:from>
    <xdr:to>
      <xdr:col>19</xdr:col>
      <xdr:colOff>177800</xdr:colOff>
      <xdr:row>104</xdr:row>
      <xdr:rowOff>15239</xdr:rowOff>
    </xdr:to>
    <xdr:cxnSp macro="">
      <xdr:nvCxnSpPr>
        <xdr:cNvPr id="421" name="直線コネクタ 420">
          <a:extLst>
            <a:ext uri="{FF2B5EF4-FFF2-40B4-BE49-F238E27FC236}">
              <a16:creationId xmlns:a16="http://schemas.microsoft.com/office/drawing/2014/main" id="{76CA9419-B5DF-4E10-9E47-3D36B7A3D539}"/>
            </a:ext>
          </a:extLst>
        </xdr:cNvPr>
        <xdr:cNvCxnSpPr/>
      </xdr:nvCxnSpPr>
      <xdr:spPr>
        <a:xfrm>
          <a:off x="2908300" y="17585689"/>
          <a:ext cx="889000" cy="2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29211</xdr:rowOff>
    </xdr:from>
    <xdr:to>
      <xdr:col>10</xdr:col>
      <xdr:colOff>165100</xdr:colOff>
      <xdr:row>100</xdr:row>
      <xdr:rowOff>130811</xdr:rowOff>
    </xdr:to>
    <xdr:sp macro="" textlink="">
      <xdr:nvSpPr>
        <xdr:cNvPr id="422" name="楕円 421">
          <a:extLst>
            <a:ext uri="{FF2B5EF4-FFF2-40B4-BE49-F238E27FC236}">
              <a16:creationId xmlns:a16="http://schemas.microsoft.com/office/drawing/2014/main" id="{6D33E2F1-11B6-47B4-B302-C45742DACF56}"/>
            </a:ext>
          </a:extLst>
        </xdr:cNvPr>
        <xdr:cNvSpPr/>
      </xdr:nvSpPr>
      <xdr:spPr>
        <a:xfrm>
          <a:off x="19685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80011</xdr:rowOff>
    </xdr:from>
    <xdr:to>
      <xdr:col>15</xdr:col>
      <xdr:colOff>50800</xdr:colOff>
      <xdr:row>102</xdr:row>
      <xdr:rowOff>97789</xdr:rowOff>
    </xdr:to>
    <xdr:cxnSp macro="">
      <xdr:nvCxnSpPr>
        <xdr:cNvPr id="423" name="直線コネクタ 422">
          <a:extLst>
            <a:ext uri="{FF2B5EF4-FFF2-40B4-BE49-F238E27FC236}">
              <a16:creationId xmlns:a16="http://schemas.microsoft.com/office/drawing/2014/main" id="{67001123-3D5C-48EA-9C14-2D5ACDB9CB94}"/>
            </a:ext>
          </a:extLst>
        </xdr:cNvPr>
        <xdr:cNvCxnSpPr/>
      </xdr:nvCxnSpPr>
      <xdr:spPr>
        <a:xfrm>
          <a:off x="2019300" y="17225011"/>
          <a:ext cx="889000" cy="3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120650</xdr:rowOff>
    </xdr:from>
    <xdr:to>
      <xdr:col>6</xdr:col>
      <xdr:colOff>38100</xdr:colOff>
      <xdr:row>100</xdr:row>
      <xdr:rowOff>50800</xdr:rowOff>
    </xdr:to>
    <xdr:sp macro="" textlink="">
      <xdr:nvSpPr>
        <xdr:cNvPr id="424" name="楕円 423">
          <a:extLst>
            <a:ext uri="{FF2B5EF4-FFF2-40B4-BE49-F238E27FC236}">
              <a16:creationId xmlns:a16="http://schemas.microsoft.com/office/drawing/2014/main" id="{0EAABACE-3C36-4C57-99BC-D46C3BB35484}"/>
            </a:ext>
          </a:extLst>
        </xdr:cNvPr>
        <xdr:cNvSpPr/>
      </xdr:nvSpPr>
      <xdr:spPr>
        <a:xfrm>
          <a:off x="1079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0</xdr:rowOff>
    </xdr:from>
    <xdr:to>
      <xdr:col>10</xdr:col>
      <xdr:colOff>114300</xdr:colOff>
      <xdr:row>100</xdr:row>
      <xdr:rowOff>80011</xdr:rowOff>
    </xdr:to>
    <xdr:cxnSp macro="">
      <xdr:nvCxnSpPr>
        <xdr:cNvPr id="425" name="直線コネクタ 424">
          <a:extLst>
            <a:ext uri="{FF2B5EF4-FFF2-40B4-BE49-F238E27FC236}">
              <a16:creationId xmlns:a16="http://schemas.microsoft.com/office/drawing/2014/main" id="{510EB83A-7C16-4819-8BE4-B0249CAF424D}"/>
            </a:ext>
          </a:extLst>
        </xdr:cNvPr>
        <xdr:cNvCxnSpPr/>
      </xdr:nvCxnSpPr>
      <xdr:spPr>
        <a:xfrm>
          <a:off x="1130300" y="171450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66057</xdr:rowOff>
    </xdr:from>
    <xdr:ext cx="405111" cy="259045"/>
    <xdr:sp macro="" textlink="">
      <xdr:nvSpPr>
        <xdr:cNvPr id="426" name="n_1aveValue【港湾・漁港】&#10;有形固定資産減価償却率">
          <a:extLst>
            <a:ext uri="{FF2B5EF4-FFF2-40B4-BE49-F238E27FC236}">
              <a16:creationId xmlns:a16="http://schemas.microsoft.com/office/drawing/2014/main" id="{DCD68F8C-7AED-4418-AEF9-0D92CC48AD58}"/>
            </a:ext>
          </a:extLst>
        </xdr:cNvPr>
        <xdr:cNvSpPr txBox="1"/>
      </xdr:nvSpPr>
      <xdr:spPr>
        <a:xfrm>
          <a:off x="35820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45738</xdr:rowOff>
    </xdr:from>
    <xdr:ext cx="405111" cy="259045"/>
    <xdr:sp macro="" textlink="">
      <xdr:nvSpPr>
        <xdr:cNvPr id="427" name="n_2aveValue【港湾・漁港】&#10;有形固定資産減価償却率">
          <a:extLst>
            <a:ext uri="{FF2B5EF4-FFF2-40B4-BE49-F238E27FC236}">
              <a16:creationId xmlns:a16="http://schemas.microsoft.com/office/drawing/2014/main" id="{A24C529C-3A85-4093-9105-8438B1A98398}"/>
            </a:ext>
          </a:extLst>
        </xdr:cNvPr>
        <xdr:cNvSpPr txBox="1"/>
      </xdr:nvSpPr>
      <xdr:spPr>
        <a:xfrm>
          <a:off x="2705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48277</xdr:rowOff>
    </xdr:from>
    <xdr:ext cx="405111" cy="259045"/>
    <xdr:sp macro="" textlink="">
      <xdr:nvSpPr>
        <xdr:cNvPr id="428" name="n_3aveValue【港湾・漁港】&#10;有形固定資産減価償却率">
          <a:extLst>
            <a:ext uri="{FF2B5EF4-FFF2-40B4-BE49-F238E27FC236}">
              <a16:creationId xmlns:a16="http://schemas.microsoft.com/office/drawing/2014/main" id="{01DD81C3-BD57-4108-9959-D8B5E198FDD6}"/>
            </a:ext>
          </a:extLst>
        </xdr:cNvPr>
        <xdr:cNvSpPr txBox="1"/>
      </xdr:nvSpPr>
      <xdr:spPr>
        <a:xfrm>
          <a:off x="1816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31766</xdr:rowOff>
    </xdr:from>
    <xdr:ext cx="405111" cy="259045"/>
    <xdr:sp macro="" textlink="">
      <xdr:nvSpPr>
        <xdr:cNvPr id="429" name="n_4aveValue【港湾・漁港】&#10;有形固定資産減価償却率">
          <a:extLst>
            <a:ext uri="{FF2B5EF4-FFF2-40B4-BE49-F238E27FC236}">
              <a16:creationId xmlns:a16="http://schemas.microsoft.com/office/drawing/2014/main" id="{CFA58096-D735-4C4E-99EA-949070C6E28D}"/>
            </a:ext>
          </a:extLst>
        </xdr:cNvPr>
        <xdr:cNvSpPr txBox="1"/>
      </xdr:nvSpPr>
      <xdr:spPr>
        <a:xfrm>
          <a:off x="927744" y="17862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82566</xdr:rowOff>
    </xdr:from>
    <xdr:ext cx="405111" cy="259045"/>
    <xdr:sp macro="" textlink="">
      <xdr:nvSpPr>
        <xdr:cNvPr id="430" name="n_1mainValue【港湾・漁港】&#10;有形固定資産減価償却率">
          <a:extLst>
            <a:ext uri="{FF2B5EF4-FFF2-40B4-BE49-F238E27FC236}">
              <a16:creationId xmlns:a16="http://schemas.microsoft.com/office/drawing/2014/main" id="{99F92FF3-F640-4612-A43E-6D9069095B65}"/>
            </a:ext>
          </a:extLst>
        </xdr:cNvPr>
        <xdr:cNvSpPr txBox="1"/>
      </xdr:nvSpPr>
      <xdr:spPr>
        <a:xfrm>
          <a:off x="35820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165116</xdr:rowOff>
    </xdr:from>
    <xdr:ext cx="405111" cy="259045"/>
    <xdr:sp macro="" textlink="">
      <xdr:nvSpPr>
        <xdr:cNvPr id="431" name="n_2mainValue【港湾・漁港】&#10;有形固定資産減価償却率">
          <a:extLst>
            <a:ext uri="{FF2B5EF4-FFF2-40B4-BE49-F238E27FC236}">
              <a16:creationId xmlns:a16="http://schemas.microsoft.com/office/drawing/2014/main" id="{2F294083-CB30-4F68-8995-42D76C951F33}"/>
            </a:ext>
          </a:extLst>
        </xdr:cNvPr>
        <xdr:cNvSpPr txBox="1"/>
      </xdr:nvSpPr>
      <xdr:spPr>
        <a:xfrm>
          <a:off x="2705744" y="1731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147338</xdr:rowOff>
    </xdr:from>
    <xdr:ext cx="340478" cy="259045"/>
    <xdr:sp macro="" textlink="">
      <xdr:nvSpPr>
        <xdr:cNvPr id="432" name="n_3mainValue【港湾・漁港】&#10;有形固定資産減価償却率">
          <a:extLst>
            <a:ext uri="{FF2B5EF4-FFF2-40B4-BE49-F238E27FC236}">
              <a16:creationId xmlns:a16="http://schemas.microsoft.com/office/drawing/2014/main" id="{A32EF58F-FFFD-418D-9356-2264ACBD556D}"/>
            </a:ext>
          </a:extLst>
        </xdr:cNvPr>
        <xdr:cNvSpPr txBox="1"/>
      </xdr:nvSpPr>
      <xdr:spPr>
        <a:xfrm>
          <a:off x="1849061" y="16949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67327</xdr:rowOff>
    </xdr:from>
    <xdr:ext cx="340478" cy="259045"/>
    <xdr:sp macro="" textlink="">
      <xdr:nvSpPr>
        <xdr:cNvPr id="433" name="n_4mainValue【港湾・漁港】&#10;有形固定資産減価償却率">
          <a:extLst>
            <a:ext uri="{FF2B5EF4-FFF2-40B4-BE49-F238E27FC236}">
              <a16:creationId xmlns:a16="http://schemas.microsoft.com/office/drawing/2014/main" id="{45851C88-C90D-4595-AEC3-32E979918F59}"/>
            </a:ext>
          </a:extLst>
        </xdr:cNvPr>
        <xdr:cNvSpPr txBox="1"/>
      </xdr:nvSpPr>
      <xdr:spPr>
        <a:xfrm>
          <a:off x="960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58F523-EF42-4397-B4DE-2525EC5950D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E60A8FF9-8BC5-4625-AB40-A3F8C3FDBC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B7C93D11-F4D3-4E01-9A98-9FC07DED3E4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58703429-3D49-4679-A413-83F2A8C6211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70FEE164-8026-40B4-B8E3-D5329E20CF5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A67F99E6-1D08-4CC4-ADD2-CB31C911F6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7D97A6A-0CB8-43B6-A5D0-3922AD65E0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9959A60-31BB-4F98-8455-A6BDD41C750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BE87052-5596-43F3-B9E0-D9BCB9D53AC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3123722-C776-4CFA-B4CE-621BA0C51B7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AAE4C04A-8B6F-490A-8EE7-4A94F5FB2C1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C12F5A35-F42B-489A-B00F-A9AEA54F302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D800C0DC-7177-45A7-AF12-30D9C89759A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FD05A721-F175-4149-903C-F114CFAFEB2E}"/>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4EDB2504-F6DC-4354-831E-7A949036696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F1162C9F-B6EA-4390-9A77-8A88DC701E0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CB174E7A-241E-403E-8045-BC5B9204EC3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85254DA8-99FB-4C06-9B68-539797399A7A}"/>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12D83316-B482-4AE6-95F8-949BF743BC4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25B33BBE-CC02-40B3-9462-DC7E1413E6E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6619CA5E-716D-4EC1-8EEC-1FB031F79A9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9DAFCDD2-8728-4A04-8DFF-F22A62C88E1E}"/>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F06AB060-47F4-4DC9-AFAE-637580FA8F5C}"/>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386C39E1-AF3F-4090-B8ED-8320BBDCEA73}"/>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196C407C-0274-46BC-8A0B-37982232417C}"/>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59" name="直線コネクタ 458">
          <a:extLst>
            <a:ext uri="{FF2B5EF4-FFF2-40B4-BE49-F238E27FC236}">
              <a16:creationId xmlns:a16="http://schemas.microsoft.com/office/drawing/2014/main" id="{8BD495F0-9856-4A7B-BF40-56FF02EFAC88}"/>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829C98BC-3615-4028-BF71-4CCF02600026}"/>
            </a:ext>
          </a:extLst>
        </xdr:cNvPr>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1" name="フローチャート: 判断 460">
          <a:extLst>
            <a:ext uri="{FF2B5EF4-FFF2-40B4-BE49-F238E27FC236}">
              <a16:creationId xmlns:a16="http://schemas.microsoft.com/office/drawing/2014/main" id="{5BD35709-62D1-49E0-B079-CF51F9FCB1B0}"/>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2" name="フローチャート: 判断 461">
          <a:extLst>
            <a:ext uri="{FF2B5EF4-FFF2-40B4-BE49-F238E27FC236}">
              <a16:creationId xmlns:a16="http://schemas.microsoft.com/office/drawing/2014/main" id="{9AF0B009-5772-44FD-A167-C5C4FA96D832}"/>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3" name="フローチャート: 判断 462">
          <a:extLst>
            <a:ext uri="{FF2B5EF4-FFF2-40B4-BE49-F238E27FC236}">
              <a16:creationId xmlns:a16="http://schemas.microsoft.com/office/drawing/2014/main" id="{41CCB1D0-E245-4A6F-BB09-BC92755029BE}"/>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4" name="フローチャート: 判断 463">
          <a:extLst>
            <a:ext uri="{FF2B5EF4-FFF2-40B4-BE49-F238E27FC236}">
              <a16:creationId xmlns:a16="http://schemas.microsoft.com/office/drawing/2014/main" id="{0B7104D3-65D0-48AB-9298-F0F07626F052}"/>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5" name="フローチャート: 判断 464">
          <a:extLst>
            <a:ext uri="{FF2B5EF4-FFF2-40B4-BE49-F238E27FC236}">
              <a16:creationId xmlns:a16="http://schemas.microsoft.com/office/drawing/2014/main" id="{64F6E8C1-4A96-45AD-9C43-586029DD86A2}"/>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721983E-C98F-4E1F-85A3-52FFCA0636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A966BC4-38D9-402A-B5CF-B721F00C410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D9B66B4-4107-45DE-8629-7C01553E309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4AB080E-6DC3-4337-8B64-0004AB0115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2F7A82E-D6EE-4EAA-AE37-FD73EE43F3E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117411</xdr:rowOff>
    </xdr:from>
    <xdr:to>
      <xdr:col>55</xdr:col>
      <xdr:colOff>50800</xdr:colOff>
      <xdr:row>105</xdr:row>
      <xdr:rowOff>47561</xdr:rowOff>
    </xdr:to>
    <xdr:sp macro="" textlink="">
      <xdr:nvSpPr>
        <xdr:cNvPr id="471" name="楕円 470">
          <a:extLst>
            <a:ext uri="{FF2B5EF4-FFF2-40B4-BE49-F238E27FC236}">
              <a16:creationId xmlns:a16="http://schemas.microsoft.com/office/drawing/2014/main" id="{C93BC651-16E4-4974-B108-EF40858AC390}"/>
            </a:ext>
          </a:extLst>
        </xdr:cNvPr>
        <xdr:cNvSpPr/>
      </xdr:nvSpPr>
      <xdr:spPr>
        <a:xfrm>
          <a:off x="10426700" y="179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140288</xdr:rowOff>
    </xdr:from>
    <xdr:ext cx="690189" cy="259045"/>
    <xdr:sp macro="" textlink="">
      <xdr:nvSpPr>
        <xdr:cNvPr id="472" name="【港湾・漁港】&#10;一人当たり有形固定資産（償却資産）額該当値テキスト">
          <a:extLst>
            <a:ext uri="{FF2B5EF4-FFF2-40B4-BE49-F238E27FC236}">
              <a16:creationId xmlns:a16="http://schemas.microsoft.com/office/drawing/2014/main" id="{D90DD78A-C79E-4B6C-900E-97C3074EA332}"/>
            </a:ext>
          </a:extLst>
        </xdr:cNvPr>
        <xdr:cNvSpPr txBox="1"/>
      </xdr:nvSpPr>
      <xdr:spPr>
        <a:xfrm>
          <a:off x="10515600" y="17799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138543</xdr:rowOff>
    </xdr:from>
    <xdr:to>
      <xdr:col>50</xdr:col>
      <xdr:colOff>165100</xdr:colOff>
      <xdr:row>105</xdr:row>
      <xdr:rowOff>68693</xdr:rowOff>
    </xdr:to>
    <xdr:sp macro="" textlink="">
      <xdr:nvSpPr>
        <xdr:cNvPr id="473" name="楕円 472">
          <a:extLst>
            <a:ext uri="{FF2B5EF4-FFF2-40B4-BE49-F238E27FC236}">
              <a16:creationId xmlns:a16="http://schemas.microsoft.com/office/drawing/2014/main" id="{DD860F08-479B-4F56-90FC-DD30FE540DBD}"/>
            </a:ext>
          </a:extLst>
        </xdr:cNvPr>
        <xdr:cNvSpPr/>
      </xdr:nvSpPr>
      <xdr:spPr>
        <a:xfrm>
          <a:off x="9588500" y="1796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168211</xdr:rowOff>
    </xdr:from>
    <xdr:to>
      <xdr:col>55</xdr:col>
      <xdr:colOff>0</xdr:colOff>
      <xdr:row>105</xdr:row>
      <xdr:rowOff>17893</xdr:rowOff>
    </xdr:to>
    <xdr:cxnSp macro="">
      <xdr:nvCxnSpPr>
        <xdr:cNvPr id="474" name="直線コネクタ 473">
          <a:extLst>
            <a:ext uri="{FF2B5EF4-FFF2-40B4-BE49-F238E27FC236}">
              <a16:creationId xmlns:a16="http://schemas.microsoft.com/office/drawing/2014/main" id="{0810F3F5-6A87-426C-BFB2-8CDE88D68634}"/>
            </a:ext>
          </a:extLst>
        </xdr:cNvPr>
        <xdr:cNvCxnSpPr/>
      </xdr:nvCxnSpPr>
      <xdr:spPr>
        <a:xfrm flipV="1">
          <a:off x="9639300" y="17999011"/>
          <a:ext cx="8382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18459</xdr:rowOff>
    </xdr:from>
    <xdr:to>
      <xdr:col>46</xdr:col>
      <xdr:colOff>38100</xdr:colOff>
      <xdr:row>103</xdr:row>
      <xdr:rowOff>120059</xdr:rowOff>
    </xdr:to>
    <xdr:sp macro="" textlink="">
      <xdr:nvSpPr>
        <xdr:cNvPr id="475" name="楕円 474">
          <a:extLst>
            <a:ext uri="{FF2B5EF4-FFF2-40B4-BE49-F238E27FC236}">
              <a16:creationId xmlns:a16="http://schemas.microsoft.com/office/drawing/2014/main" id="{19AD8EFB-DE83-41CA-996C-2DB59B5F45BC}"/>
            </a:ext>
          </a:extLst>
        </xdr:cNvPr>
        <xdr:cNvSpPr/>
      </xdr:nvSpPr>
      <xdr:spPr>
        <a:xfrm>
          <a:off x="8699500" y="176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69259</xdr:rowOff>
    </xdr:from>
    <xdr:to>
      <xdr:col>50</xdr:col>
      <xdr:colOff>114300</xdr:colOff>
      <xdr:row>105</xdr:row>
      <xdr:rowOff>17893</xdr:rowOff>
    </xdr:to>
    <xdr:cxnSp macro="">
      <xdr:nvCxnSpPr>
        <xdr:cNvPr id="476" name="直線コネクタ 475">
          <a:extLst>
            <a:ext uri="{FF2B5EF4-FFF2-40B4-BE49-F238E27FC236}">
              <a16:creationId xmlns:a16="http://schemas.microsoft.com/office/drawing/2014/main" id="{7F336F5C-7A28-49F9-898E-8C614BE6973E}"/>
            </a:ext>
          </a:extLst>
        </xdr:cNvPr>
        <xdr:cNvCxnSpPr/>
      </xdr:nvCxnSpPr>
      <xdr:spPr>
        <a:xfrm>
          <a:off x="8750300" y="17728609"/>
          <a:ext cx="889000" cy="29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24840</xdr:rowOff>
    </xdr:from>
    <xdr:to>
      <xdr:col>41</xdr:col>
      <xdr:colOff>101600</xdr:colOff>
      <xdr:row>108</xdr:row>
      <xdr:rowOff>126440</xdr:rowOff>
    </xdr:to>
    <xdr:sp macro="" textlink="">
      <xdr:nvSpPr>
        <xdr:cNvPr id="477" name="楕円 476">
          <a:extLst>
            <a:ext uri="{FF2B5EF4-FFF2-40B4-BE49-F238E27FC236}">
              <a16:creationId xmlns:a16="http://schemas.microsoft.com/office/drawing/2014/main" id="{725E5C58-8985-4D6B-ACFE-CACAF2003DA0}"/>
            </a:ext>
          </a:extLst>
        </xdr:cNvPr>
        <xdr:cNvSpPr/>
      </xdr:nvSpPr>
      <xdr:spPr>
        <a:xfrm>
          <a:off x="7810500" y="185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69259</xdr:rowOff>
    </xdr:from>
    <xdr:to>
      <xdr:col>45</xdr:col>
      <xdr:colOff>177800</xdr:colOff>
      <xdr:row>108</xdr:row>
      <xdr:rowOff>75640</xdr:rowOff>
    </xdr:to>
    <xdr:cxnSp macro="">
      <xdr:nvCxnSpPr>
        <xdr:cNvPr id="478" name="直線コネクタ 477">
          <a:extLst>
            <a:ext uri="{FF2B5EF4-FFF2-40B4-BE49-F238E27FC236}">
              <a16:creationId xmlns:a16="http://schemas.microsoft.com/office/drawing/2014/main" id="{525E6DFF-0A0C-4569-9E98-7E5F7FDD1441}"/>
            </a:ext>
          </a:extLst>
        </xdr:cNvPr>
        <xdr:cNvCxnSpPr/>
      </xdr:nvCxnSpPr>
      <xdr:spPr>
        <a:xfrm flipV="1">
          <a:off x="7861300" y="17728609"/>
          <a:ext cx="889000" cy="86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24848</xdr:rowOff>
    </xdr:from>
    <xdr:to>
      <xdr:col>36</xdr:col>
      <xdr:colOff>165100</xdr:colOff>
      <xdr:row>108</xdr:row>
      <xdr:rowOff>126448</xdr:rowOff>
    </xdr:to>
    <xdr:sp macro="" textlink="">
      <xdr:nvSpPr>
        <xdr:cNvPr id="479" name="楕円 478">
          <a:extLst>
            <a:ext uri="{FF2B5EF4-FFF2-40B4-BE49-F238E27FC236}">
              <a16:creationId xmlns:a16="http://schemas.microsoft.com/office/drawing/2014/main" id="{7214E45C-507C-4F19-B63E-6C790C2F113F}"/>
            </a:ext>
          </a:extLst>
        </xdr:cNvPr>
        <xdr:cNvSpPr/>
      </xdr:nvSpPr>
      <xdr:spPr>
        <a:xfrm>
          <a:off x="6921500" y="1854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75640</xdr:rowOff>
    </xdr:from>
    <xdr:to>
      <xdr:col>41</xdr:col>
      <xdr:colOff>50800</xdr:colOff>
      <xdr:row>108</xdr:row>
      <xdr:rowOff>75648</xdr:rowOff>
    </xdr:to>
    <xdr:cxnSp macro="">
      <xdr:nvCxnSpPr>
        <xdr:cNvPr id="480" name="直線コネクタ 479">
          <a:extLst>
            <a:ext uri="{FF2B5EF4-FFF2-40B4-BE49-F238E27FC236}">
              <a16:creationId xmlns:a16="http://schemas.microsoft.com/office/drawing/2014/main" id="{B6CA18EC-64F2-454C-AD00-C201613BA263}"/>
            </a:ext>
          </a:extLst>
        </xdr:cNvPr>
        <xdr:cNvCxnSpPr/>
      </xdr:nvCxnSpPr>
      <xdr:spPr>
        <a:xfrm flipV="1">
          <a:off x="6972300" y="1859224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B4EEDB42-96C7-4DB2-B94B-1F1DFF9E09C8}"/>
            </a:ext>
          </a:extLst>
        </xdr:cNvPr>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3C89720B-630B-471C-90A2-8E768DDC071D}"/>
            </a:ext>
          </a:extLst>
        </xdr:cNvPr>
        <xdr:cNvSpPr txBox="1"/>
      </xdr:nvSpPr>
      <xdr:spPr>
        <a:xfrm>
          <a:off x="8450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B35FE3C6-845C-43C4-A9DD-983BEE92ACCB}"/>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4A35780F-838C-40AA-9F70-F9C50D780287}"/>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85220</xdr:rowOff>
    </xdr:from>
    <xdr:ext cx="690189" cy="259045"/>
    <xdr:sp macro="" textlink="">
      <xdr:nvSpPr>
        <xdr:cNvPr id="485" name="n_1mainValue【港湾・漁港】&#10;一人当たり有形固定資産（償却資産）額">
          <a:extLst>
            <a:ext uri="{FF2B5EF4-FFF2-40B4-BE49-F238E27FC236}">
              <a16:creationId xmlns:a16="http://schemas.microsoft.com/office/drawing/2014/main" id="{33B6DCB9-6B60-4DB8-ABE5-426D36B6CA21}"/>
            </a:ext>
          </a:extLst>
        </xdr:cNvPr>
        <xdr:cNvSpPr txBox="1"/>
      </xdr:nvSpPr>
      <xdr:spPr>
        <a:xfrm>
          <a:off x="9281505" y="17744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136586</xdr:rowOff>
    </xdr:from>
    <xdr:ext cx="690189" cy="259045"/>
    <xdr:sp macro="" textlink="">
      <xdr:nvSpPr>
        <xdr:cNvPr id="486" name="n_2mainValue【港湾・漁港】&#10;一人当たり有形固定資産（償却資産）額">
          <a:extLst>
            <a:ext uri="{FF2B5EF4-FFF2-40B4-BE49-F238E27FC236}">
              <a16:creationId xmlns:a16="http://schemas.microsoft.com/office/drawing/2014/main" id="{EB1DEBC8-156D-4779-8DE3-C1D4234A9391}"/>
            </a:ext>
          </a:extLst>
        </xdr:cNvPr>
        <xdr:cNvSpPr txBox="1"/>
      </xdr:nvSpPr>
      <xdr:spPr>
        <a:xfrm>
          <a:off x="8405205" y="17453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117567</xdr:rowOff>
    </xdr:from>
    <xdr:ext cx="469744" cy="259045"/>
    <xdr:sp macro="" textlink="">
      <xdr:nvSpPr>
        <xdr:cNvPr id="487" name="n_3mainValue【港湾・漁港】&#10;一人当たり有形固定資産（償却資産）額">
          <a:extLst>
            <a:ext uri="{FF2B5EF4-FFF2-40B4-BE49-F238E27FC236}">
              <a16:creationId xmlns:a16="http://schemas.microsoft.com/office/drawing/2014/main" id="{D158A1B9-45CD-4566-9F7C-B974563CC207}"/>
            </a:ext>
          </a:extLst>
        </xdr:cNvPr>
        <xdr:cNvSpPr txBox="1"/>
      </xdr:nvSpPr>
      <xdr:spPr>
        <a:xfrm>
          <a:off x="7626428" y="186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117575</xdr:rowOff>
    </xdr:from>
    <xdr:ext cx="469744" cy="259045"/>
    <xdr:sp macro="" textlink="">
      <xdr:nvSpPr>
        <xdr:cNvPr id="488" name="n_4mainValue【港湾・漁港】&#10;一人当たり有形固定資産（償却資産）額">
          <a:extLst>
            <a:ext uri="{FF2B5EF4-FFF2-40B4-BE49-F238E27FC236}">
              <a16:creationId xmlns:a16="http://schemas.microsoft.com/office/drawing/2014/main" id="{FD68E96E-D07E-417F-8EE8-E9E4597ED672}"/>
            </a:ext>
          </a:extLst>
        </xdr:cNvPr>
        <xdr:cNvSpPr txBox="1"/>
      </xdr:nvSpPr>
      <xdr:spPr>
        <a:xfrm>
          <a:off x="6737428" y="1863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1A2CBE67-A666-41B5-AFD4-13A87FB1A7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C17A7C26-7865-49DC-BBAB-4EAB89A3E1A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E52A07F1-4365-417C-A2E1-5BED35793E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13AECEFC-9DAE-4290-86A9-7C1460458E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81AD8CB0-A2D7-4242-B3A4-F41E8685F6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D1E5CA94-5D96-41D9-A064-5B178C41BC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6ABAD948-4CBA-4D1E-A829-0E4A073B9CA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B92B5193-7D00-4A7D-8B7D-6724729E2B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7E267F30-6C45-4EA4-AC22-D8558D5541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90CA341D-29FF-4AE4-A1F0-6FB8863514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98FBC7AA-5893-4613-844E-6F8598B9180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876022BA-6551-4511-8635-58F2526E593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41955069-1738-4509-85A7-EA3182D27AE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B6A03091-631C-46F7-AD3F-30F6CD40EC0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B762F017-50A0-4150-8EC4-B7EC0F6ADCC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354A6936-DD3B-4E77-A728-1D31553AD16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AEC4DBB1-5BF7-45AA-B910-3D8459B6C36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BD6FE0E5-66D9-4397-BB8C-48F08D03EE2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65EE5772-1E48-4164-919C-E9F86BCDE12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8FC7AC29-1A54-43E7-8835-A23A5B5E948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B458BB71-5CAC-4848-867B-8F23003EE9F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F2E0122F-436F-46C2-85E5-C4585E3D40B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3B2D4B2B-CB87-4A1B-BA04-C253F735BA4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B146BEA-4AE3-4DFA-B2CF-E2CC11FBF7C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D980285-DD18-4C40-AB46-B178E44ABA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96E2FFF4-3C41-4CD5-B9BD-F4751BB489A5}"/>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B6062C9E-C4FC-4C1B-B7FD-D2561675873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CB7A97FB-919B-4E33-A317-C59DC642E0D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638D64B5-F70D-4EF8-BF5F-E247CF40A6E8}"/>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18" name="直線コネクタ 517">
          <a:extLst>
            <a:ext uri="{FF2B5EF4-FFF2-40B4-BE49-F238E27FC236}">
              <a16:creationId xmlns:a16="http://schemas.microsoft.com/office/drawing/2014/main" id="{689F4D0D-4DB1-4A89-8388-BF85670709AD}"/>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16B5F8B9-0530-409F-B3B5-3E51E961B4BE}"/>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0" name="フローチャート: 判断 519">
          <a:extLst>
            <a:ext uri="{FF2B5EF4-FFF2-40B4-BE49-F238E27FC236}">
              <a16:creationId xmlns:a16="http://schemas.microsoft.com/office/drawing/2014/main" id="{529BD814-907F-4537-B7C8-4EC4BC7F2C63}"/>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1" name="フローチャート: 判断 520">
          <a:extLst>
            <a:ext uri="{FF2B5EF4-FFF2-40B4-BE49-F238E27FC236}">
              <a16:creationId xmlns:a16="http://schemas.microsoft.com/office/drawing/2014/main" id="{A02B6950-DE03-4A90-A74F-73CD12BF469C}"/>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2" name="フローチャート: 判断 521">
          <a:extLst>
            <a:ext uri="{FF2B5EF4-FFF2-40B4-BE49-F238E27FC236}">
              <a16:creationId xmlns:a16="http://schemas.microsoft.com/office/drawing/2014/main" id="{B95C2F60-2046-407D-B61E-B6A3833880B5}"/>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3" name="フローチャート: 判断 522">
          <a:extLst>
            <a:ext uri="{FF2B5EF4-FFF2-40B4-BE49-F238E27FC236}">
              <a16:creationId xmlns:a16="http://schemas.microsoft.com/office/drawing/2014/main" id="{17E4B677-2A83-42D9-8027-B796B4000D4A}"/>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4" name="フローチャート: 判断 523">
          <a:extLst>
            <a:ext uri="{FF2B5EF4-FFF2-40B4-BE49-F238E27FC236}">
              <a16:creationId xmlns:a16="http://schemas.microsoft.com/office/drawing/2014/main" id="{1DFC5484-5531-4ABB-B0AF-6E0022269013}"/>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D2CEB62-4781-45EF-8741-1F0CC4E46B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AEC6CDA-5A08-441F-A92D-7054BFE7F60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9BD81C9-81DD-438C-BFF6-92D6D37423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5D053CE-36AC-4EF3-98FB-2CACC6366A2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E75C3F8-1D11-418C-AD9F-9D0A98A91FC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79284</xdr:rowOff>
    </xdr:from>
    <xdr:to>
      <xdr:col>85</xdr:col>
      <xdr:colOff>177800</xdr:colOff>
      <xdr:row>40</xdr:row>
      <xdr:rowOff>9434</xdr:rowOff>
    </xdr:to>
    <xdr:sp macro="" textlink="">
      <xdr:nvSpPr>
        <xdr:cNvPr id="530" name="楕円 529">
          <a:extLst>
            <a:ext uri="{FF2B5EF4-FFF2-40B4-BE49-F238E27FC236}">
              <a16:creationId xmlns:a16="http://schemas.microsoft.com/office/drawing/2014/main" id="{1F760392-2B66-4A7A-AE54-87FADC1ABBAE}"/>
            </a:ext>
          </a:extLst>
        </xdr:cNvPr>
        <xdr:cNvSpPr/>
      </xdr:nvSpPr>
      <xdr:spPr>
        <a:xfrm>
          <a:off x="16268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57711</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A1C27727-C9AB-441D-84C4-11E3F17BCBCD}"/>
            </a:ext>
          </a:extLst>
        </xdr:cNvPr>
        <xdr:cNvSpPr txBox="1"/>
      </xdr:nvSpPr>
      <xdr:spPr>
        <a:xfrm>
          <a:off x="16357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58057</xdr:rowOff>
    </xdr:from>
    <xdr:to>
      <xdr:col>81</xdr:col>
      <xdr:colOff>101600</xdr:colOff>
      <xdr:row>39</xdr:row>
      <xdr:rowOff>159657</xdr:rowOff>
    </xdr:to>
    <xdr:sp macro="" textlink="">
      <xdr:nvSpPr>
        <xdr:cNvPr id="532" name="楕円 531">
          <a:extLst>
            <a:ext uri="{FF2B5EF4-FFF2-40B4-BE49-F238E27FC236}">
              <a16:creationId xmlns:a16="http://schemas.microsoft.com/office/drawing/2014/main" id="{A7195AF3-5311-4434-84C5-E1CEB8FAF11D}"/>
            </a:ext>
          </a:extLst>
        </xdr:cNvPr>
        <xdr:cNvSpPr/>
      </xdr:nvSpPr>
      <xdr:spPr>
        <a:xfrm>
          <a:off x="15430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108857</xdr:rowOff>
    </xdr:from>
    <xdr:to>
      <xdr:col>85</xdr:col>
      <xdr:colOff>127000</xdr:colOff>
      <xdr:row>39</xdr:row>
      <xdr:rowOff>130084</xdr:rowOff>
    </xdr:to>
    <xdr:cxnSp macro="">
      <xdr:nvCxnSpPr>
        <xdr:cNvPr id="533" name="直線コネクタ 532">
          <a:extLst>
            <a:ext uri="{FF2B5EF4-FFF2-40B4-BE49-F238E27FC236}">
              <a16:creationId xmlns:a16="http://schemas.microsoft.com/office/drawing/2014/main" id="{41AA043C-0A4D-4F2D-810B-A48692C29731}"/>
            </a:ext>
          </a:extLst>
        </xdr:cNvPr>
        <xdr:cNvCxnSpPr/>
      </xdr:nvCxnSpPr>
      <xdr:spPr>
        <a:xfrm>
          <a:off x="15481300" y="679540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534" name="楕円 533">
          <a:extLst>
            <a:ext uri="{FF2B5EF4-FFF2-40B4-BE49-F238E27FC236}">
              <a16:creationId xmlns:a16="http://schemas.microsoft.com/office/drawing/2014/main" id="{668349D7-4F7F-4D1F-8720-1603FB4EC6FA}"/>
            </a:ext>
          </a:extLst>
        </xdr:cNvPr>
        <xdr:cNvSpPr/>
      </xdr:nvSpPr>
      <xdr:spPr>
        <a:xfrm>
          <a:off x="14541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81099</xdr:rowOff>
    </xdr:from>
    <xdr:to>
      <xdr:col>81</xdr:col>
      <xdr:colOff>50800</xdr:colOff>
      <xdr:row>39</xdr:row>
      <xdr:rowOff>108857</xdr:rowOff>
    </xdr:to>
    <xdr:cxnSp macro="">
      <xdr:nvCxnSpPr>
        <xdr:cNvPr id="535" name="直線コネクタ 534">
          <a:extLst>
            <a:ext uri="{FF2B5EF4-FFF2-40B4-BE49-F238E27FC236}">
              <a16:creationId xmlns:a16="http://schemas.microsoft.com/office/drawing/2014/main" id="{643DD0AF-7360-4305-95F9-1F7FBBBCBF4C}"/>
            </a:ext>
          </a:extLst>
        </xdr:cNvPr>
        <xdr:cNvCxnSpPr/>
      </xdr:nvCxnSpPr>
      <xdr:spPr>
        <a:xfrm>
          <a:off x="14592300" y="67676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84183</xdr:rowOff>
    </xdr:from>
    <xdr:to>
      <xdr:col>72</xdr:col>
      <xdr:colOff>38100</xdr:colOff>
      <xdr:row>41</xdr:row>
      <xdr:rowOff>14333</xdr:rowOff>
    </xdr:to>
    <xdr:sp macro="" textlink="">
      <xdr:nvSpPr>
        <xdr:cNvPr id="536" name="楕円 535">
          <a:extLst>
            <a:ext uri="{FF2B5EF4-FFF2-40B4-BE49-F238E27FC236}">
              <a16:creationId xmlns:a16="http://schemas.microsoft.com/office/drawing/2014/main" id="{2519450E-6E6B-4AD5-9902-4F2C8221B451}"/>
            </a:ext>
          </a:extLst>
        </xdr:cNvPr>
        <xdr:cNvSpPr/>
      </xdr:nvSpPr>
      <xdr:spPr>
        <a:xfrm>
          <a:off x="13652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81099</xdr:rowOff>
    </xdr:from>
    <xdr:to>
      <xdr:col>76</xdr:col>
      <xdr:colOff>114300</xdr:colOff>
      <xdr:row>40</xdr:row>
      <xdr:rowOff>134983</xdr:rowOff>
    </xdr:to>
    <xdr:cxnSp macro="">
      <xdr:nvCxnSpPr>
        <xdr:cNvPr id="537" name="直線コネクタ 536">
          <a:extLst>
            <a:ext uri="{FF2B5EF4-FFF2-40B4-BE49-F238E27FC236}">
              <a16:creationId xmlns:a16="http://schemas.microsoft.com/office/drawing/2014/main" id="{08D2CC79-B340-4583-AB83-3F9092CD4424}"/>
            </a:ext>
          </a:extLst>
        </xdr:cNvPr>
        <xdr:cNvCxnSpPr/>
      </xdr:nvCxnSpPr>
      <xdr:spPr>
        <a:xfrm flipV="1">
          <a:off x="13703300" y="6767649"/>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72753</xdr:rowOff>
    </xdr:from>
    <xdr:to>
      <xdr:col>67</xdr:col>
      <xdr:colOff>101600</xdr:colOff>
      <xdr:row>41</xdr:row>
      <xdr:rowOff>2903</xdr:rowOff>
    </xdr:to>
    <xdr:sp macro="" textlink="">
      <xdr:nvSpPr>
        <xdr:cNvPr id="538" name="楕円 537">
          <a:extLst>
            <a:ext uri="{FF2B5EF4-FFF2-40B4-BE49-F238E27FC236}">
              <a16:creationId xmlns:a16="http://schemas.microsoft.com/office/drawing/2014/main" id="{02148CE4-541D-47BF-AB1E-CE2C9A777862}"/>
            </a:ext>
          </a:extLst>
        </xdr:cNvPr>
        <xdr:cNvSpPr/>
      </xdr:nvSpPr>
      <xdr:spPr>
        <a:xfrm>
          <a:off x="12763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123553</xdr:rowOff>
    </xdr:from>
    <xdr:to>
      <xdr:col>71</xdr:col>
      <xdr:colOff>177800</xdr:colOff>
      <xdr:row>40</xdr:row>
      <xdr:rowOff>134983</xdr:rowOff>
    </xdr:to>
    <xdr:cxnSp macro="">
      <xdr:nvCxnSpPr>
        <xdr:cNvPr id="539" name="直線コネクタ 538">
          <a:extLst>
            <a:ext uri="{FF2B5EF4-FFF2-40B4-BE49-F238E27FC236}">
              <a16:creationId xmlns:a16="http://schemas.microsoft.com/office/drawing/2014/main" id="{4ED0BD1F-3DF3-4E6E-B9F7-A7FFD564FD97}"/>
            </a:ext>
          </a:extLst>
        </xdr:cNvPr>
        <xdr:cNvCxnSpPr/>
      </xdr:nvCxnSpPr>
      <xdr:spPr>
        <a:xfrm>
          <a:off x="12814300" y="69815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D788B250-C63F-4CA2-9BF1-C25B8F76816B}"/>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505AA2AB-94D3-4203-BF70-08501A4B0ABC}"/>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E1896D06-A25E-404A-98BC-A89F8BD43697}"/>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9D6764A6-BF02-4008-88F1-D77A4310EF37}"/>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150784</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514F2C56-3631-44C2-9DA6-49BDBD8A7216}"/>
            </a:ext>
          </a:extLst>
        </xdr:cNvPr>
        <xdr:cNvSpPr txBox="1"/>
      </xdr:nvSpPr>
      <xdr:spPr>
        <a:xfrm>
          <a:off x="152660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F966BC27-990A-4C91-8E12-41FEE693EF74}"/>
            </a:ext>
          </a:extLst>
        </xdr:cNvPr>
        <xdr:cNvSpPr txBox="1"/>
      </xdr:nvSpPr>
      <xdr:spPr>
        <a:xfrm>
          <a:off x="14389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5460</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30D6E0B4-DD41-42EF-910B-FBA01E73233F}"/>
            </a:ext>
          </a:extLst>
        </xdr:cNvPr>
        <xdr:cNvSpPr txBox="1"/>
      </xdr:nvSpPr>
      <xdr:spPr>
        <a:xfrm>
          <a:off x="13500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165480</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59F89C5C-1E8F-4DA8-A8D7-87494D687DAF}"/>
            </a:ext>
          </a:extLst>
        </xdr:cNvPr>
        <xdr:cNvSpPr txBox="1"/>
      </xdr:nvSpPr>
      <xdr:spPr>
        <a:xfrm>
          <a:off x="12611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A1532B5-B114-443D-BF0D-5016E73BBF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CD84F358-5137-4FA5-AE14-9B0ECF71D1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503CE485-B39F-4964-BE97-5BCC64A809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92348FB7-C3AF-46AE-863E-48B320174DA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2AB24D49-06C3-43AE-B5FC-3D5C2E171C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6C8D714-CFF8-4033-A966-FB8EAE4D19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4D64B3DC-1C04-43C7-8C96-8F8ED8AAB3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86740839-F76D-47A3-AB9A-5921FF4B88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C1C2866E-D88F-4D21-990D-8988CC2C26C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DC8E513A-EDC1-4A5A-9BB3-0F27FCF3F3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1A3F8158-EF51-4949-9A10-349520C210F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a:extLst>
            <a:ext uri="{FF2B5EF4-FFF2-40B4-BE49-F238E27FC236}">
              <a16:creationId xmlns:a16="http://schemas.microsoft.com/office/drawing/2014/main" id="{95C3E096-1F73-4927-8470-977A33DDFF6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2890E786-2FBF-4B28-9949-C64967D7AF3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a:extLst>
            <a:ext uri="{FF2B5EF4-FFF2-40B4-BE49-F238E27FC236}">
              <a16:creationId xmlns:a16="http://schemas.microsoft.com/office/drawing/2014/main" id="{E7AE91B0-88F2-47F6-A80F-C99A2DC6CDA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9ED4BDA5-DD91-4C89-8440-CC6161591EF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a:extLst>
            <a:ext uri="{FF2B5EF4-FFF2-40B4-BE49-F238E27FC236}">
              <a16:creationId xmlns:a16="http://schemas.microsoft.com/office/drawing/2014/main" id="{7C13C9E4-E0EB-4F84-B569-2B0C50FB158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19BC4EE9-3C2B-4C09-BAE8-6F6DCA30240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a:extLst>
            <a:ext uri="{FF2B5EF4-FFF2-40B4-BE49-F238E27FC236}">
              <a16:creationId xmlns:a16="http://schemas.microsoft.com/office/drawing/2014/main" id="{C8FF17D2-E4FD-4E82-B73B-F7B8A6086DE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631CB46-91C5-45BC-AA6B-CD99D2994D6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a:extLst>
            <a:ext uri="{FF2B5EF4-FFF2-40B4-BE49-F238E27FC236}">
              <a16:creationId xmlns:a16="http://schemas.microsoft.com/office/drawing/2014/main" id="{CF432325-FEFC-44FB-823A-5B128392C28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166E29A-1E26-4DC5-B471-C0EEE0FBA5D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a:extLst>
            <a:ext uri="{FF2B5EF4-FFF2-40B4-BE49-F238E27FC236}">
              <a16:creationId xmlns:a16="http://schemas.microsoft.com/office/drawing/2014/main" id="{46A8CB57-8E12-407F-B332-7C769584FF3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3E531DF-8DA1-4FC9-98A4-C7DAB6DC51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366B1EFB-4469-4341-888F-1954F586BCE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86D280C0-0BB3-4564-98A1-50207D7BE1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3" name="直線コネクタ 572">
          <a:extLst>
            <a:ext uri="{FF2B5EF4-FFF2-40B4-BE49-F238E27FC236}">
              <a16:creationId xmlns:a16="http://schemas.microsoft.com/office/drawing/2014/main" id="{98B1DA14-F40C-47ED-9223-BA0A5470B40F}"/>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A5941959-567C-4A9C-BC6D-9A742B1DB3AA}"/>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5" name="直線コネクタ 574">
          <a:extLst>
            <a:ext uri="{FF2B5EF4-FFF2-40B4-BE49-F238E27FC236}">
              <a16:creationId xmlns:a16="http://schemas.microsoft.com/office/drawing/2014/main" id="{68582D62-C06E-457E-B186-535930FD5402}"/>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A40810A8-3CC4-4CD2-A7C2-8C7A48B063DA}"/>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7" name="直線コネクタ 576">
          <a:extLst>
            <a:ext uri="{FF2B5EF4-FFF2-40B4-BE49-F238E27FC236}">
              <a16:creationId xmlns:a16="http://schemas.microsoft.com/office/drawing/2014/main" id="{DDAF4742-E6DF-4B46-9D6F-FFB76920B9EC}"/>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80348D33-E985-4E46-87CD-640A0B771BF3}"/>
            </a:ext>
          </a:extLst>
        </xdr:cNvPr>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79" name="フローチャート: 判断 578">
          <a:extLst>
            <a:ext uri="{FF2B5EF4-FFF2-40B4-BE49-F238E27FC236}">
              <a16:creationId xmlns:a16="http://schemas.microsoft.com/office/drawing/2014/main" id="{F22BCDC5-0DDE-47E1-831A-A5E28DBB2020}"/>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0" name="フローチャート: 判断 579">
          <a:extLst>
            <a:ext uri="{FF2B5EF4-FFF2-40B4-BE49-F238E27FC236}">
              <a16:creationId xmlns:a16="http://schemas.microsoft.com/office/drawing/2014/main" id="{3877557E-1771-4284-9477-D417EB50E143}"/>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1" name="フローチャート: 判断 580">
          <a:extLst>
            <a:ext uri="{FF2B5EF4-FFF2-40B4-BE49-F238E27FC236}">
              <a16:creationId xmlns:a16="http://schemas.microsoft.com/office/drawing/2014/main" id="{7512719F-E1CC-4DB7-99CB-44AE035938F1}"/>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2" name="フローチャート: 判断 581">
          <a:extLst>
            <a:ext uri="{FF2B5EF4-FFF2-40B4-BE49-F238E27FC236}">
              <a16:creationId xmlns:a16="http://schemas.microsoft.com/office/drawing/2014/main" id="{6416F3C8-5653-43EA-82EC-8B64AC2ACC7D}"/>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3" name="フローチャート: 判断 582">
          <a:extLst>
            <a:ext uri="{FF2B5EF4-FFF2-40B4-BE49-F238E27FC236}">
              <a16:creationId xmlns:a16="http://schemas.microsoft.com/office/drawing/2014/main" id="{F846CD7E-E5AE-4FCD-B506-D89ED7F99CC7}"/>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E88ED17-45EF-4A54-97DF-7BD248E5C81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CACF44E-58E4-4F8F-8F21-59391D87FD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591E1C6-7D32-4525-8F51-35F65DB664C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788DB3D-C1D4-443C-BC81-005D1DFFA10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3A7FC3B-9ED1-474B-89DA-00E934B2C9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170724</xdr:rowOff>
    </xdr:from>
    <xdr:to>
      <xdr:col>116</xdr:col>
      <xdr:colOff>114300</xdr:colOff>
      <xdr:row>38</xdr:row>
      <xdr:rowOff>100874</xdr:rowOff>
    </xdr:to>
    <xdr:sp macro="" textlink="">
      <xdr:nvSpPr>
        <xdr:cNvPr id="589" name="楕円 588">
          <a:extLst>
            <a:ext uri="{FF2B5EF4-FFF2-40B4-BE49-F238E27FC236}">
              <a16:creationId xmlns:a16="http://schemas.microsoft.com/office/drawing/2014/main" id="{FE40ACCC-EA0E-4802-AF5E-AF265D0D5354}"/>
            </a:ext>
          </a:extLst>
        </xdr:cNvPr>
        <xdr:cNvSpPr/>
      </xdr:nvSpPr>
      <xdr:spPr>
        <a:xfrm>
          <a:off x="22110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22151</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CF6A6C05-0C50-4A3C-A3D7-D0A1ABB91A91}"/>
            </a:ext>
          </a:extLst>
        </xdr:cNvPr>
        <xdr:cNvSpPr txBox="1"/>
      </xdr:nvSpPr>
      <xdr:spPr>
        <a:xfrm>
          <a:off x="22199600" y="636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12337</xdr:rowOff>
    </xdr:from>
    <xdr:to>
      <xdr:col>112</xdr:col>
      <xdr:colOff>38100</xdr:colOff>
      <xdr:row>38</xdr:row>
      <xdr:rowOff>113937</xdr:rowOff>
    </xdr:to>
    <xdr:sp macro="" textlink="">
      <xdr:nvSpPr>
        <xdr:cNvPr id="591" name="楕円 590">
          <a:extLst>
            <a:ext uri="{FF2B5EF4-FFF2-40B4-BE49-F238E27FC236}">
              <a16:creationId xmlns:a16="http://schemas.microsoft.com/office/drawing/2014/main" id="{9569FE09-9DEB-4425-8CB1-4D130A2FE478}"/>
            </a:ext>
          </a:extLst>
        </xdr:cNvPr>
        <xdr:cNvSpPr/>
      </xdr:nvSpPr>
      <xdr:spPr>
        <a:xfrm>
          <a:off x="21272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50074</xdr:rowOff>
    </xdr:from>
    <xdr:to>
      <xdr:col>116</xdr:col>
      <xdr:colOff>63500</xdr:colOff>
      <xdr:row>38</xdr:row>
      <xdr:rowOff>63137</xdr:rowOff>
    </xdr:to>
    <xdr:cxnSp macro="">
      <xdr:nvCxnSpPr>
        <xdr:cNvPr id="592" name="直線コネクタ 591">
          <a:extLst>
            <a:ext uri="{FF2B5EF4-FFF2-40B4-BE49-F238E27FC236}">
              <a16:creationId xmlns:a16="http://schemas.microsoft.com/office/drawing/2014/main" id="{651F0174-93CF-4AF5-9C11-C0CFC97878A5}"/>
            </a:ext>
          </a:extLst>
        </xdr:cNvPr>
        <xdr:cNvCxnSpPr/>
      </xdr:nvCxnSpPr>
      <xdr:spPr>
        <a:xfrm flipV="1">
          <a:off x="21323300" y="656517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22134</xdr:rowOff>
    </xdr:from>
    <xdr:to>
      <xdr:col>107</xdr:col>
      <xdr:colOff>101600</xdr:colOff>
      <xdr:row>38</xdr:row>
      <xdr:rowOff>123734</xdr:rowOff>
    </xdr:to>
    <xdr:sp macro="" textlink="">
      <xdr:nvSpPr>
        <xdr:cNvPr id="593" name="楕円 592">
          <a:extLst>
            <a:ext uri="{FF2B5EF4-FFF2-40B4-BE49-F238E27FC236}">
              <a16:creationId xmlns:a16="http://schemas.microsoft.com/office/drawing/2014/main" id="{16EED1FD-E0C4-42BD-9FC6-44DC966D2D1C}"/>
            </a:ext>
          </a:extLst>
        </xdr:cNvPr>
        <xdr:cNvSpPr/>
      </xdr:nvSpPr>
      <xdr:spPr>
        <a:xfrm>
          <a:off x="20383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63137</xdr:rowOff>
    </xdr:from>
    <xdr:to>
      <xdr:col>111</xdr:col>
      <xdr:colOff>177800</xdr:colOff>
      <xdr:row>38</xdr:row>
      <xdr:rowOff>72934</xdr:rowOff>
    </xdr:to>
    <xdr:cxnSp macro="">
      <xdr:nvCxnSpPr>
        <xdr:cNvPr id="594" name="直線コネクタ 593">
          <a:extLst>
            <a:ext uri="{FF2B5EF4-FFF2-40B4-BE49-F238E27FC236}">
              <a16:creationId xmlns:a16="http://schemas.microsoft.com/office/drawing/2014/main" id="{437ABB93-3198-4D8A-A79A-47AF47A1C747}"/>
            </a:ext>
          </a:extLst>
        </xdr:cNvPr>
        <xdr:cNvCxnSpPr/>
      </xdr:nvCxnSpPr>
      <xdr:spPr>
        <a:xfrm flipV="1">
          <a:off x="20434300" y="65782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98878</xdr:rowOff>
    </xdr:from>
    <xdr:to>
      <xdr:col>102</xdr:col>
      <xdr:colOff>165100</xdr:colOff>
      <xdr:row>39</xdr:row>
      <xdr:rowOff>29028</xdr:rowOff>
    </xdr:to>
    <xdr:sp macro="" textlink="">
      <xdr:nvSpPr>
        <xdr:cNvPr id="595" name="楕円 594">
          <a:extLst>
            <a:ext uri="{FF2B5EF4-FFF2-40B4-BE49-F238E27FC236}">
              <a16:creationId xmlns:a16="http://schemas.microsoft.com/office/drawing/2014/main" id="{DF750646-49E2-47BB-B38F-7676A960F9CD}"/>
            </a:ext>
          </a:extLst>
        </xdr:cNvPr>
        <xdr:cNvSpPr/>
      </xdr:nvSpPr>
      <xdr:spPr>
        <a:xfrm>
          <a:off x="19494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72934</xdr:rowOff>
    </xdr:from>
    <xdr:to>
      <xdr:col>107</xdr:col>
      <xdr:colOff>50800</xdr:colOff>
      <xdr:row>38</xdr:row>
      <xdr:rowOff>149678</xdr:rowOff>
    </xdr:to>
    <xdr:cxnSp macro="">
      <xdr:nvCxnSpPr>
        <xdr:cNvPr id="596" name="直線コネクタ 595">
          <a:extLst>
            <a:ext uri="{FF2B5EF4-FFF2-40B4-BE49-F238E27FC236}">
              <a16:creationId xmlns:a16="http://schemas.microsoft.com/office/drawing/2014/main" id="{144214A9-B42C-4867-9CE1-EB411B5E08BB}"/>
            </a:ext>
          </a:extLst>
        </xdr:cNvPr>
        <xdr:cNvCxnSpPr/>
      </xdr:nvCxnSpPr>
      <xdr:spPr>
        <a:xfrm flipV="1">
          <a:off x="19545300" y="6588034"/>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111941</xdr:rowOff>
    </xdr:from>
    <xdr:to>
      <xdr:col>98</xdr:col>
      <xdr:colOff>38100</xdr:colOff>
      <xdr:row>39</xdr:row>
      <xdr:rowOff>42091</xdr:rowOff>
    </xdr:to>
    <xdr:sp macro="" textlink="">
      <xdr:nvSpPr>
        <xdr:cNvPr id="597" name="楕円 596">
          <a:extLst>
            <a:ext uri="{FF2B5EF4-FFF2-40B4-BE49-F238E27FC236}">
              <a16:creationId xmlns:a16="http://schemas.microsoft.com/office/drawing/2014/main" id="{CEFA3E4D-B9D3-49BE-89A0-183A541E5D67}"/>
            </a:ext>
          </a:extLst>
        </xdr:cNvPr>
        <xdr:cNvSpPr/>
      </xdr:nvSpPr>
      <xdr:spPr>
        <a:xfrm>
          <a:off x="18605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149678</xdr:rowOff>
    </xdr:from>
    <xdr:to>
      <xdr:col>102</xdr:col>
      <xdr:colOff>114300</xdr:colOff>
      <xdr:row>38</xdr:row>
      <xdr:rowOff>162741</xdr:rowOff>
    </xdr:to>
    <xdr:cxnSp macro="">
      <xdr:nvCxnSpPr>
        <xdr:cNvPr id="598" name="直線コネクタ 597">
          <a:extLst>
            <a:ext uri="{FF2B5EF4-FFF2-40B4-BE49-F238E27FC236}">
              <a16:creationId xmlns:a16="http://schemas.microsoft.com/office/drawing/2014/main" id="{BF208500-16A0-4B73-8EBE-1D43C85E5755}"/>
            </a:ext>
          </a:extLst>
        </xdr:cNvPr>
        <xdr:cNvCxnSpPr/>
      </xdr:nvCxnSpPr>
      <xdr:spPr>
        <a:xfrm flipV="1">
          <a:off x="18656300" y="666477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FAC137CE-49B3-43B2-9A45-0FEC2DC436AA}"/>
            </a:ext>
          </a:extLst>
        </xdr:cNvPr>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CFA6F700-6E69-45CB-B53A-C0460A1877E4}"/>
            </a:ext>
          </a:extLst>
        </xdr:cNvPr>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FD81766B-989E-4F3D-8357-6B4604E61B02}"/>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ACE4E1A7-705E-45DE-B3AC-D53E1A507620}"/>
            </a:ext>
          </a:extLst>
        </xdr:cNvPr>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130464</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7BE61695-14D5-4CFF-B001-7292AD4A9D08}"/>
            </a:ext>
          </a:extLst>
        </xdr:cNvPr>
        <xdr:cNvSpPr txBox="1"/>
      </xdr:nvSpPr>
      <xdr:spPr>
        <a:xfrm>
          <a:off x="210757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140261</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11F78079-3FC1-4B5B-8679-33F931D1AF53}"/>
            </a:ext>
          </a:extLst>
        </xdr:cNvPr>
        <xdr:cNvSpPr txBox="1"/>
      </xdr:nvSpPr>
      <xdr:spPr>
        <a:xfrm>
          <a:off x="20199427" y="6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45555</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31029B22-B8BC-45FE-8206-4B879760B6EA}"/>
            </a:ext>
          </a:extLst>
        </xdr:cNvPr>
        <xdr:cNvSpPr txBox="1"/>
      </xdr:nvSpPr>
      <xdr:spPr>
        <a:xfrm>
          <a:off x="19310427" y="638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58619</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636278A7-B90D-42A7-8F7A-28F393B5482A}"/>
            </a:ext>
          </a:extLst>
        </xdr:cNvPr>
        <xdr:cNvSpPr txBox="1"/>
      </xdr:nvSpPr>
      <xdr:spPr>
        <a:xfrm>
          <a:off x="18421427" y="640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54A0B863-917D-4499-998E-1503723320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5E28B67-B0B3-48A5-8736-EA37988F209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1F47F6F-62A9-4350-8DF7-312F55D083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447C942-E408-45EF-8DA7-C9EBDB8385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97CC05CA-D7C3-43C6-918B-AB805D3BB0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869B399E-ADD4-48A7-A2C8-EAD006ED61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89777F65-B8B2-40A4-B065-61859BB4CE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54707A78-97AC-4A85-9543-A20658C30F7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54510E45-D70F-4B8A-B9D3-3EC75B6085C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9550BC65-EE62-46CA-9B5C-5D590B7FC7D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7C9C9102-5682-44CC-8020-C41EFE28994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692DBDA2-32A8-4E62-9BDF-3E50A75DB8A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1920E101-E37F-4DAF-A287-B44DEC555A7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A3F7CBAD-9206-4387-966B-3CBAEFC18AB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17FC26E3-A131-46E3-ABAB-91E24A1D6AE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4518ECA7-DD5C-4ACC-AA4C-B4BA1EBA145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EE074B3A-1161-4BE1-9A79-E9F88049734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178C5A87-A12F-44A4-83AC-C914C81B01A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AE396090-0E72-422B-B5B2-822523A43B3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F4629DA7-7AC5-4494-8707-D85F476798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C221D414-CEFE-4696-AE41-28045471D1C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F0D1928-8394-48F3-999E-79084E6ABA5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35DB0167-2EE8-40E1-A26C-F02D49C710B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7BAA1D07-058D-4897-831B-56175F27FB5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1" name="直線コネクタ 630">
          <a:extLst>
            <a:ext uri="{FF2B5EF4-FFF2-40B4-BE49-F238E27FC236}">
              <a16:creationId xmlns:a16="http://schemas.microsoft.com/office/drawing/2014/main" id="{D11F5D50-A9DE-480D-AAE8-9C9CD7BC526A}"/>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E4DFA609-09E5-4A75-8123-E433CCDB76C2}"/>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3" name="直線コネクタ 632">
          <a:extLst>
            <a:ext uri="{FF2B5EF4-FFF2-40B4-BE49-F238E27FC236}">
              <a16:creationId xmlns:a16="http://schemas.microsoft.com/office/drawing/2014/main" id="{F4B53E77-A1A3-41C7-B0A5-02B005CBE218}"/>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91B0579D-B70F-4E97-9FF6-58653136F20B}"/>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5" name="直線コネクタ 634">
          <a:extLst>
            <a:ext uri="{FF2B5EF4-FFF2-40B4-BE49-F238E27FC236}">
              <a16:creationId xmlns:a16="http://schemas.microsoft.com/office/drawing/2014/main" id="{276EBC10-C50E-4443-B26D-D2BF2394AE33}"/>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EA123B56-F6F0-4C36-8318-92A869007560}"/>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7" name="フローチャート: 判断 636">
          <a:extLst>
            <a:ext uri="{FF2B5EF4-FFF2-40B4-BE49-F238E27FC236}">
              <a16:creationId xmlns:a16="http://schemas.microsoft.com/office/drawing/2014/main" id="{D801BF74-1C74-4614-85F9-A802FDE6ABB3}"/>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38" name="フローチャート: 判断 637">
          <a:extLst>
            <a:ext uri="{FF2B5EF4-FFF2-40B4-BE49-F238E27FC236}">
              <a16:creationId xmlns:a16="http://schemas.microsoft.com/office/drawing/2014/main" id="{C1358A86-F3A1-476A-8E90-9B07CCC64B2D}"/>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39" name="フローチャート: 判断 638">
          <a:extLst>
            <a:ext uri="{FF2B5EF4-FFF2-40B4-BE49-F238E27FC236}">
              <a16:creationId xmlns:a16="http://schemas.microsoft.com/office/drawing/2014/main" id="{31781183-6922-42E9-8058-C8B70806D528}"/>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0" name="フローチャート: 判断 639">
          <a:extLst>
            <a:ext uri="{FF2B5EF4-FFF2-40B4-BE49-F238E27FC236}">
              <a16:creationId xmlns:a16="http://schemas.microsoft.com/office/drawing/2014/main" id="{49678B9A-9F58-4FE5-B6DB-215FC3A3C89A}"/>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1" name="フローチャート: 判断 640">
          <a:extLst>
            <a:ext uri="{FF2B5EF4-FFF2-40B4-BE49-F238E27FC236}">
              <a16:creationId xmlns:a16="http://schemas.microsoft.com/office/drawing/2014/main" id="{F577D952-B84C-4B28-90FD-723CAE813EE3}"/>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3A057A2-CC39-447A-B6FB-EA40E7860EF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939F7AE-5D27-40C4-A18E-CDD96D719D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86470F1-2091-4B1A-B110-3658FDB98C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DC2FA8D-8E5D-43B9-962E-2A1BC93D5BF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60A1E23-7DC2-428A-8020-83A5A373AA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36830</xdr:rowOff>
    </xdr:from>
    <xdr:to>
      <xdr:col>85</xdr:col>
      <xdr:colOff>177800</xdr:colOff>
      <xdr:row>60</xdr:row>
      <xdr:rowOff>138430</xdr:rowOff>
    </xdr:to>
    <xdr:sp macro="" textlink="">
      <xdr:nvSpPr>
        <xdr:cNvPr id="647" name="楕円 646">
          <a:extLst>
            <a:ext uri="{FF2B5EF4-FFF2-40B4-BE49-F238E27FC236}">
              <a16:creationId xmlns:a16="http://schemas.microsoft.com/office/drawing/2014/main" id="{DC85124E-A006-4FA9-8CDB-45F91D2BBC03}"/>
            </a:ext>
          </a:extLst>
        </xdr:cNvPr>
        <xdr:cNvSpPr/>
      </xdr:nvSpPr>
      <xdr:spPr>
        <a:xfrm>
          <a:off x="16268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15257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5169DC91-39C0-40AA-A449-1CF2556F1636}"/>
            </a:ext>
          </a:extLst>
        </xdr:cNvPr>
        <xdr:cNvSpPr txBox="1"/>
      </xdr:nvSpPr>
      <xdr:spPr>
        <a:xfrm>
          <a:off x="163576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49" name="楕円 648">
          <a:extLst>
            <a:ext uri="{FF2B5EF4-FFF2-40B4-BE49-F238E27FC236}">
              <a16:creationId xmlns:a16="http://schemas.microsoft.com/office/drawing/2014/main" id="{4C49D881-72C9-47DD-AC7B-DBF4A7DC7A73}"/>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87630</xdr:rowOff>
    </xdr:to>
    <xdr:cxnSp macro="">
      <xdr:nvCxnSpPr>
        <xdr:cNvPr id="650" name="直線コネクタ 649">
          <a:extLst>
            <a:ext uri="{FF2B5EF4-FFF2-40B4-BE49-F238E27FC236}">
              <a16:creationId xmlns:a16="http://schemas.microsoft.com/office/drawing/2014/main" id="{CA9455C6-16DF-4708-A90A-FBEC7EC74E23}"/>
            </a:ext>
          </a:extLst>
        </xdr:cNvPr>
        <xdr:cNvCxnSpPr/>
      </xdr:nvCxnSpPr>
      <xdr:spPr>
        <a:xfrm>
          <a:off x="15481300" y="103670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53975</xdr:rowOff>
    </xdr:from>
    <xdr:to>
      <xdr:col>76</xdr:col>
      <xdr:colOff>165100</xdr:colOff>
      <xdr:row>61</xdr:row>
      <xdr:rowOff>155575</xdr:rowOff>
    </xdr:to>
    <xdr:sp macro="" textlink="">
      <xdr:nvSpPr>
        <xdr:cNvPr id="651" name="楕円 650">
          <a:extLst>
            <a:ext uri="{FF2B5EF4-FFF2-40B4-BE49-F238E27FC236}">
              <a16:creationId xmlns:a16="http://schemas.microsoft.com/office/drawing/2014/main" id="{EB57CB20-787E-4E47-94B4-EFE464930AED}"/>
            </a:ext>
          </a:extLst>
        </xdr:cNvPr>
        <xdr:cNvSpPr/>
      </xdr:nvSpPr>
      <xdr:spPr>
        <a:xfrm>
          <a:off x="14541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61</xdr:row>
      <xdr:rowOff>104775</xdr:rowOff>
    </xdr:to>
    <xdr:cxnSp macro="">
      <xdr:nvCxnSpPr>
        <xdr:cNvPr id="652" name="直線コネクタ 651">
          <a:extLst>
            <a:ext uri="{FF2B5EF4-FFF2-40B4-BE49-F238E27FC236}">
              <a16:creationId xmlns:a16="http://schemas.microsoft.com/office/drawing/2014/main" id="{3B72AC93-87D0-4542-A78B-E66F6F50A99A}"/>
            </a:ext>
          </a:extLst>
        </xdr:cNvPr>
        <xdr:cNvCxnSpPr/>
      </xdr:nvCxnSpPr>
      <xdr:spPr>
        <a:xfrm flipV="1">
          <a:off x="14592300" y="10367010"/>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113030</xdr:rowOff>
    </xdr:from>
    <xdr:to>
      <xdr:col>72</xdr:col>
      <xdr:colOff>38100</xdr:colOff>
      <xdr:row>62</xdr:row>
      <xdr:rowOff>43180</xdr:rowOff>
    </xdr:to>
    <xdr:sp macro="" textlink="">
      <xdr:nvSpPr>
        <xdr:cNvPr id="653" name="楕円 652">
          <a:extLst>
            <a:ext uri="{FF2B5EF4-FFF2-40B4-BE49-F238E27FC236}">
              <a16:creationId xmlns:a16="http://schemas.microsoft.com/office/drawing/2014/main" id="{A9203EB5-A8B6-40E0-A98E-5C2118E0F32B}"/>
            </a:ext>
          </a:extLst>
        </xdr:cNvPr>
        <xdr:cNvSpPr/>
      </xdr:nvSpPr>
      <xdr:spPr>
        <a:xfrm>
          <a:off x="13652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104775</xdr:rowOff>
    </xdr:from>
    <xdr:to>
      <xdr:col>76</xdr:col>
      <xdr:colOff>114300</xdr:colOff>
      <xdr:row>61</xdr:row>
      <xdr:rowOff>163830</xdr:rowOff>
    </xdr:to>
    <xdr:cxnSp macro="">
      <xdr:nvCxnSpPr>
        <xdr:cNvPr id="654" name="直線コネクタ 653">
          <a:extLst>
            <a:ext uri="{FF2B5EF4-FFF2-40B4-BE49-F238E27FC236}">
              <a16:creationId xmlns:a16="http://schemas.microsoft.com/office/drawing/2014/main" id="{20936656-F658-4EF5-A812-4BEB4682B17B}"/>
            </a:ext>
          </a:extLst>
        </xdr:cNvPr>
        <xdr:cNvCxnSpPr/>
      </xdr:nvCxnSpPr>
      <xdr:spPr>
        <a:xfrm flipV="1">
          <a:off x="13703300" y="105632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13970</xdr:rowOff>
    </xdr:from>
    <xdr:to>
      <xdr:col>67</xdr:col>
      <xdr:colOff>101600</xdr:colOff>
      <xdr:row>62</xdr:row>
      <xdr:rowOff>115570</xdr:rowOff>
    </xdr:to>
    <xdr:sp macro="" textlink="">
      <xdr:nvSpPr>
        <xdr:cNvPr id="655" name="楕円 654">
          <a:extLst>
            <a:ext uri="{FF2B5EF4-FFF2-40B4-BE49-F238E27FC236}">
              <a16:creationId xmlns:a16="http://schemas.microsoft.com/office/drawing/2014/main" id="{321EE465-996C-4358-BE89-A0DE0284EE32}"/>
            </a:ext>
          </a:extLst>
        </xdr:cNvPr>
        <xdr:cNvSpPr/>
      </xdr:nvSpPr>
      <xdr:spPr>
        <a:xfrm>
          <a:off x="12763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163830</xdr:rowOff>
    </xdr:from>
    <xdr:to>
      <xdr:col>71</xdr:col>
      <xdr:colOff>177800</xdr:colOff>
      <xdr:row>62</xdr:row>
      <xdr:rowOff>64770</xdr:rowOff>
    </xdr:to>
    <xdr:cxnSp macro="">
      <xdr:nvCxnSpPr>
        <xdr:cNvPr id="656" name="直線コネクタ 655">
          <a:extLst>
            <a:ext uri="{FF2B5EF4-FFF2-40B4-BE49-F238E27FC236}">
              <a16:creationId xmlns:a16="http://schemas.microsoft.com/office/drawing/2014/main" id="{D17B5323-FD44-4DA7-BB63-582E8AD25530}"/>
            </a:ext>
          </a:extLst>
        </xdr:cNvPr>
        <xdr:cNvCxnSpPr/>
      </xdr:nvCxnSpPr>
      <xdr:spPr>
        <a:xfrm flipV="1">
          <a:off x="12814300" y="106222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7" name="n_1aveValue【学校施設】&#10;有形固定資産減価償却率">
          <a:extLst>
            <a:ext uri="{FF2B5EF4-FFF2-40B4-BE49-F238E27FC236}">
              <a16:creationId xmlns:a16="http://schemas.microsoft.com/office/drawing/2014/main" id="{EA2B223D-FCCF-4216-B177-48D59247AAAF}"/>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58" name="n_2aveValue【学校施設】&#10;有形固定資産減価償却率">
          <a:extLst>
            <a:ext uri="{FF2B5EF4-FFF2-40B4-BE49-F238E27FC236}">
              <a16:creationId xmlns:a16="http://schemas.microsoft.com/office/drawing/2014/main" id="{D8B679C8-51D4-4364-AA46-669A825835E5}"/>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59" name="n_3aveValue【学校施設】&#10;有形固定資産減価償却率">
          <a:extLst>
            <a:ext uri="{FF2B5EF4-FFF2-40B4-BE49-F238E27FC236}">
              <a16:creationId xmlns:a16="http://schemas.microsoft.com/office/drawing/2014/main" id="{9D7DEDB4-C565-435D-9288-509D29934F86}"/>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0" name="n_4aveValue【学校施設】&#10;有形固定資産減価償却率">
          <a:extLst>
            <a:ext uri="{FF2B5EF4-FFF2-40B4-BE49-F238E27FC236}">
              <a16:creationId xmlns:a16="http://schemas.microsoft.com/office/drawing/2014/main" id="{49907E26-A209-4883-AE58-C37074D9B153}"/>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61" name="n_1mainValue【学校施設】&#10;有形固定資産減価償却率">
          <a:extLst>
            <a:ext uri="{FF2B5EF4-FFF2-40B4-BE49-F238E27FC236}">
              <a16:creationId xmlns:a16="http://schemas.microsoft.com/office/drawing/2014/main" id="{591E7868-3581-424C-8322-B37CA44F4A67}"/>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146702</xdr:rowOff>
    </xdr:from>
    <xdr:ext cx="405111" cy="259045"/>
    <xdr:sp macro="" textlink="">
      <xdr:nvSpPr>
        <xdr:cNvPr id="662" name="n_2mainValue【学校施設】&#10;有形固定資産減価償却率">
          <a:extLst>
            <a:ext uri="{FF2B5EF4-FFF2-40B4-BE49-F238E27FC236}">
              <a16:creationId xmlns:a16="http://schemas.microsoft.com/office/drawing/2014/main" id="{77AD3472-20BD-4708-B2E1-07B36259A15A}"/>
            </a:ext>
          </a:extLst>
        </xdr:cNvPr>
        <xdr:cNvSpPr txBox="1"/>
      </xdr:nvSpPr>
      <xdr:spPr>
        <a:xfrm>
          <a:off x="14389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34307</xdr:rowOff>
    </xdr:from>
    <xdr:ext cx="405111" cy="259045"/>
    <xdr:sp macro="" textlink="">
      <xdr:nvSpPr>
        <xdr:cNvPr id="663" name="n_3mainValue【学校施設】&#10;有形固定資産減価償却率">
          <a:extLst>
            <a:ext uri="{FF2B5EF4-FFF2-40B4-BE49-F238E27FC236}">
              <a16:creationId xmlns:a16="http://schemas.microsoft.com/office/drawing/2014/main" id="{13812B4D-E395-434E-8ECF-AEF71663B3B4}"/>
            </a:ext>
          </a:extLst>
        </xdr:cNvPr>
        <xdr:cNvSpPr txBox="1"/>
      </xdr:nvSpPr>
      <xdr:spPr>
        <a:xfrm>
          <a:off x="13500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106697</xdr:rowOff>
    </xdr:from>
    <xdr:ext cx="405111" cy="259045"/>
    <xdr:sp macro="" textlink="">
      <xdr:nvSpPr>
        <xdr:cNvPr id="664" name="n_4mainValue【学校施設】&#10;有形固定資産減価償却率">
          <a:extLst>
            <a:ext uri="{FF2B5EF4-FFF2-40B4-BE49-F238E27FC236}">
              <a16:creationId xmlns:a16="http://schemas.microsoft.com/office/drawing/2014/main" id="{AEBA656A-3DAE-43CD-813E-AA745C2D6BF6}"/>
            </a:ext>
          </a:extLst>
        </xdr:cNvPr>
        <xdr:cNvSpPr txBox="1"/>
      </xdr:nvSpPr>
      <xdr:spPr>
        <a:xfrm>
          <a:off x="12611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9438041-290E-45AD-BBB0-B4F1F26BA1F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7C80FC5-4E05-46CC-BE14-48FEFD9D7B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CCC08934-6B7B-47AA-8441-62039F80F6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38D802ED-608C-4B46-BE77-B0DDE545580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C2AFD1D-7027-461B-8760-FC444E3DF57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3F85559C-A65D-4388-9B0F-A77BE8CBE0A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657F055B-6334-4869-909D-38768A71FB0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6B0970BB-0797-46B7-AEBD-137A80CAF0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85DDDF5F-C4B0-42A7-9074-B0674F66D94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BBF2010A-6FBE-4046-98DD-8FAF591005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51955BDA-F880-40DA-950D-5F20D012FAC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70AD26D3-9AB0-413E-9C19-1604CA027E8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DD716126-D285-48B7-BA51-789F32E06E4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E9328350-D1A9-4C71-832A-9B3FCD55310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528BE793-69BB-4C3A-9B97-DE08255DCDD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9D8AAB84-9180-42AE-9DE1-58CA02BCF5B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516AF618-89BF-4D77-8C92-D6ED0EBAA05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59B3D184-82BE-471A-BFD5-DDE63D915E5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97F6B2E3-0973-43B0-9640-DCB29F8251D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3DA785A0-4FFC-4453-A2D2-A93BADE73A2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4491B849-B1ED-4C5C-9A3B-DC7BCE4E66D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48F35528-3FCC-462A-95B8-B5655ACB352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E321947F-4A6D-42A8-B3D6-98DA97816A4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88" name="直線コネクタ 687">
          <a:extLst>
            <a:ext uri="{FF2B5EF4-FFF2-40B4-BE49-F238E27FC236}">
              <a16:creationId xmlns:a16="http://schemas.microsoft.com/office/drawing/2014/main" id="{3ADB4E0C-FF8E-4DB0-8220-6D91DA937C8F}"/>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89" name="【学校施設】&#10;一人当たり面積最小値テキスト">
          <a:extLst>
            <a:ext uri="{FF2B5EF4-FFF2-40B4-BE49-F238E27FC236}">
              <a16:creationId xmlns:a16="http://schemas.microsoft.com/office/drawing/2014/main" id="{2C8713CA-6710-4A44-B722-69B442240500}"/>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0" name="直線コネクタ 689">
          <a:extLst>
            <a:ext uri="{FF2B5EF4-FFF2-40B4-BE49-F238E27FC236}">
              <a16:creationId xmlns:a16="http://schemas.microsoft.com/office/drawing/2014/main" id="{6546CAB5-6A73-4A90-923F-53B84F9DD053}"/>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1" name="【学校施設】&#10;一人当たり面積最大値テキスト">
          <a:extLst>
            <a:ext uri="{FF2B5EF4-FFF2-40B4-BE49-F238E27FC236}">
              <a16:creationId xmlns:a16="http://schemas.microsoft.com/office/drawing/2014/main" id="{677B2060-AF39-4935-841A-52B5A5A5E1F9}"/>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2" name="直線コネクタ 691">
          <a:extLst>
            <a:ext uri="{FF2B5EF4-FFF2-40B4-BE49-F238E27FC236}">
              <a16:creationId xmlns:a16="http://schemas.microsoft.com/office/drawing/2014/main" id="{AA7FC977-B969-4BB4-844F-E17769E3EA9A}"/>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3" name="【学校施設】&#10;一人当たり面積平均値テキスト">
          <a:extLst>
            <a:ext uri="{FF2B5EF4-FFF2-40B4-BE49-F238E27FC236}">
              <a16:creationId xmlns:a16="http://schemas.microsoft.com/office/drawing/2014/main" id="{F523A87F-31B9-4858-BF29-F9E56DB3FA26}"/>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4" name="フローチャート: 判断 693">
          <a:extLst>
            <a:ext uri="{FF2B5EF4-FFF2-40B4-BE49-F238E27FC236}">
              <a16:creationId xmlns:a16="http://schemas.microsoft.com/office/drawing/2014/main" id="{F2E2BED4-DCD3-4BE1-88E8-EE22C2C4D139}"/>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5" name="フローチャート: 判断 694">
          <a:extLst>
            <a:ext uri="{FF2B5EF4-FFF2-40B4-BE49-F238E27FC236}">
              <a16:creationId xmlns:a16="http://schemas.microsoft.com/office/drawing/2014/main" id="{559ECBD0-C8F1-4BEA-B4CE-F2B3C7239415}"/>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6" name="フローチャート: 判断 695">
          <a:extLst>
            <a:ext uri="{FF2B5EF4-FFF2-40B4-BE49-F238E27FC236}">
              <a16:creationId xmlns:a16="http://schemas.microsoft.com/office/drawing/2014/main" id="{3F0D3A6C-6EA1-47F4-8AB0-65D8BAB85796}"/>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7" name="フローチャート: 判断 696">
          <a:extLst>
            <a:ext uri="{FF2B5EF4-FFF2-40B4-BE49-F238E27FC236}">
              <a16:creationId xmlns:a16="http://schemas.microsoft.com/office/drawing/2014/main" id="{C6291630-CDCA-4949-88BB-BE8806999BEA}"/>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98" name="フローチャート: 判断 697">
          <a:extLst>
            <a:ext uri="{FF2B5EF4-FFF2-40B4-BE49-F238E27FC236}">
              <a16:creationId xmlns:a16="http://schemas.microsoft.com/office/drawing/2014/main" id="{ABC3124B-50AD-483B-A00B-43AB8F22D8AC}"/>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9D2DDBD-9C98-40A4-A507-BB8CD137EC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91F9E30-40FE-4039-B5E7-10A40D0AFA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60D729D-2FA9-44AD-BA53-BA00384DADD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453656E-233E-4F8E-9000-2D3BCAFEFA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CE3A5AA-3910-4C7F-9A0B-DECBF1BB99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89598</xdr:rowOff>
    </xdr:from>
    <xdr:to>
      <xdr:col>116</xdr:col>
      <xdr:colOff>114300</xdr:colOff>
      <xdr:row>61</xdr:row>
      <xdr:rowOff>19748</xdr:rowOff>
    </xdr:to>
    <xdr:sp macro="" textlink="">
      <xdr:nvSpPr>
        <xdr:cNvPr id="704" name="楕円 703">
          <a:extLst>
            <a:ext uri="{FF2B5EF4-FFF2-40B4-BE49-F238E27FC236}">
              <a16:creationId xmlns:a16="http://schemas.microsoft.com/office/drawing/2014/main" id="{D33A5046-BE43-4F89-BE7C-0D70579781F3}"/>
            </a:ext>
          </a:extLst>
        </xdr:cNvPr>
        <xdr:cNvSpPr/>
      </xdr:nvSpPr>
      <xdr:spPr>
        <a:xfrm>
          <a:off x="22110700" y="103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112475</xdr:rowOff>
    </xdr:from>
    <xdr:ext cx="469744" cy="259045"/>
    <xdr:sp macro="" textlink="">
      <xdr:nvSpPr>
        <xdr:cNvPr id="705" name="【学校施設】&#10;一人当たり面積該当値テキスト">
          <a:extLst>
            <a:ext uri="{FF2B5EF4-FFF2-40B4-BE49-F238E27FC236}">
              <a16:creationId xmlns:a16="http://schemas.microsoft.com/office/drawing/2014/main" id="{6E95CA38-1EC9-4078-956A-970C5F8BACEB}"/>
            </a:ext>
          </a:extLst>
        </xdr:cNvPr>
        <xdr:cNvSpPr txBox="1"/>
      </xdr:nvSpPr>
      <xdr:spPr>
        <a:xfrm>
          <a:off x="22199600" y="1022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100457</xdr:rowOff>
    </xdr:from>
    <xdr:to>
      <xdr:col>112</xdr:col>
      <xdr:colOff>38100</xdr:colOff>
      <xdr:row>61</xdr:row>
      <xdr:rowOff>30607</xdr:rowOff>
    </xdr:to>
    <xdr:sp macro="" textlink="">
      <xdr:nvSpPr>
        <xdr:cNvPr id="706" name="楕円 705">
          <a:extLst>
            <a:ext uri="{FF2B5EF4-FFF2-40B4-BE49-F238E27FC236}">
              <a16:creationId xmlns:a16="http://schemas.microsoft.com/office/drawing/2014/main" id="{758AE2F3-F2A9-443B-88A7-E2D1F719F1AB}"/>
            </a:ext>
          </a:extLst>
        </xdr:cNvPr>
        <xdr:cNvSpPr/>
      </xdr:nvSpPr>
      <xdr:spPr>
        <a:xfrm>
          <a:off x="21272500" y="103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140398</xdr:rowOff>
    </xdr:from>
    <xdr:to>
      <xdr:col>116</xdr:col>
      <xdr:colOff>63500</xdr:colOff>
      <xdr:row>60</xdr:row>
      <xdr:rowOff>151257</xdr:rowOff>
    </xdr:to>
    <xdr:cxnSp macro="">
      <xdr:nvCxnSpPr>
        <xdr:cNvPr id="707" name="直線コネクタ 706">
          <a:extLst>
            <a:ext uri="{FF2B5EF4-FFF2-40B4-BE49-F238E27FC236}">
              <a16:creationId xmlns:a16="http://schemas.microsoft.com/office/drawing/2014/main" id="{3755DD01-EE1B-47BA-BC84-8AD068F2F56F}"/>
            </a:ext>
          </a:extLst>
        </xdr:cNvPr>
        <xdr:cNvCxnSpPr/>
      </xdr:nvCxnSpPr>
      <xdr:spPr>
        <a:xfrm flipV="1">
          <a:off x="21323300" y="10427398"/>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113030</xdr:rowOff>
    </xdr:from>
    <xdr:to>
      <xdr:col>107</xdr:col>
      <xdr:colOff>101600</xdr:colOff>
      <xdr:row>61</xdr:row>
      <xdr:rowOff>43180</xdr:rowOff>
    </xdr:to>
    <xdr:sp macro="" textlink="">
      <xdr:nvSpPr>
        <xdr:cNvPr id="708" name="楕円 707">
          <a:extLst>
            <a:ext uri="{FF2B5EF4-FFF2-40B4-BE49-F238E27FC236}">
              <a16:creationId xmlns:a16="http://schemas.microsoft.com/office/drawing/2014/main" id="{81F25B1C-41DF-4912-90A0-035B44A46F09}"/>
            </a:ext>
          </a:extLst>
        </xdr:cNvPr>
        <xdr:cNvSpPr/>
      </xdr:nvSpPr>
      <xdr:spPr>
        <a:xfrm>
          <a:off x="20383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151257</xdr:rowOff>
    </xdr:from>
    <xdr:to>
      <xdr:col>111</xdr:col>
      <xdr:colOff>177800</xdr:colOff>
      <xdr:row>60</xdr:row>
      <xdr:rowOff>163830</xdr:rowOff>
    </xdr:to>
    <xdr:cxnSp macro="">
      <xdr:nvCxnSpPr>
        <xdr:cNvPr id="709" name="直線コネクタ 708">
          <a:extLst>
            <a:ext uri="{FF2B5EF4-FFF2-40B4-BE49-F238E27FC236}">
              <a16:creationId xmlns:a16="http://schemas.microsoft.com/office/drawing/2014/main" id="{CA439BA5-0CAA-47DF-830F-5B3C35597CCF}"/>
            </a:ext>
          </a:extLst>
        </xdr:cNvPr>
        <xdr:cNvCxnSpPr/>
      </xdr:nvCxnSpPr>
      <xdr:spPr>
        <a:xfrm flipV="1">
          <a:off x="20434300" y="1043825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125413</xdr:rowOff>
    </xdr:from>
    <xdr:to>
      <xdr:col>102</xdr:col>
      <xdr:colOff>165100</xdr:colOff>
      <xdr:row>61</xdr:row>
      <xdr:rowOff>55563</xdr:rowOff>
    </xdr:to>
    <xdr:sp macro="" textlink="">
      <xdr:nvSpPr>
        <xdr:cNvPr id="710" name="楕円 709">
          <a:extLst>
            <a:ext uri="{FF2B5EF4-FFF2-40B4-BE49-F238E27FC236}">
              <a16:creationId xmlns:a16="http://schemas.microsoft.com/office/drawing/2014/main" id="{70220FF6-43D3-4A51-BB0A-75903842C8E6}"/>
            </a:ext>
          </a:extLst>
        </xdr:cNvPr>
        <xdr:cNvSpPr/>
      </xdr:nvSpPr>
      <xdr:spPr>
        <a:xfrm>
          <a:off x="194945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163830</xdr:rowOff>
    </xdr:from>
    <xdr:to>
      <xdr:col>107</xdr:col>
      <xdr:colOff>50800</xdr:colOff>
      <xdr:row>61</xdr:row>
      <xdr:rowOff>4763</xdr:rowOff>
    </xdr:to>
    <xdr:cxnSp macro="">
      <xdr:nvCxnSpPr>
        <xdr:cNvPr id="711" name="直線コネクタ 710">
          <a:extLst>
            <a:ext uri="{FF2B5EF4-FFF2-40B4-BE49-F238E27FC236}">
              <a16:creationId xmlns:a16="http://schemas.microsoft.com/office/drawing/2014/main" id="{E6F16AAF-AEBA-422F-A27B-8206DE968845}"/>
            </a:ext>
          </a:extLst>
        </xdr:cNvPr>
        <xdr:cNvCxnSpPr/>
      </xdr:nvCxnSpPr>
      <xdr:spPr>
        <a:xfrm flipV="1">
          <a:off x="19545300" y="10450830"/>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47689</xdr:rowOff>
    </xdr:from>
    <xdr:to>
      <xdr:col>98</xdr:col>
      <xdr:colOff>38100</xdr:colOff>
      <xdr:row>61</xdr:row>
      <xdr:rowOff>149289</xdr:rowOff>
    </xdr:to>
    <xdr:sp macro="" textlink="">
      <xdr:nvSpPr>
        <xdr:cNvPr id="712" name="楕円 711">
          <a:extLst>
            <a:ext uri="{FF2B5EF4-FFF2-40B4-BE49-F238E27FC236}">
              <a16:creationId xmlns:a16="http://schemas.microsoft.com/office/drawing/2014/main" id="{E65EFE89-FA2D-42BF-9AA3-543CBD08CD6B}"/>
            </a:ext>
          </a:extLst>
        </xdr:cNvPr>
        <xdr:cNvSpPr/>
      </xdr:nvSpPr>
      <xdr:spPr>
        <a:xfrm>
          <a:off x="18605500" y="1050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4763</xdr:rowOff>
    </xdr:from>
    <xdr:to>
      <xdr:col>102</xdr:col>
      <xdr:colOff>114300</xdr:colOff>
      <xdr:row>61</xdr:row>
      <xdr:rowOff>98489</xdr:rowOff>
    </xdr:to>
    <xdr:cxnSp macro="">
      <xdr:nvCxnSpPr>
        <xdr:cNvPr id="713" name="直線コネクタ 712">
          <a:extLst>
            <a:ext uri="{FF2B5EF4-FFF2-40B4-BE49-F238E27FC236}">
              <a16:creationId xmlns:a16="http://schemas.microsoft.com/office/drawing/2014/main" id="{6E802CBB-45A7-4DC5-8CD0-6DCD0974FBD6}"/>
            </a:ext>
          </a:extLst>
        </xdr:cNvPr>
        <xdr:cNvCxnSpPr/>
      </xdr:nvCxnSpPr>
      <xdr:spPr>
        <a:xfrm flipV="1">
          <a:off x="18656300" y="10463213"/>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4" name="n_1aveValue【学校施設】&#10;一人当たり面積">
          <a:extLst>
            <a:ext uri="{FF2B5EF4-FFF2-40B4-BE49-F238E27FC236}">
              <a16:creationId xmlns:a16="http://schemas.microsoft.com/office/drawing/2014/main" id="{1C3ABB43-7DFA-44D6-BB5E-D642055519F1}"/>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5" name="n_2aveValue【学校施設】&#10;一人当たり面積">
          <a:extLst>
            <a:ext uri="{FF2B5EF4-FFF2-40B4-BE49-F238E27FC236}">
              <a16:creationId xmlns:a16="http://schemas.microsoft.com/office/drawing/2014/main" id="{C9472AA3-5670-454D-BF4B-ECE986021F09}"/>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6" name="n_3aveValue【学校施設】&#10;一人当たり面積">
          <a:extLst>
            <a:ext uri="{FF2B5EF4-FFF2-40B4-BE49-F238E27FC236}">
              <a16:creationId xmlns:a16="http://schemas.microsoft.com/office/drawing/2014/main" id="{7D8FC59F-3DDE-44BB-A0F1-380F7C319F83}"/>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7" name="n_4aveValue【学校施設】&#10;一人当たり面積">
          <a:extLst>
            <a:ext uri="{FF2B5EF4-FFF2-40B4-BE49-F238E27FC236}">
              <a16:creationId xmlns:a16="http://schemas.microsoft.com/office/drawing/2014/main" id="{BE0D96B8-8FAB-4D04-A6B6-7FFCF63C49FB}"/>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47134</xdr:rowOff>
    </xdr:from>
    <xdr:ext cx="469744" cy="259045"/>
    <xdr:sp macro="" textlink="">
      <xdr:nvSpPr>
        <xdr:cNvPr id="718" name="n_1mainValue【学校施設】&#10;一人当たり面積">
          <a:extLst>
            <a:ext uri="{FF2B5EF4-FFF2-40B4-BE49-F238E27FC236}">
              <a16:creationId xmlns:a16="http://schemas.microsoft.com/office/drawing/2014/main" id="{358773F9-EFC7-4384-A7C0-D29BC18BBCD7}"/>
            </a:ext>
          </a:extLst>
        </xdr:cNvPr>
        <xdr:cNvSpPr txBox="1"/>
      </xdr:nvSpPr>
      <xdr:spPr>
        <a:xfrm>
          <a:off x="21075727" y="101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59707</xdr:rowOff>
    </xdr:from>
    <xdr:ext cx="469744" cy="259045"/>
    <xdr:sp macro="" textlink="">
      <xdr:nvSpPr>
        <xdr:cNvPr id="719" name="n_2mainValue【学校施設】&#10;一人当たり面積">
          <a:extLst>
            <a:ext uri="{FF2B5EF4-FFF2-40B4-BE49-F238E27FC236}">
              <a16:creationId xmlns:a16="http://schemas.microsoft.com/office/drawing/2014/main" id="{E9453E25-1F3B-4AE3-9383-CE85D74D44C5}"/>
            </a:ext>
          </a:extLst>
        </xdr:cNvPr>
        <xdr:cNvSpPr txBox="1"/>
      </xdr:nvSpPr>
      <xdr:spPr>
        <a:xfrm>
          <a:off x="20199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72090</xdr:rowOff>
    </xdr:from>
    <xdr:ext cx="469744" cy="259045"/>
    <xdr:sp macro="" textlink="">
      <xdr:nvSpPr>
        <xdr:cNvPr id="720" name="n_3mainValue【学校施設】&#10;一人当たり面積">
          <a:extLst>
            <a:ext uri="{FF2B5EF4-FFF2-40B4-BE49-F238E27FC236}">
              <a16:creationId xmlns:a16="http://schemas.microsoft.com/office/drawing/2014/main" id="{33784587-4ACA-49C2-A364-00B7CF8AA1AA}"/>
            </a:ext>
          </a:extLst>
        </xdr:cNvPr>
        <xdr:cNvSpPr txBox="1"/>
      </xdr:nvSpPr>
      <xdr:spPr>
        <a:xfrm>
          <a:off x="19310427" y="1018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165816</xdr:rowOff>
    </xdr:from>
    <xdr:ext cx="469744" cy="259045"/>
    <xdr:sp macro="" textlink="">
      <xdr:nvSpPr>
        <xdr:cNvPr id="721" name="n_4mainValue【学校施設】&#10;一人当たり面積">
          <a:extLst>
            <a:ext uri="{FF2B5EF4-FFF2-40B4-BE49-F238E27FC236}">
              <a16:creationId xmlns:a16="http://schemas.microsoft.com/office/drawing/2014/main" id="{2311E509-87C2-49A4-ABF5-A28BAB32841C}"/>
            </a:ext>
          </a:extLst>
        </xdr:cNvPr>
        <xdr:cNvSpPr txBox="1"/>
      </xdr:nvSpPr>
      <xdr:spPr>
        <a:xfrm>
          <a:off x="18421427" y="1028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7A0ADA79-33D1-4B4B-B07E-7FC5534DE5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2905C90C-D8D0-4A5B-8D65-F106BC3A918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B2E6B51-2AFD-468C-B2AE-52A8D9BBFB0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98986C2-1BA5-4569-BA5D-8C8FDE3F20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17EA4450-5F92-4DA0-B9F7-1FCA8FE668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2F893C87-D92D-4D49-8E00-8CB56966E8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92491510-8CB5-45ED-8B77-401FEDDE60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3069178-773C-45B2-BD08-A68BF5F3076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367AB1AE-0DFA-409C-8701-E892CFB759E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BE438E95-3ADE-4459-B846-1CAE1265430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D5E5B41B-AD15-4449-A39C-54FD21BA484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A8388E8B-77E9-45F2-8898-DF27C0742D1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1FC3E1DC-CD33-4FA2-8F07-146A4314B20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9B26AF48-F08E-49A9-8AF8-C6F3DF8C7DD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52FBFA17-5B71-420B-B45E-CB38AA8FCE9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121CDA2F-6F5B-402A-9D27-F09E9F17875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213806D8-CB92-4AFB-8DE3-67081C06A5B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F477DBEF-1AD5-482C-8E53-DE4AFD9A27F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741ADD37-E48A-4D05-832D-781188E8F2F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EC4D0EA3-91E8-4328-915E-4B384F8F2AB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2400F95D-E198-48C6-9793-30359F49BFC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57EC60A2-3D0A-4A08-8840-DA0F42F12D3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6D57A7B5-CE51-428A-84D7-214085FB42F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9B615E85-F3DF-452E-98F9-2B05685C5E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C449464A-733C-4D72-837A-6E082F6301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4A3CA2C7-EDE9-4EFE-A0D8-3086AFD0F0D9}"/>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B7F71578-C6EA-4AFF-9B79-6AFAECB0518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E49E16EE-AA2A-4FAD-9A0E-C1FE32A577C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0" name="【児童館】&#10;有形固定資産減価償却率最大値テキスト">
          <a:extLst>
            <a:ext uri="{FF2B5EF4-FFF2-40B4-BE49-F238E27FC236}">
              <a16:creationId xmlns:a16="http://schemas.microsoft.com/office/drawing/2014/main" id="{DC12F5F3-81E8-4343-93E7-2D826ED2A493}"/>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1" name="直線コネクタ 750">
          <a:extLst>
            <a:ext uri="{FF2B5EF4-FFF2-40B4-BE49-F238E27FC236}">
              <a16:creationId xmlns:a16="http://schemas.microsoft.com/office/drawing/2014/main" id="{4AFDA567-968E-4426-9A6D-290B44722173}"/>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52" name="【児童館】&#10;有形固定資産減価償却率平均値テキスト">
          <a:extLst>
            <a:ext uri="{FF2B5EF4-FFF2-40B4-BE49-F238E27FC236}">
              <a16:creationId xmlns:a16="http://schemas.microsoft.com/office/drawing/2014/main" id="{700F818B-2FBC-4E68-A16E-7C688979CAD0}"/>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3" name="フローチャート: 判断 752">
          <a:extLst>
            <a:ext uri="{FF2B5EF4-FFF2-40B4-BE49-F238E27FC236}">
              <a16:creationId xmlns:a16="http://schemas.microsoft.com/office/drawing/2014/main" id="{2F1A1D4C-D3A6-44C4-A500-C34705B25011}"/>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4" name="フローチャート: 判断 753">
          <a:extLst>
            <a:ext uri="{FF2B5EF4-FFF2-40B4-BE49-F238E27FC236}">
              <a16:creationId xmlns:a16="http://schemas.microsoft.com/office/drawing/2014/main" id="{71AB306A-4803-4772-8D8A-64FFEEDE10D5}"/>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5" name="フローチャート: 判断 754">
          <a:extLst>
            <a:ext uri="{FF2B5EF4-FFF2-40B4-BE49-F238E27FC236}">
              <a16:creationId xmlns:a16="http://schemas.microsoft.com/office/drawing/2014/main" id="{2D397B88-434D-45F0-9D26-DE1D2B117D02}"/>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6" name="フローチャート: 判断 755">
          <a:extLst>
            <a:ext uri="{FF2B5EF4-FFF2-40B4-BE49-F238E27FC236}">
              <a16:creationId xmlns:a16="http://schemas.microsoft.com/office/drawing/2014/main" id="{D206DD5E-4934-407E-B755-D3663752C3C3}"/>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7" name="フローチャート: 判断 756">
          <a:extLst>
            <a:ext uri="{FF2B5EF4-FFF2-40B4-BE49-F238E27FC236}">
              <a16:creationId xmlns:a16="http://schemas.microsoft.com/office/drawing/2014/main" id="{3617546E-4FBF-4336-A90C-57AF783D821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9CDD858-E0D2-4CC6-924F-3BA4339076F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80CEB64-A1CA-4532-87D6-E0211821FA8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8AA2745-E909-4E1E-9848-5CDC1FDC927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60C5AF7-255E-4F61-8B2B-C515F4517C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B8E4EAA-462B-45EF-B3F8-7EA9061F844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3" name="楕円 762">
          <a:extLst>
            <a:ext uri="{FF2B5EF4-FFF2-40B4-BE49-F238E27FC236}">
              <a16:creationId xmlns:a16="http://schemas.microsoft.com/office/drawing/2014/main" id="{643EC7CD-C3FB-43DA-B1BC-C27080637A89}"/>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4" name="【児童館】&#10;有形固定資産減価償却率該当値テキスト">
          <a:extLst>
            <a:ext uri="{FF2B5EF4-FFF2-40B4-BE49-F238E27FC236}">
              <a16:creationId xmlns:a16="http://schemas.microsoft.com/office/drawing/2014/main" id="{C0683F3A-D3AB-4144-AAD4-1198E05FED46}"/>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5" name="楕円 764">
          <a:extLst>
            <a:ext uri="{FF2B5EF4-FFF2-40B4-BE49-F238E27FC236}">
              <a16:creationId xmlns:a16="http://schemas.microsoft.com/office/drawing/2014/main" id="{202D438C-3B94-4DA1-AB79-6D8D650BE2BA}"/>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6" name="直線コネクタ 765">
          <a:extLst>
            <a:ext uri="{FF2B5EF4-FFF2-40B4-BE49-F238E27FC236}">
              <a16:creationId xmlns:a16="http://schemas.microsoft.com/office/drawing/2014/main" id="{72B0B4D1-7A3C-4465-AF4B-4B203BFA4998}"/>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7" name="楕円 766">
          <a:extLst>
            <a:ext uri="{FF2B5EF4-FFF2-40B4-BE49-F238E27FC236}">
              <a16:creationId xmlns:a16="http://schemas.microsoft.com/office/drawing/2014/main" id="{0D81EE74-36FF-416E-B74D-A4B36E7AF95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8" name="直線コネクタ 767">
          <a:extLst>
            <a:ext uri="{FF2B5EF4-FFF2-40B4-BE49-F238E27FC236}">
              <a16:creationId xmlns:a16="http://schemas.microsoft.com/office/drawing/2014/main" id="{BD397BCA-1C0F-4A6F-94D7-C31D7A84377A}"/>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9" name="楕円 768">
          <a:extLst>
            <a:ext uri="{FF2B5EF4-FFF2-40B4-BE49-F238E27FC236}">
              <a16:creationId xmlns:a16="http://schemas.microsoft.com/office/drawing/2014/main" id="{6D06EB76-6B6F-4A66-BC83-44A6B5E7798D}"/>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0" name="直線コネクタ 769">
          <a:extLst>
            <a:ext uri="{FF2B5EF4-FFF2-40B4-BE49-F238E27FC236}">
              <a16:creationId xmlns:a16="http://schemas.microsoft.com/office/drawing/2014/main" id="{72C9E4C3-F83F-4411-9B0C-72AB4BDC86A3}"/>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1" name="楕円 770">
          <a:extLst>
            <a:ext uri="{FF2B5EF4-FFF2-40B4-BE49-F238E27FC236}">
              <a16:creationId xmlns:a16="http://schemas.microsoft.com/office/drawing/2014/main" id="{E96C8CFC-AE02-456E-A6A4-5B7F881644F8}"/>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2" name="直線コネクタ 771">
          <a:extLst>
            <a:ext uri="{FF2B5EF4-FFF2-40B4-BE49-F238E27FC236}">
              <a16:creationId xmlns:a16="http://schemas.microsoft.com/office/drawing/2014/main" id="{9F9B6145-0827-42CD-92A0-CF2E8D5CBF1B}"/>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73" name="n_1aveValue【児童館】&#10;有形固定資産減価償却率">
          <a:extLst>
            <a:ext uri="{FF2B5EF4-FFF2-40B4-BE49-F238E27FC236}">
              <a16:creationId xmlns:a16="http://schemas.microsoft.com/office/drawing/2014/main" id="{4B7CEB00-8B20-49F6-910A-FBB294CCEFF2}"/>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4" name="n_2aveValue【児童館】&#10;有形固定資産減価償却率">
          <a:extLst>
            <a:ext uri="{FF2B5EF4-FFF2-40B4-BE49-F238E27FC236}">
              <a16:creationId xmlns:a16="http://schemas.microsoft.com/office/drawing/2014/main" id="{4FDAF036-CAB8-4389-9748-9B0F2010026B}"/>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5" name="n_3aveValue【児童館】&#10;有形固定資産減価償却率">
          <a:extLst>
            <a:ext uri="{FF2B5EF4-FFF2-40B4-BE49-F238E27FC236}">
              <a16:creationId xmlns:a16="http://schemas.microsoft.com/office/drawing/2014/main" id="{C2C1C9E9-369F-4401-9030-34D9A8DB7165}"/>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6" name="n_4aveValue【児童館】&#10;有形固定資産減価償却率">
          <a:extLst>
            <a:ext uri="{FF2B5EF4-FFF2-40B4-BE49-F238E27FC236}">
              <a16:creationId xmlns:a16="http://schemas.microsoft.com/office/drawing/2014/main" id="{907E3F48-5ED7-4894-8677-8792539F33AB}"/>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7" name="n_1mainValue【児童館】&#10;有形固定資産減価償却率">
          <a:extLst>
            <a:ext uri="{FF2B5EF4-FFF2-40B4-BE49-F238E27FC236}">
              <a16:creationId xmlns:a16="http://schemas.microsoft.com/office/drawing/2014/main" id="{74C27E5D-2FF0-40DC-92EB-8C339F34DD55}"/>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8" name="n_2mainValue【児童館】&#10;有形固定資産減価償却率">
          <a:extLst>
            <a:ext uri="{FF2B5EF4-FFF2-40B4-BE49-F238E27FC236}">
              <a16:creationId xmlns:a16="http://schemas.microsoft.com/office/drawing/2014/main" id="{1878035A-FA5C-4F36-81BA-DDAA4EFFC815}"/>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9" name="n_3mainValue【児童館】&#10;有形固定資産減価償却率">
          <a:extLst>
            <a:ext uri="{FF2B5EF4-FFF2-40B4-BE49-F238E27FC236}">
              <a16:creationId xmlns:a16="http://schemas.microsoft.com/office/drawing/2014/main" id="{75EEC9D2-C0E2-492D-BDCA-9A0EA633A5CE}"/>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0" name="n_4mainValue【児童館】&#10;有形固定資産減価償却率">
          <a:extLst>
            <a:ext uri="{FF2B5EF4-FFF2-40B4-BE49-F238E27FC236}">
              <a16:creationId xmlns:a16="http://schemas.microsoft.com/office/drawing/2014/main" id="{526E0076-E0F1-48DD-86BA-7C98699D2476}"/>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A27E5957-4933-4715-8FB2-40D1B82EE5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15882ECD-EE3C-436D-919C-29E139073A9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8CD5BFEE-6489-4AEA-AE32-47968281C45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EC8A2E57-39D2-40D5-A386-6AAFAE07C50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73A2907D-1136-41E7-B570-E1DEB956E5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6D579AB0-B673-4FFA-A688-E0DE86A12C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C166E9F9-1CC8-4F42-BE6B-15645370B2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16CE82FF-F760-4BEB-821B-DB59E54A147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4C5CBC90-93A2-41DA-8B38-F299E8EBE6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1EA184DE-96CC-4BEE-B12E-8A9E73238D6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F15EC13C-B3EE-44CD-B824-6894A988613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5E7C53C7-182D-4783-88F5-9B298E10007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5C327C57-1287-46B9-9837-8A149E8C4F6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37C6B56D-9296-4421-8CB5-1734E80BE97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B1FADA2A-AB44-4E4F-AD00-0E424DE366E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23F6B21C-6F47-4821-B89C-A7620D871E1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A0920D09-DE97-4877-9148-0E600E5202E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A50E321B-5719-4163-9042-091A3C83814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1982FED2-42B6-43D6-B52E-38D024A8195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EB5F627F-E44B-4E34-80EF-A1F11B91A3D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80A71AD-03D0-4D86-9C71-A48F918B82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E91AA058-F47A-4294-BF6E-77917EC4028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98F02701-1E31-4C6D-94E7-9082D33696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4" name="直線コネクタ 803">
          <a:extLst>
            <a:ext uri="{FF2B5EF4-FFF2-40B4-BE49-F238E27FC236}">
              <a16:creationId xmlns:a16="http://schemas.microsoft.com/office/drawing/2014/main" id="{60007CCB-ECD5-49B5-BC06-29AFDDD37FB9}"/>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5" name="【児童館】&#10;一人当たり面積最小値テキスト">
          <a:extLst>
            <a:ext uri="{FF2B5EF4-FFF2-40B4-BE49-F238E27FC236}">
              <a16:creationId xmlns:a16="http://schemas.microsoft.com/office/drawing/2014/main" id="{A00BE8EC-446F-47DD-9685-FFCF58033C7D}"/>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6" name="直線コネクタ 805">
          <a:extLst>
            <a:ext uri="{FF2B5EF4-FFF2-40B4-BE49-F238E27FC236}">
              <a16:creationId xmlns:a16="http://schemas.microsoft.com/office/drawing/2014/main" id="{631B7268-5CD7-4707-B9CE-727CBD8B5EC1}"/>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7" name="【児童館】&#10;一人当たり面積最大値テキスト">
          <a:extLst>
            <a:ext uri="{FF2B5EF4-FFF2-40B4-BE49-F238E27FC236}">
              <a16:creationId xmlns:a16="http://schemas.microsoft.com/office/drawing/2014/main" id="{4440BF43-6361-4C29-8E1A-B03AF188D525}"/>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8" name="直線コネクタ 807">
          <a:extLst>
            <a:ext uri="{FF2B5EF4-FFF2-40B4-BE49-F238E27FC236}">
              <a16:creationId xmlns:a16="http://schemas.microsoft.com/office/drawing/2014/main" id="{4CEE8DB5-CFC7-4C04-A642-88B30F06AFFC}"/>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09" name="【児童館】&#10;一人当たり面積平均値テキスト">
          <a:extLst>
            <a:ext uri="{FF2B5EF4-FFF2-40B4-BE49-F238E27FC236}">
              <a16:creationId xmlns:a16="http://schemas.microsoft.com/office/drawing/2014/main" id="{2BDD5E40-F577-4074-B002-122393A16957}"/>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0" name="フローチャート: 判断 809">
          <a:extLst>
            <a:ext uri="{FF2B5EF4-FFF2-40B4-BE49-F238E27FC236}">
              <a16:creationId xmlns:a16="http://schemas.microsoft.com/office/drawing/2014/main" id="{830C25DE-264C-4836-9B4B-D6075978940B}"/>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1" name="フローチャート: 判断 810">
          <a:extLst>
            <a:ext uri="{FF2B5EF4-FFF2-40B4-BE49-F238E27FC236}">
              <a16:creationId xmlns:a16="http://schemas.microsoft.com/office/drawing/2014/main" id="{16A06186-869C-4271-8B88-92C8648C6897}"/>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2" name="フローチャート: 判断 811">
          <a:extLst>
            <a:ext uri="{FF2B5EF4-FFF2-40B4-BE49-F238E27FC236}">
              <a16:creationId xmlns:a16="http://schemas.microsoft.com/office/drawing/2014/main" id="{4329ED17-99C5-48F8-8E60-3A16CAF0294E}"/>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3" name="フローチャート: 判断 812">
          <a:extLst>
            <a:ext uri="{FF2B5EF4-FFF2-40B4-BE49-F238E27FC236}">
              <a16:creationId xmlns:a16="http://schemas.microsoft.com/office/drawing/2014/main" id="{EFC15CC3-4005-4AA0-8489-3A686B13BE7E}"/>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4" name="フローチャート: 判断 813">
          <a:extLst>
            <a:ext uri="{FF2B5EF4-FFF2-40B4-BE49-F238E27FC236}">
              <a16:creationId xmlns:a16="http://schemas.microsoft.com/office/drawing/2014/main" id="{BA653F09-2195-4613-A63E-B69F96C33D13}"/>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F81178E-66D1-4C91-95A2-587EE903C64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3489254-6512-41C8-8D92-3DEC3FB93AA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4AF9B18-4C20-4567-A769-506E33F5BC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7C7BCF5-E7DE-4C6C-A3E4-25FB9336D1C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09FB5EB-B4E5-4BA5-9616-235D8FB648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820" name="楕円 819">
          <a:extLst>
            <a:ext uri="{FF2B5EF4-FFF2-40B4-BE49-F238E27FC236}">
              <a16:creationId xmlns:a16="http://schemas.microsoft.com/office/drawing/2014/main" id="{04E82D6D-8CDB-4606-BFFB-D6CEFBE67CDA}"/>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821" name="【児童館】&#10;一人当たり面積該当値テキスト">
          <a:extLst>
            <a:ext uri="{FF2B5EF4-FFF2-40B4-BE49-F238E27FC236}">
              <a16:creationId xmlns:a16="http://schemas.microsoft.com/office/drawing/2014/main" id="{679101B1-CE82-472F-B8F7-14C08A37D52E}"/>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22" name="楕円 821">
          <a:extLst>
            <a:ext uri="{FF2B5EF4-FFF2-40B4-BE49-F238E27FC236}">
              <a16:creationId xmlns:a16="http://schemas.microsoft.com/office/drawing/2014/main" id="{A94FB126-3A72-4D5A-8E30-044153DA66F3}"/>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823" name="直線コネクタ 822">
          <a:extLst>
            <a:ext uri="{FF2B5EF4-FFF2-40B4-BE49-F238E27FC236}">
              <a16:creationId xmlns:a16="http://schemas.microsoft.com/office/drawing/2014/main" id="{576FBD79-6B07-4CD5-B994-894B021B9A58}"/>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4" name="楕円 823">
          <a:extLst>
            <a:ext uri="{FF2B5EF4-FFF2-40B4-BE49-F238E27FC236}">
              <a16:creationId xmlns:a16="http://schemas.microsoft.com/office/drawing/2014/main" id="{8DD9796F-B299-4474-BD70-B8FA949FD7E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25" name="直線コネクタ 824">
          <a:extLst>
            <a:ext uri="{FF2B5EF4-FFF2-40B4-BE49-F238E27FC236}">
              <a16:creationId xmlns:a16="http://schemas.microsoft.com/office/drawing/2014/main" id="{DD8B04F2-D5D1-4674-86EC-39E3A4B05813}"/>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6" name="楕円 825">
          <a:extLst>
            <a:ext uri="{FF2B5EF4-FFF2-40B4-BE49-F238E27FC236}">
              <a16:creationId xmlns:a16="http://schemas.microsoft.com/office/drawing/2014/main" id="{258DBCB4-3F74-4BBB-AE81-7BE2A1619034}"/>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7" name="直線コネクタ 826">
          <a:extLst>
            <a:ext uri="{FF2B5EF4-FFF2-40B4-BE49-F238E27FC236}">
              <a16:creationId xmlns:a16="http://schemas.microsoft.com/office/drawing/2014/main" id="{60BD6FA9-FD47-4240-87DD-EA4D9F499BF4}"/>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28" name="楕円 827">
          <a:extLst>
            <a:ext uri="{FF2B5EF4-FFF2-40B4-BE49-F238E27FC236}">
              <a16:creationId xmlns:a16="http://schemas.microsoft.com/office/drawing/2014/main" id="{A5DC33A2-5924-4A8F-9CE0-548D2FBF906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9" name="直線コネクタ 828">
          <a:extLst>
            <a:ext uri="{FF2B5EF4-FFF2-40B4-BE49-F238E27FC236}">
              <a16:creationId xmlns:a16="http://schemas.microsoft.com/office/drawing/2014/main" id="{97E7ED69-4FA0-43C5-8726-C4A474CF6E13}"/>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0" name="n_1aveValue【児童館】&#10;一人当たり面積">
          <a:extLst>
            <a:ext uri="{FF2B5EF4-FFF2-40B4-BE49-F238E27FC236}">
              <a16:creationId xmlns:a16="http://schemas.microsoft.com/office/drawing/2014/main" id="{6DB81258-FD8D-4F70-8988-B3DA8196BF6D}"/>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1" name="n_2aveValue【児童館】&#10;一人当たり面積">
          <a:extLst>
            <a:ext uri="{FF2B5EF4-FFF2-40B4-BE49-F238E27FC236}">
              <a16:creationId xmlns:a16="http://schemas.microsoft.com/office/drawing/2014/main" id="{9806FB2C-0350-4320-B3A6-57C55AA71AA1}"/>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2" name="n_3aveValue【児童館】&#10;一人当たり面積">
          <a:extLst>
            <a:ext uri="{FF2B5EF4-FFF2-40B4-BE49-F238E27FC236}">
              <a16:creationId xmlns:a16="http://schemas.microsoft.com/office/drawing/2014/main" id="{9C730846-5E33-41D8-A402-247DD6CD03CF}"/>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3" name="n_4aveValue【児童館】&#10;一人当たり面積">
          <a:extLst>
            <a:ext uri="{FF2B5EF4-FFF2-40B4-BE49-F238E27FC236}">
              <a16:creationId xmlns:a16="http://schemas.microsoft.com/office/drawing/2014/main" id="{C07CF698-1EFC-4D52-92AC-4D758C10EC1C}"/>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34" name="n_1mainValue【児童館】&#10;一人当たり面積">
          <a:extLst>
            <a:ext uri="{FF2B5EF4-FFF2-40B4-BE49-F238E27FC236}">
              <a16:creationId xmlns:a16="http://schemas.microsoft.com/office/drawing/2014/main" id="{94FD3064-A540-409E-AAD8-AA32FA4740AA}"/>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35" name="n_2mainValue【児童館】&#10;一人当たり面積">
          <a:extLst>
            <a:ext uri="{FF2B5EF4-FFF2-40B4-BE49-F238E27FC236}">
              <a16:creationId xmlns:a16="http://schemas.microsoft.com/office/drawing/2014/main" id="{BCAD3372-AF71-4F02-BBB9-DA228F8B0047}"/>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6" name="n_3mainValue【児童館】&#10;一人当たり面積">
          <a:extLst>
            <a:ext uri="{FF2B5EF4-FFF2-40B4-BE49-F238E27FC236}">
              <a16:creationId xmlns:a16="http://schemas.microsoft.com/office/drawing/2014/main" id="{336C0494-B576-4E7A-A13E-7CB3C6B468A2}"/>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7" name="n_4mainValue【児童館】&#10;一人当たり面積">
          <a:extLst>
            <a:ext uri="{FF2B5EF4-FFF2-40B4-BE49-F238E27FC236}">
              <a16:creationId xmlns:a16="http://schemas.microsoft.com/office/drawing/2014/main" id="{13519800-F10F-4A99-A6D5-BD374E1609F1}"/>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2853C187-8EB6-459D-98E3-A3AE7670DF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19927ABC-6108-4948-839C-CC83661AD2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1BE7AA33-85B8-4080-B298-75B7C9F534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B09C6E86-F78F-4548-A8BE-9C5CC98D58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438E5EC-82A6-4E64-B162-5EE7E353D7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91C70EC6-D934-43F4-8E7F-B08C5EB4928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88D5B2CA-F251-4C4B-89A3-F48FE7DD18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BD905E6-438E-4658-B434-C65A66B343E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F2C019AC-F4C6-4B20-9A5D-5749587018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EB7CF5A1-CD97-441F-8729-87EBF519C5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BBCA3AD3-5E67-4B1A-BF04-8B4166A600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1638F35A-5D8C-448F-866B-9A4DBEBBD53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27B22280-7812-4ACF-B736-FC3A704A687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2D3CE6F0-3390-40FC-BA0B-1031DD12FC1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F0AF8C0C-245A-4EC2-AC6B-82B3DDD421F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9BB35735-5BAE-48DE-80DF-BC607FB1480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9476BDF1-0C09-4B03-A98D-44AE963A23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7184F61-6E4F-474F-9571-3C47C833E3B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A8F9DEF4-B8D8-4A85-B163-705465682BB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E3391519-7563-4953-BA93-E0FFEB8BC5E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27EF756F-5C4E-44C5-80E3-65109181C84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81F1CF61-D879-4D6D-9BD8-3E93A30406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58645EA4-D24F-446E-B845-06D20DE7C0F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DDCBD07C-5026-4D4E-8457-8CF1147C31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053362E9-93A7-4AC0-9846-B85172405A79}"/>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E901CF32-1185-498B-B19B-0B9DED4C63A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B14A661E-3408-4DD3-83C4-C0E4194FC08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5" name="【公民館】&#10;有形固定資産減価償却率最大値テキスト">
          <a:extLst>
            <a:ext uri="{FF2B5EF4-FFF2-40B4-BE49-F238E27FC236}">
              <a16:creationId xmlns:a16="http://schemas.microsoft.com/office/drawing/2014/main" id="{7EC9DD70-5F9C-4C04-B3B3-74CF6FC74A69}"/>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6" name="直線コネクタ 865">
          <a:extLst>
            <a:ext uri="{FF2B5EF4-FFF2-40B4-BE49-F238E27FC236}">
              <a16:creationId xmlns:a16="http://schemas.microsoft.com/office/drawing/2014/main" id="{8087C8FA-095B-4A7A-9268-408EBCA68EFB}"/>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867" name="【公民館】&#10;有形固定資産減価償却率平均値テキスト">
          <a:extLst>
            <a:ext uri="{FF2B5EF4-FFF2-40B4-BE49-F238E27FC236}">
              <a16:creationId xmlns:a16="http://schemas.microsoft.com/office/drawing/2014/main" id="{1231DFD7-D56F-4D92-9E9D-A7F5A9584CDC}"/>
            </a:ext>
          </a:extLst>
        </xdr:cNvPr>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68" name="フローチャート: 判断 867">
          <a:extLst>
            <a:ext uri="{FF2B5EF4-FFF2-40B4-BE49-F238E27FC236}">
              <a16:creationId xmlns:a16="http://schemas.microsoft.com/office/drawing/2014/main" id="{E1A85861-7302-4588-ADFF-FF605EA1F55F}"/>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69" name="フローチャート: 判断 868">
          <a:extLst>
            <a:ext uri="{FF2B5EF4-FFF2-40B4-BE49-F238E27FC236}">
              <a16:creationId xmlns:a16="http://schemas.microsoft.com/office/drawing/2014/main" id="{06A6DAAE-6193-4D11-96D4-DC4F1D6CE7E8}"/>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0" name="フローチャート: 判断 869">
          <a:extLst>
            <a:ext uri="{FF2B5EF4-FFF2-40B4-BE49-F238E27FC236}">
              <a16:creationId xmlns:a16="http://schemas.microsoft.com/office/drawing/2014/main" id="{00143A82-F894-4D07-B057-3954469A9FB2}"/>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1" name="フローチャート: 判断 870">
          <a:extLst>
            <a:ext uri="{FF2B5EF4-FFF2-40B4-BE49-F238E27FC236}">
              <a16:creationId xmlns:a16="http://schemas.microsoft.com/office/drawing/2014/main" id="{A32859BF-C8E1-4029-BE4E-B974FE6CA4B9}"/>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2" name="フローチャート: 判断 871">
          <a:extLst>
            <a:ext uri="{FF2B5EF4-FFF2-40B4-BE49-F238E27FC236}">
              <a16:creationId xmlns:a16="http://schemas.microsoft.com/office/drawing/2014/main" id="{F1B8BF6B-26DC-474A-B7D9-DD5AFE53ADE4}"/>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283D490-B0DC-43CC-AAF0-09D9205F64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0D329AC-E06B-4AF1-8965-62C3EBCF586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D9F75AA-B14D-402D-AFCE-E75E90CB9AF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0B71EFF-E878-4827-A8F4-4AB62351F42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B3BFA32-7F61-4294-9F3E-17CC9A888EF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88264</xdr:rowOff>
    </xdr:from>
    <xdr:to>
      <xdr:col>85</xdr:col>
      <xdr:colOff>177800</xdr:colOff>
      <xdr:row>105</xdr:row>
      <xdr:rowOff>18414</xdr:rowOff>
    </xdr:to>
    <xdr:sp macro="" textlink="">
      <xdr:nvSpPr>
        <xdr:cNvPr id="878" name="楕円 877">
          <a:extLst>
            <a:ext uri="{FF2B5EF4-FFF2-40B4-BE49-F238E27FC236}">
              <a16:creationId xmlns:a16="http://schemas.microsoft.com/office/drawing/2014/main" id="{A78E7766-2C59-4839-B2D4-1289122D7E71}"/>
            </a:ext>
          </a:extLst>
        </xdr:cNvPr>
        <xdr:cNvSpPr/>
      </xdr:nvSpPr>
      <xdr:spPr>
        <a:xfrm>
          <a:off x="16268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111141</xdr:rowOff>
    </xdr:from>
    <xdr:ext cx="405111" cy="259045"/>
    <xdr:sp macro="" textlink="">
      <xdr:nvSpPr>
        <xdr:cNvPr id="879" name="【公民館】&#10;有形固定資産減価償却率該当値テキスト">
          <a:extLst>
            <a:ext uri="{FF2B5EF4-FFF2-40B4-BE49-F238E27FC236}">
              <a16:creationId xmlns:a16="http://schemas.microsoft.com/office/drawing/2014/main" id="{2D058FFD-B1EE-46B8-80A7-9F256572B98B}"/>
            </a:ext>
          </a:extLst>
        </xdr:cNvPr>
        <xdr:cNvSpPr txBox="1"/>
      </xdr:nvSpPr>
      <xdr:spPr>
        <a:xfrm>
          <a:off x="16357600"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63500</xdr:rowOff>
    </xdr:from>
    <xdr:to>
      <xdr:col>81</xdr:col>
      <xdr:colOff>101600</xdr:colOff>
      <xdr:row>104</xdr:row>
      <xdr:rowOff>165100</xdr:rowOff>
    </xdr:to>
    <xdr:sp macro="" textlink="">
      <xdr:nvSpPr>
        <xdr:cNvPr id="880" name="楕円 879">
          <a:extLst>
            <a:ext uri="{FF2B5EF4-FFF2-40B4-BE49-F238E27FC236}">
              <a16:creationId xmlns:a16="http://schemas.microsoft.com/office/drawing/2014/main" id="{B41CE1BC-5280-40AA-BC21-CC23835DAF31}"/>
            </a:ext>
          </a:extLst>
        </xdr:cNvPr>
        <xdr:cNvSpPr/>
      </xdr:nvSpPr>
      <xdr:spPr>
        <a:xfrm>
          <a:off x="15430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114300</xdr:rowOff>
    </xdr:from>
    <xdr:to>
      <xdr:col>85</xdr:col>
      <xdr:colOff>127000</xdr:colOff>
      <xdr:row>104</xdr:row>
      <xdr:rowOff>139064</xdr:rowOff>
    </xdr:to>
    <xdr:cxnSp macro="">
      <xdr:nvCxnSpPr>
        <xdr:cNvPr id="881" name="直線コネクタ 880">
          <a:extLst>
            <a:ext uri="{FF2B5EF4-FFF2-40B4-BE49-F238E27FC236}">
              <a16:creationId xmlns:a16="http://schemas.microsoft.com/office/drawing/2014/main" id="{6668A360-96DF-483C-918E-BA6960804B6F}"/>
            </a:ext>
          </a:extLst>
        </xdr:cNvPr>
        <xdr:cNvCxnSpPr/>
      </xdr:nvCxnSpPr>
      <xdr:spPr>
        <a:xfrm>
          <a:off x="15481300" y="1794510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82" name="楕円 881">
          <a:extLst>
            <a:ext uri="{FF2B5EF4-FFF2-40B4-BE49-F238E27FC236}">
              <a16:creationId xmlns:a16="http://schemas.microsoft.com/office/drawing/2014/main" id="{75B35127-E23C-422A-8BE8-BE98C1E07E9D}"/>
            </a:ext>
          </a:extLst>
        </xdr:cNvPr>
        <xdr:cNvSpPr/>
      </xdr:nvSpPr>
      <xdr:spPr>
        <a:xfrm>
          <a:off x="14541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114300</xdr:rowOff>
    </xdr:from>
    <xdr:to>
      <xdr:col>81</xdr:col>
      <xdr:colOff>50800</xdr:colOff>
      <xdr:row>104</xdr:row>
      <xdr:rowOff>158114</xdr:rowOff>
    </xdr:to>
    <xdr:cxnSp macro="">
      <xdr:nvCxnSpPr>
        <xdr:cNvPr id="883" name="直線コネクタ 882">
          <a:extLst>
            <a:ext uri="{FF2B5EF4-FFF2-40B4-BE49-F238E27FC236}">
              <a16:creationId xmlns:a16="http://schemas.microsoft.com/office/drawing/2014/main" id="{09A53030-F6ED-4AAA-B74F-9ED3CD1531C8}"/>
            </a:ext>
          </a:extLst>
        </xdr:cNvPr>
        <xdr:cNvCxnSpPr/>
      </xdr:nvCxnSpPr>
      <xdr:spPr>
        <a:xfrm flipV="1">
          <a:off x="14592300" y="179451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84" name="楕円 883">
          <a:extLst>
            <a:ext uri="{FF2B5EF4-FFF2-40B4-BE49-F238E27FC236}">
              <a16:creationId xmlns:a16="http://schemas.microsoft.com/office/drawing/2014/main" id="{9CFC33E9-A131-4A0C-9E15-2B1ADC2814F3}"/>
            </a:ext>
          </a:extLst>
        </xdr:cNvPr>
        <xdr:cNvSpPr/>
      </xdr:nvSpPr>
      <xdr:spPr>
        <a:xfrm>
          <a:off x="1365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104</xdr:row>
      <xdr:rowOff>158114</xdr:rowOff>
    </xdr:to>
    <xdr:cxnSp macro="">
      <xdr:nvCxnSpPr>
        <xdr:cNvPr id="885" name="直線コネクタ 884">
          <a:extLst>
            <a:ext uri="{FF2B5EF4-FFF2-40B4-BE49-F238E27FC236}">
              <a16:creationId xmlns:a16="http://schemas.microsoft.com/office/drawing/2014/main" id="{D104DC04-B18D-463A-8E1E-BCC959CEF949}"/>
            </a:ext>
          </a:extLst>
        </xdr:cNvPr>
        <xdr:cNvCxnSpPr/>
      </xdr:nvCxnSpPr>
      <xdr:spPr>
        <a:xfrm>
          <a:off x="13703300" y="17872711"/>
          <a:ext cx="889000" cy="1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38736</xdr:rowOff>
    </xdr:from>
    <xdr:to>
      <xdr:col>67</xdr:col>
      <xdr:colOff>101600</xdr:colOff>
      <xdr:row>104</xdr:row>
      <xdr:rowOff>140336</xdr:rowOff>
    </xdr:to>
    <xdr:sp macro="" textlink="">
      <xdr:nvSpPr>
        <xdr:cNvPr id="886" name="楕円 885">
          <a:extLst>
            <a:ext uri="{FF2B5EF4-FFF2-40B4-BE49-F238E27FC236}">
              <a16:creationId xmlns:a16="http://schemas.microsoft.com/office/drawing/2014/main" id="{FBCC19ED-E2D6-4260-A590-5A71AFBEE671}"/>
            </a:ext>
          </a:extLst>
        </xdr:cNvPr>
        <xdr:cNvSpPr/>
      </xdr:nvSpPr>
      <xdr:spPr>
        <a:xfrm>
          <a:off x="12763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104</xdr:row>
      <xdr:rowOff>89536</xdr:rowOff>
    </xdr:to>
    <xdr:cxnSp macro="">
      <xdr:nvCxnSpPr>
        <xdr:cNvPr id="887" name="直線コネクタ 886">
          <a:extLst>
            <a:ext uri="{FF2B5EF4-FFF2-40B4-BE49-F238E27FC236}">
              <a16:creationId xmlns:a16="http://schemas.microsoft.com/office/drawing/2014/main" id="{62510238-9D42-47D3-BAC0-C031E8B34D2A}"/>
            </a:ext>
          </a:extLst>
        </xdr:cNvPr>
        <xdr:cNvCxnSpPr/>
      </xdr:nvCxnSpPr>
      <xdr:spPr>
        <a:xfrm flipV="1">
          <a:off x="12814300" y="178727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888" name="n_1aveValue【公民館】&#10;有形固定資産減価償却率">
          <a:extLst>
            <a:ext uri="{FF2B5EF4-FFF2-40B4-BE49-F238E27FC236}">
              <a16:creationId xmlns:a16="http://schemas.microsoft.com/office/drawing/2014/main" id="{233FF772-5947-45C5-8E78-2ADB59533252}"/>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889" name="n_2aveValue【公民館】&#10;有形固定資産減価償却率">
          <a:extLst>
            <a:ext uri="{FF2B5EF4-FFF2-40B4-BE49-F238E27FC236}">
              <a16:creationId xmlns:a16="http://schemas.microsoft.com/office/drawing/2014/main" id="{13C23673-BEAB-4FFA-B1BD-2521A8407A7E}"/>
            </a:ext>
          </a:extLst>
        </xdr:cNvPr>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890" name="n_3aveValue【公民館】&#10;有形固定資産減価償却率">
          <a:extLst>
            <a:ext uri="{FF2B5EF4-FFF2-40B4-BE49-F238E27FC236}">
              <a16:creationId xmlns:a16="http://schemas.microsoft.com/office/drawing/2014/main" id="{581B3CC5-A6D7-46B8-98B7-6FD088E1431D}"/>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891" name="n_4aveValue【公民館】&#10;有形固定資産減価償却率">
          <a:extLst>
            <a:ext uri="{FF2B5EF4-FFF2-40B4-BE49-F238E27FC236}">
              <a16:creationId xmlns:a16="http://schemas.microsoft.com/office/drawing/2014/main" id="{901428D3-70F6-479E-823A-464DB30EB5D4}"/>
            </a:ext>
          </a:extLst>
        </xdr:cNvPr>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10177</xdr:rowOff>
    </xdr:from>
    <xdr:ext cx="405111" cy="259045"/>
    <xdr:sp macro="" textlink="">
      <xdr:nvSpPr>
        <xdr:cNvPr id="892" name="n_1mainValue【公民館】&#10;有形固定資産減価償却率">
          <a:extLst>
            <a:ext uri="{FF2B5EF4-FFF2-40B4-BE49-F238E27FC236}">
              <a16:creationId xmlns:a16="http://schemas.microsoft.com/office/drawing/2014/main" id="{9E9E4295-168A-4676-BF08-1E0D03529A19}"/>
            </a:ext>
          </a:extLst>
        </xdr:cNvPr>
        <xdr:cNvSpPr txBox="1"/>
      </xdr:nvSpPr>
      <xdr:spPr>
        <a:xfrm>
          <a:off x="15266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93" name="n_2mainValue【公民館】&#10;有形固定資産減価償却率">
          <a:extLst>
            <a:ext uri="{FF2B5EF4-FFF2-40B4-BE49-F238E27FC236}">
              <a16:creationId xmlns:a16="http://schemas.microsoft.com/office/drawing/2014/main" id="{3190FF8C-42A4-47AE-AF7C-4BD3366F3B54}"/>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894" name="n_3mainValue【公民館】&#10;有形固定資産減価償却率">
          <a:extLst>
            <a:ext uri="{FF2B5EF4-FFF2-40B4-BE49-F238E27FC236}">
              <a16:creationId xmlns:a16="http://schemas.microsoft.com/office/drawing/2014/main" id="{2F302152-4CE0-48F6-9D5E-4ECC882EA056}"/>
            </a:ext>
          </a:extLst>
        </xdr:cNvPr>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895" name="n_4mainValue【公民館】&#10;有形固定資産減価償却率">
          <a:extLst>
            <a:ext uri="{FF2B5EF4-FFF2-40B4-BE49-F238E27FC236}">
              <a16:creationId xmlns:a16="http://schemas.microsoft.com/office/drawing/2014/main" id="{1C4419F7-BBAC-443A-B106-5E12A2F8175C}"/>
            </a:ext>
          </a:extLst>
        </xdr:cNvPr>
        <xdr:cNvSpPr txBox="1"/>
      </xdr:nvSpPr>
      <xdr:spPr>
        <a:xfrm>
          <a:off x="12611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7DA69972-9C2A-4BD4-8BBF-16E0AC110D8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82FC03E3-C070-4CC6-A939-02C08DD5FCF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0EBCF09-6721-4ED9-908A-0EB645EF72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4068261E-35E5-42CD-98A5-7116510B000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6932DA5D-6014-47E9-98D7-CEBB4F522A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95021AEA-89CC-44FD-B955-FE4CD289E50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79ABEB18-DB65-45D4-8CBB-F1D687D497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6246F8AF-BB2D-4A14-9340-8EAC7516D06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66E3F7F0-E164-4415-A0E4-637BC9C176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3638E152-3995-45C2-A31B-79AC66F39C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id="{FD79821F-164E-4538-953C-BFE63598624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id="{C44E21B2-B9BF-4E33-A66C-3F286BA6E91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id="{F5CD5823-36ED-43F1-AC37-B4C82D6C281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id="{0A92D3A6-7857-453F-9AE3-45B1E377084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79873CE2-4752-45A9-BF01-935D76DD0EA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4FA2F922-608A-4521-9DE1-34405538F07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id="{9C94F29F-0608-40CA-9B14-BC9CFCEE0CC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id="{0EAB1362-808B-46F1-A062-8AFE2D82D53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id="{548A525A-DE79-44F7-8CCD-AA729DE1829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id="{534C0D4F-5A35-4DF9-8E01-69931AE5B95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4AA828B-0D9E-4669-B5E3-430DA2AF574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1D2D6EE8-7DD6-4C61-9B1F-396AC0D4419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公民館】&#10;一人当たり面積グラフ枠">
          <a:extLst>
            <a:ext uri="{FF2B5EF4-FFF2-40B4-BE49-F238E27FC236}">
              <a16:creationId xmlns:a16="http://schemas.microsoft.com/office/drawing/2014/main" id="{6EC1A834-15B7-4A4E-A654-C28CF83F3E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19" name="直線コネクタ 918">
          <a:extLst>
            <a:ext uri="{FF2B5EF4-FFF2-40B4-BE49-F238E27FC236}">
              <a16:creationId xmlns:a16="http://schemas.microsoft.com/office/drawing/2014/main" id="{AA9FAA35-8FB2-4752-A907-F499E09AE620}"/>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0" name="【公民館】&#10;一人当たり面積最小値テキスト">
          <a:extLst>
            <a:ext uri="{FF2B5EF4-FFF2-40B4-BE49-F238E27FC236}">
              <a16:creationId xmlns:a16="http://schemas.microsoft.com/office/drawing/2014/main" id="{678DE3A5-C3D0-40B7-BE2E-D3E0CBCB7BB8}"/>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1" name="直線コネクタ 920">
          <a:extLst>
            <a:ext uri="{FF2B5EF4-FFF2-40B4-BE49-F238E27FC236}">
              <a16:creationId xmlns:a16="http://schemas.microsoft.com/office/drawing/2014/main" id="{D8253AA5-9366-4AF8-9581-93DEC9356FA0}"/>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2" name="【公民館】&#10;一人当たり面積最大値テキスト">
          <a:extLst>
            <a:ext uri="{FF2B5EF4-FFF2-40B4-BE49-F238E27FC236}">
              <a16:creationId xmlns:a16="http://schemas.microsoft.com/office/drawing/2014/main" id="{048B71A7-E79C-4163-AADC-6F72B12F209F}"/>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3" name="直線コネクタ 922">
          <a:extLst>
            <a:ext uri="{FF2B5EF4-FFF2-40B4-BE49-F238E27FC236}">
              <a16:creationId xmlns:a16="http://schemas.microsoft.com/office/drawing/2014/main" id="{09958A59-9262-461A-AA30-92542218C97E}"/>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924" name="【公民館】&#10;一人当たり面積平均値テキスト">
          <a:extLst>
            <a:ext uri="{FF2B5EF4-FFF2-40B4-BE49-F238E27FC236}">
              <a16:creationId xmlns:a16="http://schemas.microsoft.com/office/drawing/2014/main" id="{81D1D0EC-7939-4CB9-996E-CFD49810E603}"/>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5" name="フローチャート: 判断 924">
          <a:extLst>
            <a:ext uri="{FF2B5EF4-FFF2-40B4-BE49-F238E27FC236}">
              <a16:creationId xmlns:a16="http://schemas.microsoft.com/office/drawing/2014/main" id="{123AF4ED-CE94-44A0-99F7-365A8DBE1771}"/>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6" name="フローチャート: 判断 925">
          <a:extLst>
            <a:ext uri="{FF2B5EF4-FFF2-40B4-BE49-F238E27FC236}">
              <a16:creationId xmlns:a16="http://schemas.microsoft.com/office/drawing/2014/main" id="{243AE805-7635-4404-8183-26B49448D8D5}"/>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7" name="フローチャート: 判断 926">
          <a:extLst>
            <a:ext uri="{FF2B5EF4-FFF2-40B4-BE49-F238E27FC236}">
              <a16:creationId xmlns:a16="http://schemas.microsoft.com/office/drawing/2014/main" id="{12B551C3-5D4D-4BEA-99A1-F37E01E09ADE}"/>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28" name="フローチャート: 判断 927">
          <a:extLst>
            <a:ext uri="{FF2B5EF4-FFF2-40B4-BE49-F238E27FC236}">
              <a16:creationId xmlns:a16="http://schemas.microsoft.com/office/drawing/2014/main" id="{E8CE7F5F-5E76-48FC-A09C-907B7428E776}"/>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29" name="フローチャート: 判断 928">
          <a:extLst>
            <a:ext uri="{FF2B5EF4-FFF2-40B4-BE49-F238E27FC236}">
              <a16:creationId xmlns:a16="http://schemas.microsoft.com/office/drawing/2014/main" id="{FCD5852B-5307-4124-82A8-6916A250A181}"/>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5B89BD3-A451-492D-B9F4-0A2CC64C552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70DE97E-2371-4F5E-9D99-A04EA6E3DE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262DEFD-A510-4710-89DE-494DCA1411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D8B13B0-EB24-4236-9D3C-4A9645D427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0960887-7866-46B7-8B71-B71B4F2539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935" name="楕円 934">
          <a:extLst>
            <a:ext uri="{FF2B5EF4-FFF2-40B4-BE49-F238E27FC236}">
              <a16:creationId xmlns:a16="http://schemas.microsoft.com/office/drawing/2014/main" id="{BA33DFAF-1D5F-4127-BB77-E89F0DB1E694}"/>
            </a:ext>
          </a:extLst>
        </xdr:cNvPr>
        <xdr:cNvSpPr/>
      </xdr:nvSpPr>
      <xdr:spPr>
        <a:xfrm>
          <a:off x="221107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20972</xdr:rowOff>
    </xdr:from>
    <xdr:ext cx="469744" cy="259045"/>
    <xdr:sp macro="" textlink="">
      <xdr:nvSpPr>
        <xdr:cNvPr id="936" name="【公民館】&#10;一人当たり面積該当値テキスト">
          <a:extLst>
            <a:ext uri="{FF2B5EF4-FFF2-40B4-BE49-F238E27FC236}">
              <a16:creationId xmlns:a16="http://schemas.microsoft.com/office/drawing/2014/main" id="{7EC7C58D-EC9D-4660-97BA-CF48853F94D1}"/>
            </a:ext>
          </a:extLst>
        </xdr:cNvPr>
        <xdr:cNvSpPr txBox="1"/>
      </xdr:nvSpPr>
      <xdr:spPr>
        <a:xfrm>
          <a:off x="22199600"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50164</xdr:rowOff>
    </xdr:from>
    <xdr:to>
      <xdr:col>112</xdr:col>
      <xdr:colOff>38100</xdr:colOff>
      <xdr:row>106</xdr:row>
      <xdr:rowOff>151764</xdr:rowOff>
    </xdr:to>
    <xdr:sp macro="" textlink="">
      <xdr:nvSpPr>
        <xdr:cNvPr id="937" name="楕円 936">
          <a:extLst>
            <a:ext uri="{FF2B5EF4-FFF2-40B4-BE49-F238E27FC236}">
              <a16:creationId xmlns:a16="http://schemas.microsoft.com/office/drawing/2014/main" id="{F67DD538-3534-4C02-8356-3DD7E98F8E73}"/>
            </a:ext>
          </a:extLst>
        </xdr:cNvPr>
        <xdr:cNvSpPr/>
      </xdr:nvSpPr>
      <xdr:spPr>
        <a:xfrm>
          <a:off x="21272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93345</xdr:rowOff>
    </xdr:from>
    <xdr:to>
      <xdr:col>116</xdr:col>
      <xdr:colOff>63500</xdr:colOff>
      <xdr:row>106</xdr:row>
      <xdr:rowOff>100964</xdr:rowOff>
    </xdr:to>
    <xdr:cxnSp macro="">
      <xdr:nvCxnSpPr>
        <xdr:cNvPr id="938" name="直線コネクタ 937">
          <a:extLst>
            <a:ext uri="{FF2B5EF4-FFF2-40B4-BE49-F238E27FC236}">
              <a16:creationId xmlns:a16="http://schemas.microsoft.com/office/drawing/2014/main" id="{E050970E-C886-4CCE-B0EC-59725FB8712E}"/>
            </a:ext>
          </a:extLst>
        </xdr:cNvPr>
        <xdr:cNvCxnSpPr/>
      </xdr:nvCxnSpPr>
      <xdr:spPr>
        <a:xfrm flipV="1">
          <a:off x="21323300" y="182670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939" name="楕円 938">
          <a:extLst>
            <a:ext uri="{FF2B5EF4-FFF2-40B4-BE49-F238E27FC236}">
              <a16:creationId xmlns:a16="http://schemas.microsoft.com/office/drawing/2014/main" id="{BCA773D9-0AD0-4175-BA45-406E3EECAD26}"/>
            </a:ext>
          </a:extLst>
        </xdr:cNvPr>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100964</xdr:rowOff>
    </xdr:from>
    <xdr:to>
      <xdr:col>111</xdr:col>
      <xdr:colOff>177800</xdr:colOff>
      <xdr:row>106</xdr:row>
      <xdr:rowOff>106680</xdr:rowOff>
    </xdr:to>
    <xdr:cxnSp macro="">
      <xdr:nvCxnSpPr>
        <xdr:cNvPr id="940" name="直線コネクタ 939">
          <a:extLst>
            <a:ext uri="{FF2B5EF4-FFF2-40B4-BE49-F238E27FC236}">
              <a16:creationId xmlns:a16="http://schemas.microsoft.com/office/drawing/2014/main" id="{5118366C-9666-4022-9EC6-18560D4AFFC8}"/>
            </a:ext>
          </a:extLst>
        </xdr:cNvPr>
        <xdr:cNvCxnSpPr/>
      </xdr:nvCxnSpPr>
      <xdr:spPr>
        <a:xfrm flipV="1">
          <a:off x="20434300" y="182746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61595</xdr:rowOff>
    </xdr:from>
    <xdr:to>
      <xdr:col>102</xdr:col>
      <xdr:colOff>165100</xdr:colOff>
      <xdr:row>106</xdr:row>
      <xdr:rowOff>163195</xdr:rowOff>
    </xdr:to>
    <xdr:sp macro="" textlink="">
      <xdr:nvSpPr>
        <xdr:cNvPr id="941" name="楕円 940">
          <a:extLst>
            <a:ext uri="{FF2B5EF4-FFF2-40B4-BE49-F238E27FC236}">
              <a16:creationId xmlns:a16="http://schemas.microsoft.com/office/drawing/2014/main" id="{17785000-5E1E-4309-9E36-1C0595F19D95}"/>
            </a:ext>
          </a:extLst>
        </xdr:cNvPr>
        <xdr:cNvSpPr/>
      </xdr:nvSpPr>
      <xdr:spPr>
        <a:xfrm>
          <a:off x="19494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112395</xdr:rowOff>
    </xdr:to>
    <xdr:cxnSp macro="">
      <xdr:nvCxnSpPr>
        <xdr:cNvPr id="942" name="直線コネクタ 941">
          <a:extLst>
            <a:ext uri="{FF2B5EF4-FFF2-40B4-BE49-F238E27FC236}">
              <a16:creationId xmlns:a16="http://schemas.microsoft.com/office/drawing/2014/main" id="{50F4C803-7C4F-42CF-81CA-037E8B83D948}"/>
            </a:ext>
          </a:extLst>
        </xdr:cNvPr>
        <xdr:cNvCxnSpPr/>
      </xdr:nvCxnSpPr>
      <xdr:spPr>
        <a:xfrm flipV="1">
          <a:off x="19545300" y="18280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65405</xdr:rowOff>
    </xdr:from>
    <xdr:to>
      <xdr:col>98</xdr:col>
      <xdr:colOff>38100</xdr:colOff>
      <xdr:row>106</xdr:row>
      <xdr:rowOff>167005</xdr:rowOff>
    </xdr:to>
    <xdr:sp macro="" textlink="">
      <xdr:nvSpPr>
        <xdr:cNvPr id="943" name="楕円 942">
          <a:extLst>
            <a:ext uri="{FF2B5EF4-FFF2-40B4-BE49-F238E27FC236}">
              <a16:creationId xmlns:a16="http://schemas.microsoft.com/office/drawing/2014/main" id="{B17EA1B8-D903-4D3C-906E-AC74D6FEDD0E}"/>
            </a:ext>
          </a:extLst>
        </xdr:cNvPr>
        <xdr:cNvSpPr/>
      </xdr:nvSpPr>
      <xdr:spPr>
        <a:xfrm>
          <a:off x="18605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112395</xdr:rowOff>
    </xdr:from>
    <xdr:to>
      <xdr:col>102</xdr:col>
      <xdr:colOff>114300</xdr:colOff>
      <xdr:row>106</xdr:row>
      <xdr:rowOff>116205</xdr:rowOff>
    </xdr:to>
    <xdr:cxnSp macro="">
      <xdr:nvCxnSpPr>
        <xdr:cNvPr id="944" name="直線コネクタ 943">
          <a:extLst>
            <a:ext uri="{FF2B5EF4-FFF2-40B4-BE49-F238E27FC236}">
              <a16:creationId xmlns:a16="http://schemas.microsoft.com/office/drawing/2014/main" id="{3832C7FC-90FF-4527-8A60-09783500C83F}"/>
            </a:ext>
          </a:extLst>
        </xdr:cNvPr>
        <xdr:cNvCxnSpPr/>
      </xdr:nvCxnSpPr>
      <xdr:spPr>
        <a:xfrm flipV="1">
          <a:off x="18656300" y="182860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945" name="n_1aveValue【公民館】&#10;一人当たり面積">
          <a:extLst>
            <a:ext uri="{FF2B5EF4-FFF2-40B4-BE49-F238E27FC236}">
              <a16:creationId xmlns:a16="http://schemas.microsoft.com/office/drawing/2014/main" id="{17096074-ED6C-488D-A814-8E6A66550224}"/>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946" name="n_2aveValue【公民館】&#10;一人当たり面積">
          <a:extLst>
            <a:ext uri="{FF2B5EF4-FFF2-40B4-BE49-F238E27FC236}">
              <a16:creationId xmlns:a16="http://schemas.microsoft.com/office/drawing/2014/main" id="{B11D2EE7-0CBE-455D-88BC-FD9E5C2C3E74}"/>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947" name="n_3aveValue【公民館】&#10;一人当たり面積">
          <a:extLst>
            <a:ext uri="{FF2B5EF4-FFF2-40B4-BE49-F238E27FC236}">
              <a16:creationId xmlns:a16="http://schemas.microsoft.com/office/drawing/2014/main" id="{91CF8CF5-2B9D-4751-883D-CA97489DACE0}"/>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948" name="n_4aveValue【公民館】&#10;一人当たり面積">
          <a:extLst>
            <a:ext uri="{FF2B5EF4-FFF2-40B4-BE49-F238E27FC236}">
              <a16:creationId xmlns:a16="http://schemas.microsoft.com/office/drawing/2014/main" id="{1C373C97-D4F2-4ED9-9E82-349D63202D76}"/>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142891</xdr:rowOff>
    </xdr:from>
    <xdr:ext cx="469744" cy="259045"/>
    <xdr:sp macro="" textlink="">
      <xdr:nvSpPr>
        <xdr:cNvPr id="949" name="n_1mainValue【公民館】&#10;一人当たり面積">
          <a:extLst>
            <a:ext uri="{FF2B5EF4-FFF2-40B4-BE49-F238E27FC236}">
              <a16:creationId xmlns:a16="http://schemas.microsoft.com/office/drawing/2014/main" id="{D218A725-325F-45B5-A848-336DF0ADF8FD}"/>
            </a:ext>
          </a:extLst>
        </xdr:cNvPr>
        <xdr:cNvSpPr txBox="1"/>
      </xdr:nvSpPr>
      <xdr:spPr>
        <a:xfrm>
          <a:off x="21075727" y="183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950" name="n_2mainValue【公民館】&#10;一人当たり面積">
          <a:extLst>
            <a:ext uri="{FF2B5EF4-FFF2-40B4-BE49-F238E27FC236}">
              <a16:creationId xmlns:a16="http://schemas.microsoft.com/office/drawing/2014/main" id="{C84B6AAA-BFB1-4CF3-A6A8-7457669C02E0}"/>
            </a:ext>
          </a:extLst>
        </xdr:cNvPr>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154322</xdr:rowOff>
    </xdr:from>
    <xdr:ext cx="469744" cy="259045"/>
    <xdr:sp macro="" textlink="">
      <xdr:nvSpPr>
        <xdr:cNvPr id="951" name="n_3mainValue【公民館】&#10;一人当たり面積">
          <a:extLst>
            <a:ext uri="{FF2B5EF4-FFF2-40B4-BE49-F238E27FC236}">
              <a16:creationId xmlns:a16="http://schemas.microsoft.com/office/drawing/2014/main" id="{0FE677A5-A451-4BCA-9D5F-C2922ACF696A}"/>
            </a:ext>
          </a:extLst>
        </xdr:cNvPr>
        <xdr:cNvSpPr txBox="1"/>
      </xdr:nvSpPr>
      <xdr:spPr>
        <a:xfrm>
          <a:off x="19310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158132</xdr:rowOff>
    </xdr:from>
    <xdr:ext cx="469744" cy="259045"/>
    <xdr:sp macro="" textlink="">
      <xdr:nvSpPr>
        <xdr:cNvPr id="952" name="n_4mainValue【公民館】&#10;一人当たり面積">
          <a:extLst>
            <a:ext uri="{FF2B5EF4-FFF2-40B4-BE49-F238E27FC236}">
              <a16:creationId xmlns:a16="http://schemas.microsoft.com/office/drawing/2014/main" id="{3D3D5234-E78B-4175-A5D8-6EFED1CEA8F2}"/>
            </a:ext>
          </a:extLst>
        </xdr:cNvPr>
        <xdr:cNvSpPr txBox="1"/>
      </xdr:nvSpPr>
      <xdr:spPr>
        <a:xfrm>
          <a:off x="18421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85CA5255-6DAD-4B31-8A81-DA6E8453322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923978EB-7DEB-4BC5-9D61-72EC8C3E564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DAF3ECB8-6F10-438C-9044-126ABFA854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施設類型別の有形固定資産減価償却率は公営住宅及び港湾・漁港</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を除くほとんどの類型において類似団体内平均を上回っている。近年、公営住宅及び港湾・漁港においては長寿命化計画を策定しており、同計画に基づき、施設の修繕や更新を行っていく予定にしている。</a:t>
          </a:r>
          <a:endParaRPr lang="ja-JP" altLang="ja-JP" sz="1400">
            <a:effectLst/>
          </a:endParaRPr>
        </a:p>
        <a:p>
          <a:r>
            <a:rPr kumimoji="1" lang="ja-JP" altLang="ja-JP" sz="1100">
              <a:solidFill>
                <a:schemeClr val="dk1"/>
              </a:solidFill>
              <a:effectLst/>
              <a:latin typeface="+mn-lt"/>
              <a:ea typeface="+mn-ea"/>
              <a:cs typeface="+mn-cs"/>
            </a:rPr>
            <a:t>今後は、壱岐市公共施設個別施設計画に基づき、持続可能な公共施設マネジメントのために、公共施設の修繕や更新、集約化・複合化等を推進していく必要がある。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FAB56B-709B-4877-A12B-B7D3A9E0CC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9D4BC5-532F-4B27-97C6-85FC9301FDA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D0DF51-5A53-4AB4-904D-56E9821B4A9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D025AB-56E8-4B4C-8138-48F4DABDDB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E18656-DFE3-4467-A716-71A42EB51A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5D3510-3570-402D-844C-BB0CF73235C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B7672D-BB10-405D-82A3-FEBBAACD09D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E38815-F5E8-4FE6-9FEF-DB69DDC6E3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E5198B-7148-4D8E-BB75-E4F20BD880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364541-057C-4669-AC54-C566C3B978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25,977
25,892
139.42
27,034,681
26,358,945
452,546
12,498,667
27,229,485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C4D2A6-0B53-41ED-B6C6-6B3FCAB9BC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B61BD5-29A7-4804-9AD8-B6B3CE93D7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26A0CA-9F21-405B-98CD-86EAFD59C0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A66DCAC-3831-413C-9A7E-F4C071A137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EE8D46-49D7-4E3A-AF35-AB487E19C0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1725CC-7C1C-471F-97C0-304665B1E3B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2FB1C9-5514-4C6F-90EE-EC9ACD4561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8AC039-61C5-4618-A27C-78A0B48E55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82F319-8EDF-4B21-8054-FDE0CBC9B87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B55ACF-DA08-4A5C-8918-E657D86887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0FD145-7763-4E24-8853-73E05E5533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42C699-94EA-4F68-B328-EC9D72F0C8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4E7E71-85E1-4A08-847E-143963FB54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50FD25-BE10-4894-8331-9BC1810C99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F5F118-B091-46E6-B183-471C3ED9444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8F68AB-B934-4139-823D-A9262B3E739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171F93-9BB3-4057-B529-12DEA27575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E1B012-2C65-4A03-8B6F-DE1254C430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BA29B2-9A0B-4A3E-9824-ED9091D9B0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E98052-7C17-4C77-A258-0760FD416E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07CBC2C-95F3-4832-9D89-C3D387ECFA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E74FEA-CEED-4425-BEB6-AD08D66E38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86D66A-C98F-4217-9F8B-1993C1DDD9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04FF48-7176-43EA-8108-2F85E04609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2E86C9-D540-4B40-BB9E-369BDDC148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021C25-DCC2-4D9E-ABDC-549C0728C0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F2DE8F-14C9-4984-9FE0-090FBF372A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D37AC7-07FE-4ADE-ACBF-54949F4C89F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19FAD7-6FEA-4BFD-9F1D-C41ED925BF9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58DE5E-51CB-4785-853F-1CBAC6C327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977B2E8-B520-4163-83D1-3C40E5AD42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F19113-077D-4D5C-B0DF-255A0F1CE16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365D6F7-93F6-49FF-8103-7D01483EA0D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EE3B52C-E86F-4963-9488-0C55D3E9802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1FA55D4-260C-45E8-827A-A362A1237B3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4A773FF-83C4-464A-97F5-F1A75FD7202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B1B5E60-6B39-4733-AC9E-D5AF66549E3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3F04817-14A7-4C6D-9BC9-A9990375DB1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E5F506E-11FE-4601-9D9E-55C878F298A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11E4128-DBD7-49B7-A6CD-B3AFBA0E8EF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83D4B34-F2A9-4B27-B431-4F33F3DD2D8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0E054B-1254-4884-B7ED-5B5C8ECA63C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CC4B0F8-EBA7-4984-AFDB-C84CC54BDA9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F3E0554-F40A-4ABE-ABC7-83BB792AC94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118EA56-8798-4A9F-B8B4-D8E48CAFD70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8FA6013-36E7-440F-843A-8F4D54CF2F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3161E63-E258-49D7-A3AE-B9BC5E28D136}"/>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5FDFA97-5662-4DC6-80F2-CA1667B741D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2B6CC56-3AD9-468D-BD9C-F277A3FAB51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AF5007BE-54F6-423B-986E-BF8DDD7625A2}"/>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6DA0A7FE-A107-42AD-9894-E1568E051CD7}"/>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C3B1726B-AFF9-4335-896F-0DFC72520667}"/>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5C5AD845-E8F0-4243-BE40-C99A761B8FA2}"/>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BDB4EAFA-FA07-4159-B20C-2C7D9C0B9E0F}"/>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0A6F2E56-223C-48AA-A52A-0DBFA5EF6907}"/>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71C39B48-B512-4C38-9C41-3E001A5BE9F3}"/>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C08E3206-59AD-4403-A88D-205D576505E9}"/>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E60FA5-CAA0-4425-A050-0CE40A325A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178A64-54C5-48DE-9D1C-702C441521E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A48F22-D853-46F3-8C59-9BD277BDED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EC6610-353C-4354-A011-0C48FF9944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61E75D8-E035-4931-91AD-5A3FD3BF97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74" name="楕円 73">
          <a:extLst>
            <a:ext uri="{FF2B5EF4-FFF2-40B4-BE49-F238E27FC236}">
              <a16:creationId xmlns:a16="http://schemas.microsoft.com/office/drawing/2014/main" id="{F8A65927-EB14-4E8A-B8EF-65433D951C27}"/>
            </a:ext>
          </a:extLst>
        </xdr:cNvPr>
        <xdr:cNvSpPr/>
      </xdr:nvSpPr>
      <xdr:spPr>
        <a:xfrm>
          <a:off x="45847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id="{353036AA-F609-4318-99AA-2A5F37C5551D}"/>
            </a:ext>
          </a:extLst>
        </xdr:cNvPr>
        <xdr:cNvSpPr txBox="1"/>
      </xdr:nvSpPr>
      <xdr:spPr>
        <a:xfrm>
          <a:off x="4673600"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95613</xdr:rowOff>
    </xdr:from>
    <xdr:to>
      <xdr:col>20</xdr:col>
      <xdr:colOff>38100</xdr:colOff>
      <xdr:row>38</xdr:row>
      <xdr:rowOff>25763</xdr:rowOff>
    </xdr:to>
    <xdr:sp macro="" textlink="">
      <xdr:nvSpPr>
        <xdr:cNvPr id="76" name="楕円 75">
          <a:extLst>
            <a:ext uri="{FF2B5EF4-FFF2-40B4-BE49-F238E27FC236}">
              <a16:creationId xmlns:a16="http://schemas.microsoft.com/office/drawing/2014/main" id="{C56CE534-9159-4274-82BD-ACDA2AF26C76}"/>
            </a:ext>
          </a:extLst>
        </xdr:cNvPr>
        <xdr:cNvSpPr/>
      </xdr:nvSpPr>
      <xdr:spPr>
        <a:xfrm>
          <a:off x="3746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146413</xdr:rowOff>
    </xdr:from>
    <xdr:to>
      <xdr:col>24</xdr:col>
      <xdr:colOff>63500</xdr:colOff>
      <xdr:row>37</xdr:row>
      <xdr:rowOff>157843</xdr:rowOff>
    </xdr:to>
    <xdr:cxnSp macro="">
      <xdr:nvCxnSpPr>
        <xdr:cNvPr id="77" name="直線コネクタ 76">
          <a:extLst>
            <a:ext uri="{FF2B5EF4-FFF2-40B4-BE49-F238E27FC236}">
              <a16:creationId xmlns:a16="http://schemas.microsoft.com/office/drawing/2014/main" id="{4C210D73-F229-42F3-B02C-D4991F4A9BF6}"/>
            </a:ext>
          </a:extLst>
        </xdr:cNvPr>
        <xdr:cNvCxnSpPr/>
      </xdr:nvCxnSpPr>
      <xdr:spPr>
        <a:xfrm>
          <a:off x="3797300" y="649006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881F9FB2-05D9-41C4-A56C-5E6DD499F43D}"/>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146413</xdr:rowOff>
    </xdr:to>
    <xdr:cxnSp macro="">
      <xdr:nvCxnSpPr>
        <xdr:cNvPr id="79" name="直線コネクタ 78">
          <a:extLst>
            <a:ext uri="{FF2B5EF4-FFF2-40B4-BE49-F238E27FC236}">
              <a16:creationId xmlns:a16="http://schemas.microsoft.com/office/drawing/2014/main" id="{AD6C62EE-E7B5-443B-B3F4-9BA0DF7FF24D}"/>
            </a:ext>
          </a:extLst>
        </xdr:cNvPr>
        <xdr:cNvCxnSpPr/>
      </xdr:nvCxnSpPr>
      <xdr:spPr>
        <a:xfrm>
          <a:off x="2908300" y="64770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95932DAE-ADB5-4FA4-8F72-AE16A856570E}"/>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002A0F7F-2F90-4DF8-BBAA-6ED4BD391A49}"/>
            </a:ext>
          </a:extLst>
        </xdr:cNvPr>
        <xdr:cNvCxnSpPr/>
      </xdr:nvCxnSpPr>
      <xdr:spPr>
        <a:xfrm>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15603</xdr:rowOff>
    </xdr:from>
    <xdr:to>
      <xdr:col>6</xdr:col>
      <xdr:colOff>38100</xdr:colOff>
      <xdr:row>37</xdr:row>
      <xdr:rowOff>117203</xdr:rowOff>
    </xdr:to>
    <xdr:sp macro="" textlink="">
      <xdr:nvSpPr>
        <xdr:cNvPr id="82" name="楕円 81">
          <a:extLst>
            <a:ext uri="{FF2B5EF4-FFF2-40B4-BE49-F238E27FC236}">
              <a16:creationId xmlns:a16="http://schemas.microsoft.com/office/drawing/2014/main" id="{13F93B69-21C0-48E2-BB63-B68C677F864D}"/>
            </a:ext>
          </a:extLst>
        </xdr:cNvPr>
        <xdr:cNvSpPr/>
      </xdr:nvSpPr>
      <xdr:spPr>
        <a:xfrm>
          <a:off x="1079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66403</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574192F0-C820-42E0-AD8A-390DA340F6F4}"/>
            </a:ext>
          </a:extLst>
        </xdr:cNvPr>
        <xdr:cNvCxnSpPr/>
      </xdr:nvCxnSpPr>
      <xdr:spPr>
        <a:xfrm>
          <a:off x="1130300" y="64100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153226AD-EB55-4E1F-A971-B6DB9E016F5A}"/>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a16="http://schemas.microsoft.com/office/drawing/2014/main" id="{23C1C72A-37EF-4953-A74D-01B172E310FD}"/>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11AB3B1B-ECCF-4F3F-8F29-388F4918A735}"/>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62767AE3-6F75-4560-8E56-4FB803B63206}"/>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16890</xdr:rowOff>
    </xdr:from>
    <xdr:ext cx="405111" cy="259045"/>
    <xdr:sp macro="" textlink="">
      <xdr:nvSpPr>
        <xdr:cNvPr id="88" name="n_1mainValue【図書館】&#10;有形固定資産減価償却率">
          <a:extLst>
            <a:ext uri="{FF2B5EF4-FFF2-40B4-BE49-F238E27FC236}">
              <a16:creationId xmlns:a16="http://schemas.microsoft.com/office/drawing/2014/main" id="{7FE847E1-0353-4C87-905D-875524CAA842}"/>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96954871-D9AE-4433-AFDA-E864CF40C244}"/>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8ACCB6CD-0ED7-412C-950C-6D5102931AFF}"/>
            </a:ext>
          </a:extLst>
        </xdr:cNvPr>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91" name="n_4mainValue【図書館】&#10;有形固定資産減価償却率">
          <a:extLst>
            <a:ext uri="{FF2B5EF4-FFF2-40B4-BE49-F238E27FC236}">
              <a16:creationId xmlns:a16="http://schemas.microsoft.com/office/drawing/2014/main" id="{E46A397E-D78D-493E-A5BD-3D91F4497A5F}"/>
            </a:ext>
          </a:extLst>
        </xdr:cNvPr>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B343CAB-4079-4417-A27F-DC3FE2FDF3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0693887-A188-46CF-9852-8E9CE5B8F4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AC55FEE-EE54-4AE4-849A-81376529A6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B90E88C-821F-4C9C-A397-F2123823EB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D4AA50F-6469-4AED-BEF9-8D2DBD5878D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E8D3679-6921-4999-88BB-F26226BB8F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AE60330-4053-442A-8DA6-2A600BAC085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D5CA5BC-054C-4C6C-841D-B4EB41FA73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6397505-5A14-489D-82AA-DEE8203CEB5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B6A5D07-5126-422A-B3D2-2151B08B49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EF6516A-9F55-43F9-82B6-EDE5FF67060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E72595D-B694-4D1E-90CB-D78E99E934E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90EFEE6-51A1-4B98-8BD2-7D11A2504DD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1F33C54-D0E3-4E83-B8FD-C8BD21C7B30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A4AD6D3-6859-49F4-8FBB-FD2C61787D8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77D5B41-2700-40DE-A4B0-934709BA5BD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A75D2AA-FF19-4DC2-8B2D-FBEE7815B84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26E22BC-B77D-4A73-AA0D-801DF2893AF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7C9EA22-AD64-4BE7-B96D-E5104A5443A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EBCF516-84AD-4247-8F30-4F5FF6B93D6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6162678-7E1E-4CFE-A32D-75DA658327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F31481F-4AB7-451E-86E4-338B1BE52DA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3A187BD-5E06-415B-974F-F5C605EE7A2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46A3F305-FD07-4B8C-BC2F-0F97F935A97C}"/>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B014506D-D7EA-439F-9327-C717D7871C27}"/>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451ACFE2-35E2-4A61-AC73-CF560DDAD79E}"/>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5EBEAE10-22DB-4B6B-B1C6-77A3F49B812C}"/>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9DCD23E6-1F73-492F-A2A2-1068B84977CE}"/>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6B91DB49-27D2-40C8-9FD9-4C04BEA66CF1}"/>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970A42AF-A0E8-46B8-BEA1-57DA552FE5E4}"/>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B55CF527-08E7-4569-9911-1984534A955A}"/>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F2EC5FE2-37EC-4623-AC20-34E8A4AA4C83}"/>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CE61B1C7-4B0D-45B3-9A87-94F6C5C3F265}"/>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4558D703-2518-4ADF-A573-771B102D4E8D}"/>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4ECDD01-63F5-49C2-BFCB-1EFA5FF9241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EECD8EF-DD37-4CCB-A283-4E732A46AA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61088EB-16BB-4C3A-8C4E-E52A16D929B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68A354-4FF1-4468-99B7-061F46B1B93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B5CE9A7-5756-4837-99C5-6C919E1B9A2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90170</xdr:rowOff>
    </xdr:from>
    <xdr:to>
      <xdr:col>55</xdr:col>
      <xdr:colOff>50800</xdr:colOff>
      <xdr:row>41</xdr:row>
      <xdr:rowOff>20320</xdr:rowOff>
    </xdr:to>
    <xdr:sp macro="" textlink="">
      <xdr:nvSpPr>
        <xdr:cNvPr id="131" name="楕円 130">
          <a:extLst>
            <a:ext uri="{FF2B5EF4-FFF2-40B4-BE49-F238E27FC236}">
              <a16:creationId xmlns:a16="http://schemas.microsoft.com/office/drawing/2014/main" id="{7D01824D-A574-4164-89BD-B667762C20F8}"/>
            </a:ext>
          </a:extLst>
        </xdr:cNvPr>
        <xdr:cNvSpPr/>
      </xdr:nvSpPr>
      <xdr:spPr>
        <a:xfrm>
          <a:off x="10426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68597</xdr:rowOff>
    </xdr:from>
    <xdr:ext cx="469744" cy="259045"/>
    <xdr:sp macro="" textlink="">
      <xdr:nvSpPr>
        <xdr:cNvPr id="132" name="【図書館】&#10;一人当たり面積該当値テキスト">
          <a:extLst>
            <a:ext uri="{FF2B5EF4-FFF2-40B4-BE49-F238E27FC236}">
              <a16:creationId xmlns:a16="http://schemas.microsoft.com/office/drawing/2014/main" id="{3BF8D94B-63CF-4154-ABD9-67455A66EA5D}"/>
            </a:ext>
          </a:extLst>
        </xdr:cNvPr>
        <xdr:cNvSpPr txBox="1"/>
      </xdr:nvSpPr>
      <xdr:spPr>
        <a:xfrm>
          <a:off x="10515600"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3" name="楕円 132">
          <a:extLst>
            <a:ext uri="{FF2B5EF4-FFF2-40B4-BE49-F238E27FC236}">
              <a16:creationId xmlns:a16="http://schemas.microsoft.com/office/drawing/2014/main" id="{EC100169-446F-4DAD-BBA7-14B4D73FBE36}"/>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140970</xdr:rowOff>
    </xdr:from>
    <xdr:to>
      <xdr:col>55</xdr:col>
      <xdr:colOff>0</xdr:colOff>
      <xdr:row>40</xdr:row>
      <xdr:rowOff>144780</xdr:rowOff>
    </xdr:to>
    <xdr:cxnSp macro="">
      <xdr:nvCxnSpPr>
        <xdr:cNvPr id="134" name="直線コネクタ 133">
          <a:extLst>
            <a:ext uri="{FF2B5EF4-FFF2-40B4-BE49-F238E27FC236}">
              <a16:creationId xmlns:a16="http://schemas.microsoft.com/office/drawing/2014/main" id="{1A4C9C73-3F9E-426A-8367-5E905D943954}"/>
            </a:ext>
          </a:extLst>
        </xdr:cNvPr>
        <xdr:cNvCxnSpPr/>
      </xdr:nvCxnSpPr>
      <xdr:spPr>
        <a:xfrm flipV="1">
          <a:off x="9639300" y="699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97790</xdr:rowOff>
    </xdr:from>
    <xdr:to>
      <xdr:col>46</xdr:col>
      <xdr:colOff>38100</xdr:colOff>
      <xdr:row>41</xdr:row>
      <xdr:rowOff>27940</xdr:rowOff>
    </xdr:to>
    <xdr:sp macro="" textlink="">
      <xdr:nvSpPr>
        <xdr:cNvPr id="135" name="楕円 134">
          <a:extLst>
            <a:ext uri="{FF2B5EF4-FFF2-40B4-BE49-F238E27FC236}">
              <a16:creationId xmlns:a16="http://schemas.microsoft.com/office/drawing/2014/main" id="{8B078075-8F32-49DC-A6F5-91CD46EF8ED8}"/>
            </a:ext>
          </a:extLst>
        </xdr:cNvPr>
        <xdr:cNvSpPr/>
      </xdr:nvSpPr>
      <xdr:spPr>
        <a:xfrm>
          <a:off x="8699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148590</xdr:rowOff>
    </xdr:to>
    <xdr:cxnSp macro="">
      <xdr:nvCxnSpPr>
        <xdr:cNvPr id="136" name="直線コネクタ 135">
          <a:extLst>
            <a:ext uri="{FF2B5EF4-FFF2-40B4-BE49-F238E27FC236}">
              <a16:creationId xmlns:a16="http://schemas.microsoft.com/office/drawing/2014/main" id="{292040B9-0670-4C4B-8FC5-28EE938F9819}"/>
            </a:ext>
          </a:extLst>
        </xdr:cNvPr>
        <xdr:cNvCxnSpPr/>
      </xdr:nvCxnSpPr>
      <xdr:spPr>
        <a:xfrm flipV="1">
          <a:off x="8750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a:extLst>
            <a:ext uri="{FF2B5EF4-FFF2-40B4-BE49-F238E27FC236}">
              <a16:creationId xmlns:a16="http://schemas.microsoft.com/office/drawing/2014/main" id="{C9C38EE3-7883-45DF-A8AE-200CC479E17C}"/>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148590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C9C2CA16-A8F5-45B7-BD29-56C92E0D2715}"/>
            </a:ext>
          </a:extLst>
        </xdr:cNvPr>
        <xdr:cNvCxnSpPr/>
      </xdr:nvCxnSpPr>
      <xdr:spPr>
        <a:xfrm flipV="1">
          <a:off x="7861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39" name="楕円 138">
          <a:extLst>
            <a:ext uri="{FF2B5EF4-FFF2-40B4-BE49-F238E27FC236}">
              <a16:creationId xmlns:a16="http://schemas.microsoft.com/office/drawing/2014/main" id="{77C5CEF0-9433-42B5-BD64-9E3552800D38}"/>
            </a:ext>
          </a:extLst>
        </xdr:cNvPr>
        <xdr:cNvSpPr/>
      </xdr:nvSpPr>
      <xdr:spPr>
        <a:xfrm>
          <a:off x="6921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156210</xdr:rowOff>
    </xdr:to>
    <xdr:cxnSp macro="">
      <xdr:nvCxnSpPr>
        <xdr:cNvPr id="140" name="直線コネクタ 139">
          <a:extLst>
            <a:ext uri="{FF2B5EF4-FFF2-40B4-BE49-F238E27FC236}">
              <a16:creationId xmlns:a16="http://schemas.microsoft.com/office/drawing/2014/main" id="{E3697086-6F86-4E28-8EEE-FAE57D5B8D83}"/>
            </a:ext>
          </a:extLst>
        </xdr:cNvPr>
        <xdr:cNvCxnSpPr/>
      </xdr:nvCxnSpPr>
      <xdr:spPr>
        <a:xfrm flipV="1">
          <a:off x="6972300" y="701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9FB98533-0001-4BE7-B12B-8FBAE0F87022}"/>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B955FE18-78CA-4572-A2EE-1AD83B50289F}"/>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2C25407E-5468-47AE-86BC-7F843EA1D5D1}"/>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a16="http://schemas.microsoft.com/office/drawing/2014/main" id="{DEE6A1BB-F556-4F32-8BBA-C2D5FCB74853}"/>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5" name="n_1mainValue【図書館】&#10;一人当たり面積">
          <a:extLst>
            <a:ext uri="{FF2B5EF4-FFF2-40B4-BE49-F238E27FC236}">
              <a16:creationId xmlns:a16="http://schemas.microsoft.com/office/drawing/2014/main" id="{A8C61039-1FCC-4D30-A63C-61EC44BC3C24}"/>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19067</xdr:rowOff>
    </xdr:from>
    <xdr:ext cx="469744" cy="259045"/>
    <xdr:sp macro="" textlink="">
      <xdr:nvSpPr>
        <xdr:cNvPr id="146" name="n_2mainValue【図書館】&#10;一人当たり面積">
          <a:extLst>
            <a:ext uri="{FF2B5EF4-FFF2-40B4-BE49-F238E27FC236}">
              <a16:creationId xmlns:a16="http://schemas.microsoft.com/office/drawing/2014/main" id="{9076EAAF-86CF-44C5-92CE-7F0B0C23A49F}"/>
            </a:ext>
          </a:extLst>
        </xdr:cNvPr>
        <xdr:cNvSpPr txBox="1"/>
      </xdr:nvSpPr>
      <xdr:spPr>
        <a:xfrm>
          <a:off x="8515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7" name="n_3mainValue【図書館】&#10;一人当たり面積">
          <a:extLst>
            <a:ext uri="{FF2B5EF4-FFF2-40B4-BE49-F238E27FC236}">
              <a16:creationId xmlns:a16="http://schemas.microsoft.com/office/drawing/2014/main" id="{3E4CC43B-4C3D-4796-93F5-5794475CCA2C}"/>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8" name="n_4mainValue【図書館】&#10;一人当たり面積">
          <a:extLst>
            <a:ext uri="{FF2B5EF4-FFF2-40B4-BE49-F238E27FC236}">
              <a16:creationId xmlns:a16="http://schemas.microsoft.com/office/drawing/2014/main" id="{435E6E43-BBDF-42F4-9319-BEC990CBA277}"/>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019D2F1-41D3-4BCB-B01C-D0047A8154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0963BE9-AF5C-490A-B259-B17825453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76996BC-B5CD-414B-B302-C1712E3FA8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23B16DA-1954-41CC-BFA6-A0BC3E47ACB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D220DCA-3EB2-4C21-9606-A59EEBA469F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0FF7B41-286A-41E4-8C2C-003DD9A315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D1D214F-0419-4C9E-AEA9-7275BF3E09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C031CCE-3FFF-425D-8992-4E2F7F58644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AE96A35-71B2-4F59-90B0-8012539E17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63C52BE-A3FC-492B-8CFD-0238CD44F03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02598E4-0BD1-4995-BAE3-DEDED82CC9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5938D8F6-929B-4119-8B89-DEB3A629745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C31D294-C924-400F-B37F-0922C551D98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6CAE0002-0C44-435D-981F-B10304C17B4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222D24E6-79AE-49C3-A6CC-14B23B8922A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18411D3C-5283-447D-9F4E-C49B76DE767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33BED7AC-61E1-46F9-A9BD-F8B149BD060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EF46283-182D-4E40-90BA-C64DDBF9759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E8165E5-B60D-4A91-85F8-4A979E64F42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183B595-8BE5-468F-A1D5-1116FCB0254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862E70C-989F-4547-BC73-45714D3E913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F6FC953-2D24-41FA-9CB9-863F331983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70BCC9DE-54AA-4486-AA5E-AF9C10E5056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518A236C-5EA7-4BFB-B19F-FB2E0B3471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DC016E52-25A6-4D55-8ABF-4C1B713DB5EA}"/>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D3BF4DAD-0287-4F97-8E2A-322A7937969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D96AC19E-987D-4513-AD8A-25FF0118ADD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7452927C-B1D0-4813-8508-F8CAFE559CA8}"/>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710913A8-E047-4446-B9D6-28876BC9024D}"/>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0B36B82-E686-42A2-BCD4-B4B7D13C7248}"/>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C32F5B2B-9F4C-443C-A561-9E631D8DA08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8427E25D-7C71-436B-81AB-A0C825004421}"/>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518B765B-B65D-47C3-BE5B-66B618904CB8}"/>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0FB6FBFA-7D05-4809-B666-7C8B534CD879}"/>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B8508638-0CEC-4729-A2F5-270A6424A552}"/>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2865E0-5A04-4EB2-A7F4-C410E0AE237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C50202-C6FB-4382-8F17-CA71829BCF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672D6EB-481B-4921-97C8-A6B02AEB7F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F97A567-7A61-45B9-ADE0-227A9390EC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173EE42-4D95-4192-B0CC-1338D3B2D3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149225</xdr:rowOff>
    </xdr:from>
    <xdr:to>
      <xdr:col>24</xdr:col>
      <xdr:colOff>114300</xdr:colOff>
      <xdr:row>59</xdr:row>
      <xdr:rowOff>79375</xdr:rowOff>
    </xdr:to>
    <xdr:sp macro="" textlink="">
      <xdr:nvSpPr>
        <xdr:cNvPr id="189" name="楕円 188">
          <a:extLst>
            <a:ext uri="{FF2B5EF4-FFF2-40B4-BE49-F238E27FC236}">
              <a16:creationId xmlns:a16="http://schemas.microsoft.com/office/drawing/2014/main" id="{DD753DDD-CA9A-4FBE-8A16-6A5531DFB2D1}"/>
            </a:ext>
          </a:extLst>
        </xdr:cNvPr>
        <xdr:cNvSpPr/>
      </xdr:nvSpPr>
      <xdr:spPr>
        <a:xfrm>
          <a:off x="4584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868E47BF-7306-44B1-8A04-18AF229E0EBA}"/>
            </a:ext>
          </a:extLst>
        </xdr:cNvPr>
        <xdr:cNvSpPr txBox="1"/>
      </xdr:nvSpPr>
      <xdr:spPr>
        <a:xfrm>
          <a:off x="467360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114935</xdr:rowOff>
    </xdr:from>
    <xdr:to>
      <xdr:col>20</xdr:col>
      <xdr:colOff>38100</xdr:colOff>
      <xdr:row>59</xdr:row>
      <xdr:rowOff>45085</xdr:rowOff>
    </xdr:to>
    <xdr:sp macro="" textlink="">
      <xdr:nvSpPr>
        <xdr:cNvPr id="191" name="楕円 190">
          <a:extLst>
            <a:ext uri="{FF2B5EF4-FFF2-40B4-BE49-F238E27FC236}">
              <a16:creationId xmlns:a16="http://schemas.microsoft.com/office/drawing/2014/main" id="{4AF40CC0-7D5B-4CF1-ABE9-7EE17D8405D7}"/>
            </a:ext>
          </a:extLst>
        </xdr:cNvPr>
        <xdr:cNvSpPr/>
      </xdr:nvSpPr>
      <xdr:spPr>
        <a:xfrm>
          <a:off x="3746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165735</xdr:rowOff>
    </xdr:from>
    <xdr:to>
      <xdr:col>24</xdr:col>
      <xdr:colOff>63500</xdr:colOff>
      <xdr:row>59</xdr:row>
      <xdr:rowOff>28575</xdr:rowOff>
    </xdr:to>
    <xdr:cxnSp macro="">
      <xdr:nvCxnSpPr>
        <xdr:cNvPr id="192" name="直線コネクタ 191">
          <a:extLst>
            <a:ext uri="{FF2B5EF4-FFF2-40B4-BE49-F238E27FC236}">
              <a16:creationId xmlns:a16="http://schemas.microsoft.com/office/drawing/2014/main" id="{0B81EEB6-4B54-4889-8E28-C3DD780B373D}"/>
            </a:ext>
          </a:extLst>
        </xdr:cNvPr>
        <xdr:cNvCxnSpPr/>
      </xdr:nvCxnSpPr>
      <xdr:spPr>
        <a:xfrm>
          <a:off x="3797300" y="101098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111125</xdr:rowOff>
    </xdr:from>
    <xdr:to>
      <xdr:col>15</xdr:col>
      <xdr:colOff>101600</xdr:colOff>
      <xdr:row>59</xdr:row>
      <xdr:rowOff>41275</xdr:rowOff>
    </xdr:to>
    <xdr:sp macro="" textlink="">
      <xdr:nvSpPr>
        <xdr:cNvPr id="193" name="楕円 192">
          <a:extLst>
            <a:ext uri="{FF2B5EF4-FFF2-40B4-BE49-F238E27FC236}">
              <a16:creationId xmlns:a16="http://schemas.microsoft.com/office/drawing/2014/main" id="{42C46F42-C503-4952-BFE7-55F9A95A7EBA}"/>
            </a:ext>
          </a:extLst>
        </xdr:cNvPr>
        <xdr:cNvSpPr/>
      </xdr:nvSpPr>
      <xdr:spPr>
        <a:xfrm>
          <a:off x="2857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161925</xdr:rowOff>
    </xdr:from>
    <xdr:to>
      <xdr:col>19</xdr:col>
      <xdr:colOff>177800</xdr:colOff>
      <xdr:row>58</xdr:row>
      <xdr:rowOff>165735</xdr:rowOff>
    </xdr:to>
    <xdr:cxnSp macro="">
      <xdr:nvCxnSpPr>
        <xdr:cNvPr id="194" name="直線コネクタ 193">
          <a:extLst>
            <a:ext uri="{FF2B5EF4-FFF2-40B4-BE49-F238E27FC236}">
              <a16:creationId xmlns:a16="http://schemas.microsoft.com/office/drawing/2014/main" id="{493D8108-9CE0-4BFB-A7F1-472F2D8F0EA8}"/>
            </a:ext>
          </a:extLst>
        </xdr:cNvPr>
        <xdr:cNvCxnSpPr/>
      </xdr:nvCxnSpPr>
      <xdr:spPr>
        <a:xfrm>
          <a:off x="2908300" y="10106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95" name="楕円 194">
          <a:extLst>
            <a:ext uri="{FF2B5EF4-FFF2-40B4-BE49-F238E27FC236}">
              <a16:creationId xmlns:a16="http://schemas.microsoft.com/office/drawing/2014/main" id="{EFC0B5FD-8EEB-492F-9A96-1E285725E495}"/>
            </a:ext>
          </a:extLst>
        </xdr:cNvPr>
        <xdr:cNvSpPr/>
      </xdr:nvSpPr>
      <xdr:spPr>
        <a:xfrm>
          <a:off x="1968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152400</xdr:rowOff>
    </xdr:from>
    <xdr:to>
      <xdr:col>15</xdr:col>
      <xdr:colOff>50800</xdr:colOff>
      <xdr:row>58</xdr:row>
      <xdr:rowOff>161925</xdr:rowOff>
    </xdr:to>
    <xdr:cxnSp macro="">
      <xdr:nvCxnSpPr>
        <xdr:cNvPr id="196" name="直線コネクタ 195">
          <a:extLst>
            <a:ext uri="{FF2B5EF4-FFF2-40B4-BE49-F238E27FC236}">
              <a16:creationId xmlns:a16="http://schemas.microsoft.com/office/drawing/2014/main" id="{2ECF8542-8E18-448B-9039-5C631FD425F1}"/>
            </a:ext>
          </a:extLst>
        </xdr:cNvPr>
        <xdr:cNvCxnSpPr/>
      </xdr:nvCxnSpPr>
      <xdr:spPr>
        <a:xfrm>
          <a:off x="2019300" y="10096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101600</xdr:rowOff>
    </xdr:from>
    <xdr:to>
      <xdr:col>6</xdr:col>
      <xdr:colOff>38100</xdr:colOff>
      <xdr:row>60</xdr:row>
      <xdr:rowOff>31750</xdr:rowOff>
    </xdr:to>
    <xdr:sp macro="" textlink="">
      <xdr:nvSpPr>
        <xdr:cNvPr id="197" name="楕円 196">
          <a:extLst>
            <a:ext uri="{FF2B5EF4-FFF2-40B4-BE49-F238E27FC236}">
              <a16:creationId xmlns:a16="http://schemas.microsoft.com/office/drawing/2014/main" id="{EFA16FC1-30B5-4B37-9E81-29D90910658B}"/>
            </a:ext>
          </a:extLst>
        </xdr:cNvPr>
        <xdr:cNvSpPr/>
      </xdr:nvSpPr>
      <xdr:spPr>
        <a:xfrm>
          <a:off x="1079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152400</xdr:rowOff>
    </xdr:from>
    <xdr:to>
      <xdr:col>10</xdr:col>
      <xdr:colOff>114300</xdr:colOff>
      <xdr:row>59</xdr:row>
      <xdr:rowOff>152400</xdr:rowOff>
    </xdr:to>
    <xdr:cxnSp macro="">
      <xdr:nvCxnSpPr>
        <xdr:cNvPr id="198" name="直線コネクタ 197">
          <a:extLst>
            <a:ext uri="{FF2B5EF4-FFF2-40B4-BE49-F238E27FC236}">
              <a16:creationId xmlns:a16="http://schemas.microsoft.com/office/drawing/2014/main" id="{FCF9B046-F690-405A-8A40-9E808758F63D}"/>
            </a:ext>
          </a:extLst>
        </xdr:cNvPr>
        <xdr:cNvCxnSpPr/>
      </xdr:nvCxnSpPr>
      <xdr:spPr>
        <a:xfrm flipV="1">
          <a:off x="1130300" y="10096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a16="http://schemas.microsoft.com/office/drawing/2014/main" id="{E088747F-DEC2-4FCB-8C63-D7BF00BF1128}"/>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a:extLst>
            <a:ext uri="{FF2B5EF4-FFF2-40B4-BE49-F238E27FC236}">
              <a16:creationId xmlns:a16="http://schemas.microsoft.com/office/drawing/2014/main" id="{22B70D0B-321D-4386-B318-522FCE328F77}"/>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a:extLst>
            <a:ext uri="{FF2B5EF4-FFF2-40B4-BE49-F238E27FC236}">
              <a16:creationId xmlns:a16="http://schemas.microsoft.com/office/drawing/2014/main" id="{C7C0E241-2DD5-4BE3-8FB2-BB6B35594439}"/>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a:extLst>
            <a:ext uri="{FF2B5EF4-FFF2-40B4-BE49-F238E27FC236}">
              <a16:creationId xmlns:a16="http://schemas.microsoft.com/office/drawing/2014/main" id="{92AF9CA8-4D45-41D9-811F-AAF8D8B1C40B}"/>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61612</xdr:rowOff>
    </xdr:from>
    <xdr:ext cx="405111" cy="259045"/>
    <xdr:sp macro="" textlink="">
      <xdr:nvSpPr>
        <xdr:cNvPr id="203" name="n_1mainValue【体育館・プール】&#10;有形固定資産減価償却率">
          <a:extLst>
            <a:ext uri="{FF2B5EF4-FFF2-40B4-BE49-F238E27FC236}">
              <a16:creationId xmlns:a16="http://schemas.microsoft.com/office/drawing/2014/main" id="{8FD1B54E-08B8-4FA4-8E7A-726128EFBCC6}"/>
            </a:ext>
          </a:extLst>
        </xdr:cNvPr>
        <xdr:cNvSpPr txBox="1"/>
      </xdr:nvSpPr>
      <xdr:spPr>
        <a:xfrm>
          <a:off x="3582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57802</xdr:rowOff>
    </xdr:from>
    <xdr:ext cx="405111" cy="259045"/>
    <xdr:sp macro="" textlink="">
      <xdr:nvSpPr>
        <xdr:cNvPr id="204" name="n_2mainValue【体育館・プール】&#10;有形固定資産減価償却率">
          <a:extLst>
            <a:ext uri="{FF2B5EF4-FFF2-40B4-BE49-F238E27FC236}">
              <a16:creationId xmlns:a16="http://schemas.microsoft.com/office/drawing/2014/main" id="{A3356DCB-4177-4C77-8D15-1E2CC26483D2}"/>
            </a:ext>
          </a:extLst>
        </xdr:cNvPr>
        <xdr:cNvSpPr txBox="1"/>
      </xdr:nvSpPr>
      <xdr:spPr>
        <a:xfrm>
          <a:off x="2705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205" name="n_3mainValue【体育館・プール】&#10;有形固定資産減価償却率">
          <a:extLst>
            <a:ext uri="{FF2B5EF4-FFF2-40B4-BE49-F238E27FC236}">
              <a16:creationId xmlns:a16="http://schemas.microsoft.com/office/drawing/2014/main" id="{60F43F29-090E-40F8-AD79-8DD1C09E680B}"/>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6" name="n_4mainValue【体育館・プール】&#10;有形固定資産減価償却率">
          <a:extLst>
            <a:ext uri="{FF2B5EF4-FFF2-40B4-BE49-F238E27FC236}">
              <a16:creationId xmlns:a16="http://schemas.microsoft.com/office/drawing/2014/main" id="{D432D099-0F0D-4445-9CEC-2B9F764E4333}"/>
            </a:ext>
          </a:extLst>
        </xdr:cNvPr>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3EFF4E9-456E-4DEB-89B7-37EE17A758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B169C2C-C638-4755-9C0B-20506BD44D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7887CFC-5EB7-4D8C-8852-DA1307BC77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23381C5-A8C6-49ED-BF95-2464EE4F4FF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1F81BA2-7A64-44EA-98FB-325BEBC296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71B8A66-B303-415E-A973-A73F457050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E74E082-A2FF-44C4-B81C-B51704C17F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E55EC98-003F-4DD9-B20C-18C907D62F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5B122E0-A4F8-4160-9F6A-8373D80B1A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E098655-8DBC-4074-92FB-724F8ADC4F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5048C21-4131-499D-9147-16F8BFAAC7F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FD73FAD1-3660-4BB2-B502-E6044CCED0D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B7801C6-ACF1-4382-A309-19B7363C120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DC5C6E92-A9E2-4E1C-9938-31172165D06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87147DD-414C-4209-9344-FEC5867076B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648117A-1ABC-4C29-88E5-8A69C4D0A92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509490E-7F19-4492-B798-F6B496E199A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2C7AF8D4-B640-4BA0-9E8D-156AB9BF22B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9CB3232-F858-4532-BADA-C1A3A0ABBC0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3438B7B6-A9D7-4C81-A5C0-1DDF81B06A6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652DA11-53AC-4494-9283-332A43AAAB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DB6385FC-EB8B-446E-9BC1-54EB16FADDD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1E9E977-88E4-4583-8FF9-AF29E24042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38F3A0CE-BB46-43E2-A890-29274973AE34}"/>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2CFBB4BB-1196-4815-8223-4794A088AFA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18403762-1F3D-43C4-8829-B1CB6210941B}"/>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DE0883D3-2656-4E60-895B-624A62308F5D}"/>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7D4BBF97-5B23-4981-A600-60C78BC2E95D}"/>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a:extLst>
            <a:ext uri="{FF2B5EF4-FFF2-40B4-BE49-F238E27FC236}">
              <a16:creationId xmlns:a16="http://schemas.microsoft.com/office/drawing/2014/main" id="{5DD1BBFF-A58E-41DB-9AA6-7E4679281FF9}"/>
            </a:ext>
          </a:extLst>
        </xdr:cNvPr>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9BD5E811-931F-4B25-88BF-E6668FB7173D}"/>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7E19279A-1C0B-4457-949E-CE900178706D}"/>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3AD20148-A1F8-46A1-B07F-B1B4A89373B4}"/>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9339539F-CE4E-4429-8D7A-3D35863E12BC}"/>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9BEF3C48-811A-4665-B2F4-042DF4D919D3}"/>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9C6BF2-83F0-4A4A-85B3-7F0786A930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995A2F-0EFB-4236-B55F-A6109915CD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5F85F2-068F-4FFA-8725-336DDF93FC9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1D68655-0472-41AA-92A0-19E7F61EA7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D65B87-C0A2-4387-BE54-C99D0E7F30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60833</xdr:rowOff>
    </xdr:from>
    <xdr:to>
      <xdr:col>55</xdr:col>
      <xdr:colOff>50800</xdr:colOff>
      <xdr:row>63</xdr:row>
      <xdr:rowOff>162433</xdr:rowOff>
    </xdr:to>
    <xdr:sp macro="" textlink="">
      <xdr:nvSpPr>
        <xdr:cNvPr id="246" name="楕円 245">
          <a:extLst>
            <a:ext uri="{FF2B5EF4-FFF2-40B4-BE49-F238E27FC236}">
              <a16:creationId xmlns:a16="http://schemas.microsoft.com/office/drawing/2014/main" id="{34529A3D-A14A-4A59-9A7C-BE259FA6B335}"/>
            </a:ext>
          </a:extLst>
        </xdr:cNvPr>
        <xdr:cNvSpPr/>
      </xdr:nvSpPr>
      <xdr:spPr>
        <a:xfrm>
          <a:off x="10426700" y="108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39260</xdr:rowOff>
    </xdr:from>
    <xdr:ext cx="469744" cy="259045"/>
    <xdr:sp macro="" textlink="">
      <xdr:nvSpPr>
        <xdr:cNvPr id="247" name="【体育館・プール】&#10;一人当たり面積該当値テキスト">
          <a:extLst>
            <a:ext uri="{FF2B5EF4-FFF2-40B4-BE49-F238E27FC236}">
              <a16:creationId xmlns:a16="http://schemas.microsoft.com/office/drawing/2014/main" id="{2B055336-61C1-4CD1-B587-4C447AC087BD}"/>
            </a:ext>
          </a:extLst>
        </xdr:cNvPr>
        <xdr:cNvSpPr txBox="1"/>
      </xdr:nvSpPr>
      <xdr:spPr>
        <a:xfrm>
          <a:off x="10515600" y="108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63119</xdr:rowOff>
    </xdr:from>
    <xdr:to>
      <xdr:col>50</xdr:col>
      <xdr:colOff>165100</xdr:colOff>
      <xdr:row>63</xdr:row>
      <xdr:rowOff>164719</xdr:rowOff>
    </xdr:to>
    <xdr:sp macro="" textlink="">
      <xdr:nvSpPr>
        <xdr:cNvPr id="248" name="楕円 247">
          <a:extLst>
            <a:ext uri="{FF2B5EF4-FFF2-40B4-BE49-F238E27FC236}">
              <a16:creationId xmlns:a16="http://schemas.microsoft.com/office/drawing/2014/main" id="{AF2D74B1-4359-4FE4-AE34-A9AA67DD7388}"/>
            </a:ext>
          </a:extLst>
        </xdr:cNvPr>
        <xdr:cNvSpPr/>
      </xdr:nvSpPr>
      <xdr:spPr>
        <a:xfrm>
          <a:off x="9588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111633</xdr:rowOff>
    </xdr:from>
    <xdr:to>
      <xdr:col>55</xdr:col>
      <xdr:colOff>0</xdr:colOff>
      <xdr:row>63</xdr:row>
      <xdr:rowOff>113919</xdr:rowOff>
    </xdr:to>
    <xdr:cxnSp macro="">
      <xdr:nvCxnSpPr>
        <xdr:cNvPr id="249" name="直線コネクタ 248">
          <a:extLst>
            <a:ext uri="{FF2B5EF4-FFF2-40B4-BE49-F238E27FC236}">
              <a16:creationId xmlns:a16="http://schemas.microsoft.com/office/drawing/2014/main" id="{073FA2C3-19E4-45CF-8436-7E6E41BDC289}"/>
            </a:ext>
          </a:extLst>
        </xdr:cNvPr>
        <xdr:cNvCxnSpPr/>
      </xdr:nvCxnSpPr>
      <xdr:spPr>
        <a:xfrm flipV="1">
          <a:off x="9639300" y="1091298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50" name="楕円 249">
          <a:extLst>
            <a:ext uri="{FF2B5EF4-FFF2-40B4-BE49-F238E27FC236}">
              <a16:creationId xmlns:a16="http://schemas.microsoft.com/office/drawing/2014/main" id="{97608676-DE84-4A5D-95B5-CDF93403CAC2}"/>
            </a:ext>
          </a:extLst>
        </xdr:cNvPr>
        <xdr:cNvSpPr/>
      </xdr:nvSpPr>
      <xdr:spPr>
        <a:xfrm>
          <a:off x="8699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113919</xdr:rowOff>
    </xdr:from>
    <xdr:to>
      <xdr:col>50</xdr:col>
      <xdr:colOff>114300</xdr:colOff>
      <xdr:row>63</xdr:row>
      <xdr:rowOff>115824</xdr:rowOff>
    </xdr:to>
    <xdr:cxnSp macro="">
      <xdr:nvCxnSpPr>
        <xdr:cNvPr id="251" name="直線コネクタ 250">
          <a:extLst>
            <a:ext uri="{FF2B5EF4-FFF2-40B4-BE49-F238E27FC236}">
              <a16:creationId xmlns:a16="http://schemas.microsoft.com/office/drawing/2014/main" id="{B871B79C-472C-4A95-A7C9-E9BFEEACFD86}"/>
            </a:ext>
          </a:extLst>
        </xdr:cNvPr>
        <xdr:cNvCxnSpPr/>
      </xdr:nvCxnSpPr>
      <xdr:spPr>
        <a:xfrm flipV="1">
          <a:off x="8750300" y="1091526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66929</xdr:rowOff>
    </xdr:from>
    <xdr:to>
      <xdr:col>41</xdr:col>
      <xdr:colOff>101600</xdr:colOff>
      <xdr:row>63</xdr:row>
      <xdr:rowOff>168529</xdr:rowOff>
    </xdr:to>
    <xdr:sp macro="" textlink="">
      <xdr:nvSpPr>
        <xdr:cNvPr id="252" name="楕円 251">
          <a:extLst>
            <a:ext uri="{FF2B5EF4-FFF2-40B4-BE49-F238E27FC236}">
              <a16:creationId xmlns:a16="http://schemas.microsoft.com/office/drawing/2014/main" id="{AD409055-EBE4-49D1-928A-D58B682CD414}"/>
            </a:ext>
          </a:extLst>
        </xdr:cNvPr>
        <xdr:cNvSpPr/>
      </xdr:nvSpPr>
      <xdr:spPr>
        <a:xfrm>
          <a:off x="7810500" y="108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115824</xdr:rowOff>
    </xdr:from>
    <xdr:to>
      <xdr:col>45</xdr:col>
      <xdr:colOff>177800</xdr:colOff>
      <xdr:row>63</xdr:row>
      <xdr:rowOff>117729</xdr:rowOff>
    </xdr:to>
    <xdr:cxnSp macro="">
      <xdr:nvCxnSpPr>
        <xdr:cNvPr id="253" name="直線コネクタ 252">
          <a:extLst>
            <a:ext uri="{FF2B5EF4-FFF2-40B4-BE49-F238E27FC236}">
              <a16:creationId xmlns:a16="http://schemas.microsoft.com/office/drawing/2014/main" id="{CBB409DF-0B58-4EF8-989E-D709720191F2}"/>
            </a:ext>
          </a:extLst>
        </xdr:cNvPr>
        <xdr:cNvCxnSpPr/>
      </xdr:nvCxnSpPr>
      <xdr:spPr>
        <a:xfrm flipV="1">
          <a:off x="7861300" y="1091717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54" name="楕円 253">
          <a:extLst>
            <a:ext uri="{FF2B5EF4-FFF2-40B4-BE49-F238E27FC236}">
              <a16:creationId xmlns:a16="http://schemas.microsoft.com/office/drawing/2014/main" id="{82157AB2-5C2B-48D7-8045-2B0AF468189C}"/>
            </a:ext>
          </a:extLst>
        </xdr:cNvPr>
        <xdr:cNvSpPr/>
      </xdr:nvSpPr>
      <xdr:spPr>
        <a:xfrm>
          <a:off x="6921500" y="108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117729</xdr:rowOff>
    </xdr:from>
    <xdr:to>
      <xdr:col>41</xdr:col>
      <xdr:colOff>50800</xdr:colOff>
      <xdr:row>63</xdr:row>
      <xdr:rowOff>119634</xdr:rowOff>
    </xdr:to>
    <xdr:cxnSp macro="">
      <xdr:nvCxnSpPr>
        <xdr:cNvPr id="255" name="直線コネクタ 254">
          <a:extLst>
            <a:ext uri="{FF2B5EF4-FFF2-40B4-BE49-F238E27FC236}">
              <a16:creationId xmlns:a16="http://schemas.microsoft.com/office/drawing/2014/main" id="{DD1441AD-545B-4A1E-8D8B-01E39E13FAB8}"/>
            </a:ext>
          </a:extLst>
        </xdr:cNvPr>
        <xdr:cNvCxnSpPr/>
      </xdr:nvCxnSpPr>
      <xdr:spPr>
        <a:xfrm flipV="1">
          <a:off x="6972300" y="1091907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5551A115-ADAF-498B-8024-043A171F218E}"/>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95C22161-20BE-4636-B72F-E626DC40EBA7}"/>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AC68F8C8-9AAE-48E3-92C2-ABD0B2EBB2D3}"/>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C8788C8C-0447-4C52-8F66-27AC57648965}"/>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9796</xdr:rowOff>
    </xdr:from>
    <xdr:ext cx="469744" cy="259045"/>
    <xdr:sp macro="" textlink="">
      <xdr:nvSpPr>
        <xdr:cNvPr id="260" name="n_1mainValue【体育館・プール】&#10;一人当たり面積">
          <a:extLst>
            <a:ext uri="{FF2B5EF4-FFF2-40B4-BE49-F238E27FC236}">
              <a16:creationId xmlns:a16="http://schemas.microsoft.com/office/drawing/2014/main" id="{34ADF162-CCDA-4143-8FEA-ED7308183681}"/>
            </a:ext>
          </a:extLst>
        </xdr:cNvPr>
        <xdr:cNvSpPr txBox="1"/>
      </xdr:nvSpPr>
      <xdr:spPr>
        <a:xfrm>
          <a:off x="9391727" y="1063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61" name="n_2mainValue【体育館・プール】&#10;一人当たり面積">
          <a:extLst>
            <a:ext uri="{FF2B5EF4-FFF2-40B4-BE49-F238E27FC236}">
              <a16:creationId xmlns:a16="http://schemas.microsoft.com/office/drawing/2014/main" id="{4B0BA8FA-E66E-4B18-8858-025372D1F291}"/>
            </a:ext>
          </a:extLst>
        </xdr:cNvPr>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13606</xdr:rowOff>
    </xdr:from>
    <xdr:ext cx="469744" cy="259045"/>
    <xdr:sp macro="" textlink="">
      <xdr:nvSpPr>
        <xdr:cNvPr id="262" name="n_3mainValue【体育館・プール】&#10;一人当たり面積">
          <a:extLst>
            <a:ext uri="{FF2B5EF4-FFF2-40B4-BE49-F238E27FC236}">
              <a16:creationId xmlns:a16="http://schemas.microsoft.com/office/drawing/2014/main" id="{514C4B72-BDD3-4E8E-860C-FD1549433D82}"/>
            </a:ext>
          </a:extLst>
        </xdr:cNvPr>
        <xdr:cNvSpPr txBox="1"/>
      </xdr:nvSpPr>
      <xdr:spPr>
        <a:xfrm>
          <a:off x="7626427" y="106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63" name="n_4mainValue【体育館・プール】&#10;一人当たり面積">
          <a:extLst>
            <a:ext uri="{FF2B5EF4-FFF2-40B4-BE49-F238E27FC236}">
              <a16:creationId xmlns:a16="http://schemas.microsoft.com/office/drawing/2014/main" id="{5B0337EE-52A1-4DD4-973C-5F9F9B17F757}"/>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F1C19F3-204B-4DF2-9FF3-6B0F9C3F20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42DC60D-D3DD-4264-B3FF-BE26E1A253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2047AC3-6A54-4438-AC37-BA850F54CC8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4AFB3F3-6454-4429-8081-9E1F15A99BA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8353EC5-0ADA-417C-BC13-E3085392A9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0962D56-3C19-438B-82F8-A64685F259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B478BBE-7079-4964-B92E-EC65250575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9D0FBF5-FCDB-4C46-9926-206F4C529A0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9998AE9-514C-419F-9785-5DB8127F495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7708161-7962-4410-8C1C-B04FC108378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B627C34-3103-4B5C-B07D-B2FF006AEDE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80D95B23-15EC-459F-A6FE-1BE4A58D35E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3991F5F4-A6CD-4A97-A295-92B6D3A1BBC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573DF4F-E201-459B-8893-DC37B70DC43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BBD30283-D9BC-4067-954B-C9EEA9406C1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9B1E29FC-C5BA-40F7-A234-208552C2FB1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BE00CC12-F98B-410A-8662-5027EF1C677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9586CCE-DEA6-4B77-90B0-6793AC38272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31322CFE-F6A8-4E65-B584-4BE057A9633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59CFCDBA-98CD-490C-ADC5-5846808F294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8EB08375-A8F3-4CA4-8C15-F2220472FEC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199E7B03-C395-424F-BACF-41C6D42554F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D45FC681-6376-4CA1-A2BD-6D3B4319A5E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4FFD5635-0488-4A48-8792-04D965C16D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AA9C921C-6588-42B6-B94C-66E81A5DA6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1D18906A-44DB-42E9-B8FB-F6A4C1C9FE74}"/>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5F43D030-AF18-408A-93B5-90AC50E6163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6CD4054C-9B89-45AE-8863-0D014EA7419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2C09FBDD-19AF-424F-B419-B0A5E760EA8D}"/>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5A331D79-3267-4345-87B7-9E314C5B178D}"/>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0823AF0-3211-48AB-AA8C-6F8735E5AD49}"/>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9595AE47-4369-4F75-A4E0-B9885AC4351E}"/>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CFBFD175-ECBA-48B8-BC2B-4C118114E7B9}"/>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D57CA2BB-8918-44F7-B4C8-5D09373E4496}"/>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76217E76-2DDE-40B1-A2F1-1DCB600DCC0F}"/>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4264DE82-D07E-489D-A355-1F13D94EAE53}"/>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33B9299-E1EC-4806-9373-E0A29E1EB6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61AAB2F-34EE-42F9-8749-8DDCF66F9D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496795B-F057-4BC6-BE9E-CB52215ADAF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74F061E-0234-406E-BCF1-BEA06D2EDB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74588FB-6CF7-477C-8D30-E98AC7FCE4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305" name="楕円 304">
          <a:extLst>
            <a:ext uri="{FF2B5EF4-FFF2-40B4-BE49-F238E27FC236}">
              <a16:creationId xmlns:a16="http://schemas.microsoft.com/office/drawing/2014/main" id="{8A2CD727-314B-4B6E-9A3E-7D31AC4234C1}"/>
            </a:ext>
          </a:extLst>
        </xdr:cNvPr>
        <xdr:cNvSpPr/>
      </xdr:nvSpPr>
      <xdr:spPr>
        <a:xfrm>
          <a:off x="4584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96356</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E61713A-B130-42FD-9662-3580CEF7A56B}"/>
            </a:ext>
          </a:extLst>
        </xdr:cNvPr>
        <xdr:cNvSpPr txBox="1"/>
      </xdr:nvSpPr>
      <xdr:spPr>
        <a:xfrm>
          <a:off x="4673600"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80373</xdr:rowOff>
    </xdr:from>
    <xdr:to>
      <xdr:col>20</xdr:col>
      <xdr:colOff>38100</xdr:colOff>
      <xdr:row>83</xdr:row>
      <xdr:rowOff>10523</xdr:rowOff>
    </xdr:to>
    <xdr:sp macro="" textlink="">
      <xdr:nvSpPr>
        <xdr:cNvPr id="307" name="楕円 306">
          <a:extLst>
            <a:ext uri="{FF2B5EF4-FFF2-40B4-BE49-F238E27FC236}">
              <a16:creationId xmlns:a16="http://schemas.microsoft.com/office/drawing/2014/main" id="{0C62BAE5-0216-4E76-86A9-E938FA8691B0}"/>
            </a:ext>
          </a:extLst>
        </xdr:cNvPr>
        <xdr:cNvSpPr/>
      </xdr:nvSpPr>
      <xdr:spPr>
        <a:xfrm>
          <a:off x="3746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131173</xdr:rowOff>
    </xdr:from>
    <xdr:to>
      <xdr:col>24</xdr:col>
      <xdr:colOff>63500</xdr:colOff>
      <xdr:row>82</xdr:row>
      <xdr:rowOff>168729</xdr:rowOff>
    </xdr:to>
    <xdr:cxnSp macro="">
      <xdr:nvCxnSpPr>
        <xdr:cNvPr id="308" name="直線コネクタ 307">
          <a:extLst>
            <a:ext uri="{FF2B5EF4-FFF2-40B4-BE49-F238E27FC236}">
              <a16:creationId xmlns:a16="http://schemas.microsoft.com/office/drawing/2014/main" id="{E25B4D0E-760F-4933-96C1-B976EA374A3C}"/>
            </a:ext>
          </a:extLst>
        </xdr:cNvPr>
        <xdr:cNvCxnSpPr/>
      </xdr:nvCxnSpPr>
      <xdr:spPr>
        <a:xfrm>
          <a:off x="3797300" y="1419007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42818</xdr:rowOff>
    </xdr:from>
    <xdr:to>
      <xdr:col>15</xdr:col>
      <xdr:colOff>101600</xdr:colOff>
      <xdr:row>82</xdr:row>
      <xdr:rowOff>144418</xdr:rowOff>
    </xdr:to>
    <xdr:sp macro="" textlink="">
      <xdr:nvSpPr>
        <xdr:cNvPr id="309" name="楕円 308">
          <a:extLst>
            <a:ext uri="{FF2B5EF4-FFF2-40B4-BE49-F238E27FC236}">
              <a16:creationId xmlns:a16="http://schemas.microsoft.com/office/drawing/2014/main" id="{A6F6D8BC-9384-453B-AECB-DD8CC67B3474}"/>
            </a:ext>
          </a:extLst>
        </xdr:cNvPr>
        <xdr:cNvSpPr/>
      </xdr:nvSpPr>
      <xdr:spPr>
        <a:xfrm>
          <a:off x="2857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93618</xdr:rowOff>
    </xdr:from>
    <xdr:to>
      <xdr:col>19</xdr:col>
      <xdr:colOff>177800</xdr:colOff>
      <xdr:row>82</xdr:row>
      <xdr:rowOff>131173</xdr:rowOff>
    </xdr:to>
    <xdr:cxnSp macro="">
      <xdr:nvCxnSpPr>
        <xdr:cNvPr id="310" name="直線コネクタ 309">
          <a:extLst>
            <a:ext uri="{FF2B5EF4-FFF2-40B4-BE49-F238E27FC236}">
              <a16:creationId xmlns:a16="http://schemas.microsoft.com/office/drawing/2014/main" id="{B35CE0F1-BC24-43AE-B0FA-2C032AA82D37}"/>
            </a:ext>
          </a:extLst>
        </xdr:cNvPr>
        <xdr:cNvCxnSpPr/>
      </xdr:nvCxnSpPr>
      <xdr:spPr>
        <a:xfrm>
          <a:off x="2908300" y="141525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18324</xdr:rowOff>
    </xdr:from>
    <xdr:to>
      <xdr:col>10</xdr:col>
      <xdr:colOff>165100</xdr:colOff>
      <xdr:row>82</xdr:row>
      <xdr:rowOff>119924</xdr:rowOff>
    </xdr:to>
    <xdr:sp macro="" textlink="">
      <xdr:nvSpPr>
        <xdr:cNvPr id="311" name="楕円 310">
          <a:extLst>
            <a:ext uri="{FF2B5EF4-FFF2-40B4-BE49-F238E27FC236}">
              <a16:creationId xmlns:a16="http://schemas.microsoft.com/office/drawing/2014/main" id="{1486E6A7-C6CB-47E5-9794-80D124E5B3CF}"/>
            </a:ext>
          </a:extLst>
        </xdr:cNvPr>
        <xdr:cNvSpPr/>
      </xdr:nvSpPr>
      <xdr:spPr>
        <a:xfrm>
          <a:off x="196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69124</xdr:rowOff>
    </xdr:from>
    <xdr:to>
      <xdr:col>15</xdr:col>
      <xdr:colOff>50800</xdr:colOff>
      <xdr:row>82</xdr:row>
      <xdr:rowOff>93618</xdr:rowOff>
    </xdr:to>
    <xdr:cxnSp macro="">
      <xdr:nvCxnSpPr>
        <xdr:cNvPr id="312" name="直線コネクタ 311">
          <a:extLst>
            <a:ext uri="{FF2B5EF4-FFF2-40B4-BE49-F238E27FC236}">
              <a16:creationId xmlns:a16="http://schemas.microsoft.com/office/drawing/2014/main" id="{B8E3B0A7-B9F3-4818-96B5-800D13FAE1FA}"/>
            </a:ext>
          </a:extLst>
        </xdr:cNvPr>
        <xdr:cNvCxnSpPr/>
      </xdr:nvCxnSpPr>
      <xdr:spPr>
        <a:xfrm>
          <a:off x="2019300" y="1412802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134257</xdr:rowOff>
    </xdr:from>
    <xdr:to>
      <xdr:col>6</xdr:col>
      <xdr:colOff>38100</xdr:colOff>
      <xdr:row>82</xdr:row>
      <xdr:rowOff>64407</xdr:rowOff>
    </xdr:to>
    <xdr:sp macro="" textlink="">
      <xdr:nvSpPr>
        <xdr:cNvPr id="313" name="楕円 312">
          <a:extLst>
            <a:ext uri="{FF2B5EF4-FFF2-40B4-BE49-F238E27FC236}">
              <a16:creationId xmlns:a16="http://schemas.microsoft.com/office/drawing/2014/main" id="{98965B73-74D8-43F0-A1C3-E674456F928C}"/>
            </a:ext>
          </a:extLst>
        </xdr:cNvPr>
        <xdr:cNvSpPr/>
      </xdr:nvSpPr>
      <xdr:spPr>
        <a:xfrm>
          <a:off x="1079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13607</xdr:rowOff>
    </xdr:from>
    <xdr:to>
      <xdr:col>10</xdr:col>
      <xdr:colOff>114300</xdr:colOff>
      <xdr:row>82</xdr:row>
      <xdr:rowOff>69124</xdr:rowOff>
    </xdr:to>
    <xdr:cxnSp macro="">
      <xdr:nvCxnSpPr>
        <xdr:cNvPr id="314" name="直線コネクタ 313">
          <a:extLst>
            <a:ext uri="{FF2B5EF4-FFF2-40B4-BE49-F238E27FC236}">
              <a16:creationId xmlns:a16="http://schemas.microsoft.com/office/drawing/2014/main" id="{7300892A-44E6-4F5D-B03A-5DD0364C99C2}"/>
            </a:ext>
          </a:extLst>
        </xdr:cNvPr>
        <xdr:cNvCxnSpPr/>
      </xdr:nvCxnSpPr>
      <xdr:spPr>
        <a:xfrm>
          <a:off x="1130300" y="1407250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29408</xdr:rowOff>
    </xdr:from>
    <xdr:ext cx="405111" cy="259045"/>
    <xdr:sp macro="" textlink="">
      <xdr:nvSpPr>
        <xdr:cNvPr id="315" name="n_1aveValue【福祉施設】&#10;有形固定資産減価償却率">
          <a:extLst>
            <a:ext uri="{FF2B5EF4-FFF2-40B4-BE49-F238E27FC236}">
              <a16:creationId xmlns:a16="http://schemas.microsoft.com/office/drawing/2014/main" id="{0E519599-3D70-4CF7-B78B-99745E04C633}"/>
            </a:ext>
          </a:extLst>
        </xdr:cNvPr>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3283</xdr:rowOff>
    </xdr:from>
    <xdr:ext cx="405111" cy="259045"/>
    <xdr:sp macro="" textlink="">
      <xdr:nvSpPr>
        <xdr:cNvPr id="316" name="n_2aveValue【福祉施設】&#10;有形固定資産減価償却率">
          <a:extLst>
            <a:ext uri="{FF2B5EF4-FFF2-40B4-BE49-F238E27FC236}">
              <a16:creationId xmlns:a16="http://schemas.microsoft.com/office/drawing/2014/main" id="{47753FE7-E9C6-4096-8307-21AF17370FC1}"/>
            </a:ext>
          </a:extLst>
        </xdr:cNvPr>
        <xdr:cNvSpPr txBox="1"/>
      </xdr:nvSpPr>
      <xdr:spPr>
        <a:xfrm>
          <a:off x="2705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317" name="n_3aveValue【福祉施設】&#10;有形固定資産減価償却率">
          <a:extLst>
            <a:ext uri="{FF2B5EF4-FFF2-40B4-BE49-F238E27FC236}">
              <a16:creationId xmlns:a16="http://schemas.microsoft.com/office/drawing/2014/main" id="{2F1E1EFE-B907-4FBF-8E64-BD02A80960F3}"/>
            </a:ext>
          </a:extLst>
        </xdr:cNvPr>
        <xdr:cNvSpPr txBox="1"/>
      </xdr:nvSpPr>
      <xdr:spPr>
        <a:xfrm>
          <a:off x="1816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8" name="n_4aveValue【福祉施設】&#10;有形固定資産減価償却率">
          <a:extLst>
            <a:ext uri="{FF2B5EF4-FFF2-40B4-BE49-F238E27FC236}">
              <a16:creationId xmlns:a16="http://schemas.microsoft.com/office/drawing/2014/main" id="{0E94E223-CA82-4551-BBC3-FC78405BCB15}"/>
            </a:ext>
          </a:extLst>
        </xdr:cNvPr>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27050</xdr:rowOff>
    </xdr:from>
    <xdr:ext cx="405111" cy="259045"/>
    <xdr:sp macro="" textlink="">
      <xdr:nvSpPr>
        <xdr:cNvPr id="319" name="n_1mainValue【福祉施設】&#10;有形固定資産減価償却率">
          <a:extLst>
            <a:ext uri="{FF2B5EF4-FFF2-40B4-BE49-F238E27FC236}">
              <a16:creationId xmlns:a16="http://schemas.microsoft.com/office/drawing/2014/main" id="{26B4F073-6F58-4C9E-A953-AFA662F5C7C7}"/>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160945</xdr:rowOff>
    </xdr:from>
    <xdr:ext cx="405111" cy="259045"/>
    <xdr:sp macro="" textlink="">
      <xdr:nvSpPr>
        <xdr:cNvPr id="320" name="n_2mainValue【福祉施設】&#10;有形固定資産減価償却率">
          <a:extLst>
            <a:ext uri="{FF2B5EF4-FFF2-40B4-BE49-F238E27FC236}">
              <a16:creationId xmlns:a16="http://schemas.microsoft.com/office/drawing/2014/main" id="{8B9387C4-13D2-47F8-A83A-CAE3FC5E9905}"/>
            </a:ext>
          </a:extLst>
        </xdr:cNvPr>
        <xdr:cNvSpPr txBox="1"/>
      </xdr:nvSpPr>
      <xdr:spPr>
        <a:xfrm>
          <a:off x="2705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21" name="n_3mainValue【福祉施設】&#10;有形固定資産減価償却率">
          <a:extLst>
            <a:ext uri="{FF2B5EF4-FFF2-40B4-BE49-F238E27FC236}">
              <a16:creationId xmlns:a16="http://schemas.microsoft.com/office/drawing/2014/main" id="{95D0255B-EA3B-4528-B9C7-A01975C8C036}"/>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80934</xdr:rowOff>
    </xdr:from>
    <xdr:ext cx="405111" cy="259045"/>
    <xdr:sp macro="" textlink="">
      <xdr:nvSpPr>
        <xdr:cNvPr id="322" name="n_4mainValue【福祉施設】&#10;有形固定資産減価償却率">
          <a:extLst>
            <a:ext uri="{FF2B5EF4-FFF2-40B4-BE49-F238E27FC236}">
              <a16:creationId xmlns:a16="http://schemas.microsoft.com/office/drawing/2014/main" id="{AA25E088-7AD8-4A66-9CCC-3D0FBF9F9778}"/>
            </a:ext>
          </a:extLst>
        </xdr:cNvPr>
        <xdr:cNvSpPr txBox="1"/>
      </xdr:nvSpPr>
      <xdr:spPr>
        <a:xfrm>
          <a:off x="927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6A5310B-4014-407A-8739-F49F2F2252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5E554CA-1F1D-48B3-A9D2-FC641AC37B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95936F4-01EC-4DF5-B554-DE52C95E8A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17DF486-F44B-4395-A6A3-FA5EE1BFC04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786330A-C5DF-4DC3-8836-6937CB507A9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FA10D09-CCB5-4A79-B091-7140F42BED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2730BA5-5898-489F-B5F7-B0E36B289D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9BAB515-DCA0-4449-8C84-E5E4A10232E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8EEF364-F3D5-461B-A00D-6FEF17A3779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3D09CD4-3A0B-4216-B35D-3907CF6AD6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B3C28608-D2A4-4B0E-A803-262040CA3AE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D01CD24A-79BD-4A55-94D2-9A3363DC47E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17860F7A-8D42-48E0-9628-1F37C0652F2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50780BF2-CB0A-4E65-AC25-799C47F36CB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B306610-1D0C-4E6E-B751-D1800EBFACF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879FBF99-5F8E-4E34-BECD-FD242403704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CD00EA8-CAD0-468B-93A5-B099B9C8AC1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D63BC636-E894-4117-A1F3-8E3F4AF95F0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B6E9B36B-F85B-4C2A-B746-928BC250A76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9EC04817-199F-4603-A633-873806B7A2E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3D9CD4AF-1FBE-49C1-80FD-3854EEBD92A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D8704B04-008D-4FDF-BDD1-53F419B2851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2EDAC9D2-B73A-4658-B919-51624E07C4F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0AC484D6-3295-404D-BD36-C26B29FA0475}"/>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0C16B243-6C9E-4EDC-A793-26748577F43D}"/>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C512FEB1-76B7-4D5C-9ED1-CB7F0E3F95A9}"/>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261E56B4-311F-4E6F-9F1E-344999143B2E}"/>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C33A9332-724C-488F-9045-563AC9B15FB6}"/>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51" name="【福祉施設】&#10;一人当たり面積平均値テキスト">
          <a:extLst>
            <a:ext uri="{FF2B5EF4-FFF2-40B4-BE49-F238E27FC236}">
              <a16:creationId xmlns:a16="http://schemas.microsoft.com/office/drawing/2014/main" id="{6235000A-9F40-4F0A-B9FB-540AF95D4EC4}"/>
            </a:ext>
          </a:extLst>
        </xdr:cNvPr>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F8DF957C-6635-43C7-B5B9-242C7773C725}"/>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4B73317A-4973-4783-A9C3-A6CFEC7C5516}"/>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CA38B5B7-81D1-42C5-98EB-BC2984FA5D4B}"/>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52BD1E9E-5144-471B-9C33-A37FE78C6CE2}"/>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454DD494-48CE-4CAF-9FC7-1BB9B0891709}"/>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910FCEE-D319-4208-BE95-48BB1F45795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85900EA-0AD8-4251-89BD-F2D14DCB84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C2CF4C3-2550-4E1B-825B-D238715634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D3307F7-A6BE-4454-8BEF-FF57A2626C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EB27287-6481-4EE8-B359-DF089F58D1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154939</xdr:rowOff>
    </xdr:from>
    <xdr:to>
      <xdr:col>55</xdr:col>
      <xdr:colOff>50800</xdr:colOff>
      <xdr:row>82</xdr:row>
      <xdr:rowOff>85089</xdr:rowOff>
    </xdr:to>
    <xdr:sp macro="" textlink="">
      <xdr:nvSpPr>
        <xdr:cNvPr id="362" name="楕円 361">
          <a:extLst>
            <a:ext uri="{FF2B5EF4-FFF2-40B4-BE49-F238E27FC236}">
              <a16:creationId xmlns:a16="http://schemas.microsoft.com/office/drawing/2014/main" id="{171F9526-24CD-48E3-BBBD-CBB8DBDFCA8C}"/>
            </a:ext>
          </a:extLst>
        </xdr:cNvPr>
        <xdr:cNvSpPr/>
      </xdr:nvSpPr>
      <xdr:spPr>
        <a:xfrm>
          <a:off x="10426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6366</xdr:rowOff>
    </xdr:from>
    <xdr:ext cx="469744" cy="259045"/>
    <xdr:sp macro="" textlink="">
      <xdr:nvSpPr>
        <xdr:cNvPr id="363" name="【福祉施設】&#10;一人当たり面積該当値テキスト">
          <a:extLst>
            <a:ext uri="{FF2B5EF4-FFF2-40B4-BE49-F238E27FC236}">
              <a16:creationId xmlns:a16="http://schemas.microsoft.com/office/drawing/2014/main" id="{17B0EFC3-8493-4026-AF27-A475A2D4EA01}"/>
            </a:ext>
          </a:extLst>
        </xdr:cNvPr>
        <xdr:cNvSpPr txBox="1"/>
      </xdr:nvSpPr>
      <xdr:spPr>
        <a:xfrm>
          <a:off x="10515600"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168911</xdr:rowOff>
    </xdr:from>
    <xdr:to>
      <xdr:col>50</xdr:col>
      <xdr:colOff>165100</xdr:colOff>
      <xdr:row>82</xdr:row>
      <xdr:rowOff>99061</xdr:rowOff>
    </xdr:to>
    <xdr:sp macro="" textlink="">
      <xdr:nvSpPr>
        <xdr:cNvPr id="364" name="楕円 363">
          <a:extLst>
            <a:ext uri="{FF2B5EF4-FFF2-40B4-BE49-F238E27FC236}">
              <a16:creationId xmlns:a16="http://schemas.microsoft.com/office/drawing/2014/main" id="{F4E3F662-C01C-46A9-B897-1B8CE0915EBB}"/>
            </a:ext>
          </a:extLst>
        </xdr:cNvPr>
        <xdr:cNvSpPr/>
      </xdr:nvSpPr>
      <xdr:spPr>
        <a:xfrm>
          <a:off x="9588500" y="140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34289</xdr:rowOff>
    </xdr:from>
    <xdr:to>
      <xdr:col>55</xdr:col>
      <xdr:colOff>0</xdr:colOff>
      <xdr:row>82</xdr:row>
      <xdr:rowOff>48261</xdr:rowOff>
    </xdr:to>
    <xdr:cxnSp macro="">
      <xdr:nvCxnSpPr>
        <xdr:cNvPr id="365" name="直線コネクタ 364">
          <a:extLst>
            <a:ext uri="{FF2B5EF4-FFF2-40B4-BE49-F238E27FC236}">
              <a16:creationId xmlns:a16="http://schemas.microsoft.com/office/drawing/2014/main" id="{2C61EDAA-08AF-49EA-B38A-23C0B754E9D8}"/>
            </a:ext>
          </a:extLst>
        </xdr:cNvPr>
        <xdr:cNvCxnSpPr/>
      </xdr:nvCxnSpPr>
      <xdr:spPr>
        <a:xfrm flipV="1">
          <a:off x="9639300" y="14093189"/>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7620</xdr:rowOff>
    </xdr:from>
    <xdr:to>
      <xdr:col>46</xdr:col>
      <xdr:colOff>38100</xdr:colOff>
      <xdr:row>82</xdr:row>
      <xdr:rowOff>109220</xdr:rowOff>
    </xdr:to>
    <xdr:sp macro="" textlink="">
      <xdr:nvSpPr>
        <xdr:cNvPr id="366" name="楕円 365">
          <a:extLst>
            <a:ext uri="{FF2B5EF4-FFF2-40B4-BE49-F238E27FC236}">
              <a16:creationId xmlns:a16="http://schemas.microsoft.com/office/drawing/2014/main" id="{39F49842-141E-4D1A-BF0B-BDBABBCC4ED5}"/>
            </a:ext>
          </a:extLst>
        </xdr:cNvPr>
        <xdr:cNvSpPr/>
      </xdr:nvSpPr>
      <xdr:spPr>
        <a:xfrm>
          <a:off x="86995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48261</xdr:rowOff>
    </xdr:from>
    <xdr:to>
      <xdr:col>50</xdr:col>
      <xdr:colOff>114300</xdr:colOff>
      <xdr:row>82</xdr:row>
      <xdr:rowOff>58420</xdr:rowOff>
    </xdr:to>
    <xdr:cxnSp macro="">
      <xdr:nvCxnSpPr>
        <xdr:cNvPr id="367" name="直線コネクタ 366">
          <a:extLst>
            <a:ext uri="{FF2B5EF4-FFF2-40B4-BE49-F238E27FC236}">
              <a16:creationId xmlns:a16="http://schemas.microsoft.com/office/drawing/2014/main" id="{CD76893A-CD14-4B88-BAC7-5261573AC672}"/>
            </a:ext>
          </a:extLst>
        </xdr:cNvPr>
        <xdr:cNvCxnSpPr/>
      </xdr:nvCxnSpPr>
      <xdr:spPr>
        <a:xfrm flipV="1">
          <a:off x="8750300" y="1410716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17780</xdr:rowOff>
    </xdr:from>
    <xdr:to>
      <xdr:col>41</xdr:col>
      <xdr:colOff>101600</xdr:colOff>
      <xdr:row>82</xdr:row>
      <xdr:rowOff>119380</xdr:rowOff>
    </xdr:to>
    <xdr:sp macro="" textlink="">
      <xdr:nvSpPr>
        <xdr:cNvPr id="368" name="楕円 367">
          <a:extLst>
            <a:ext uri="{FF2B5EF4-FFF2-40B4-BE49-F238E27FC236}">
              <a16:creationId xmlns:a16="http://schemas.microsoft.com/office/drawing/2014/main" id="{830C423B-D1FB-4AEF-A6F4-A692E7B8906E}"/>
            </a:ext>
          </a:extLst>
        </xdr:cNvPr>
        <xdr:cNvSpPr/>
      </xdr:nvSpPr>
      <xdr:spPr>
        <a:xfrm>
          <a:off x="7810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58420</xdr:rowOff>
    </xdr:from>
    <xdr:to>
      <xdr:col>45</xdr:col>
      <xdr:colOff>177800</xdr:colOff>
      <xdr:row>82</xdr:row>
      <xdr:rowOff>68580</xdr:rowOff>
    </xdr:to>
    <xdr:cxnSp macro="">
      <xdr:nvCxnSpPr>
        <xdr:cNvPr id="369" name="直線コネクタ 368">
          <a:extLst>
            <a:ext uri="{FF2B5EF4-FFF2-40B4-BE49-F238E27FC236}">
              <a16:creationId xmlns:a16="http://schemas.microsoft.com/office/drawing/2014/main" id="{8F207EDC-3DF0-4741-B1BA-E46D083093AA}"/>
            </a:ext>
          </a:extLst>
        </xdr:cNvPr>
        <xdr:cNvCxnSpPr/>
      </xdr:nvCxnSpPr>
      <xdr:spPr>
        <a:xfrm flipV="1">
          <a:off x="7861300" y="141173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27939</xdr:rowOff>
    </xdr:from>
    <xdr:to>
      <xdr:col>36</xdr:col>
      <xdr:colOff>165100</xdr:colOff>
      <xdr:row>82</xdr:row>
      <xdr:rowOff>129539</xdr:rowOff>
    </xdr:to>
    <xdr:sp macro="" textlink="">
      <xdr:nvSpPr>
        <xdr:cNvPr id="370" name="楕円 369">
          <a:extLst>
            <a:ext uri="{FF2B5EF4-FFF2-40B4-BE49-F238E27FC236}">
              <a16:creationId xmlns:a16="http://schemas.microsoft.com/office/drawing/2014/main" id="{A883AB8F-5DBE-40BA-994E-43128EF95FB1}"/>
            </a:ext>
          </a:extLst>
        </xdr:cNvPr>
        <xdr:cNvSpPr/>
      </xdr:nvSpPr>
      <xdr:spPr>
        <a:xfrm>
          <a:off x="6921500" y="140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68580</xdr:rowOff>
    </xdr:from>
    <xdr:to>
      <xdr:col>41</xdr:col>
      <xdr:colOff>50800</xdr:colOff>
      <xdr:row>82</xdr:row>
      <xdr:rowOff>78739</xdr:rowOff>
    </xdr:to>
    <xdr:cxnSp macro="">
      <xdr:nvCxnSpPr>
        <xdr:cNvPr id="371" name="直線コネクタ 370">
          <a:extLst>
            <a:ext uri="{FF2B5EF4-FFF2-40B4-BE49-F238E27FC236}">
              <a16:creationId xmlns:a16="http://schemas.microsoft.com/office/drawing/2014/main" id="{AE0C34C1-5F4C-4CF8-8F0B-2774491B3F56}"/>
            </a:ext>
          </a:extLst>
        </xdr:cNvPr>
        <xdr:cNvCxnSpPr/>
      </xdr:nvCxnSpPr>
      <xdr:spPr>
        <a:xfrm flipV="1">
          <a:off x="6972300" y="1412748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2" name="n_1aveValue【福祉施設】&#10;一人当たり面積">
          <a:extLst>
            <a:ext uri="{FF2B5EF4-FFF2-40B4-BE49-F238E27FC236}">
              <a16:creationId xmlns:a16="http://schemas.microsoft.com/office/drawing/2014/main" id="{1D7CBCEE-2517-4F39-B636-B1D4AAFD0842}"/>
            </a:ext>
          </a:extLst>
        </xdr:cNvPr>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73" name="n_2aveValue【福祉施設】&#10;一人当たり面積">
          <a:extLst>
            <a:ext uri="{FF2B5EF4-FFF2-40B4-BE49-F238E27FC236}">
              <a16:creationId xmlns:a16="http://schemas.microsoft.com/office/drawing/2014/main" id="{F54C8BB8-513B-41F9-8F6E-B9B925D9573E}"/>
            </a:ext>
          </a:extLst>
        </xdr:cNvPr>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4" name="n_3aveValue【福祉施設】&#10;一人当たり面積">
          <a:extLst>
            <a:ext uri="{FF2B5EF4-FFF2-40B4-BE49-F238E27FC236}">
              <a16:creationId xmlns:a16="http://schemas.microsoft.com/office/drawing/2014/main" id="{315A4CD7-8348-41C9-A209-E069C9E5B2C7}"/>
            </a:ext>
          </a:extLst>
        </xdr:cNvPr>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5" name="n_4aveValue【福祉施設】&#10;一人当たり面積">
          <a:extLst>
            <a:ext uri="{FF2B5EF4-FFF2-40B4-BE49-F238E27FC236}">
              <a16:creationId xmlns:a16="http://schemas.microsoft.com/office/drawing/2014/main" id="{B037FE5E-1C52-44A6-AAE7-9A7A8E70A723}"/>
            </a:ext>
          </a:extLst>
        </xdr:cNvPr>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115588</xdr:rowOff>
    </xdr:from>
    <xdr:ext cx="469744" cy="259045"/>
    <xdr:sp macro="" textlink="">
      <xdr:nvSpPr>
        <xdr:cNvPr id="376" name="n_1mainValue【福祉施設】&#10;一人当たり面積">
          <a:extLst>
            <a:ext uri="{FF2B5EF4-FFF2-40B4-BE49-F238E27FC236}">
              <a16:creationId xmlns:a16="http://schemas.microsoft.com/office/drawing/2014/main" id="{CE5BC32F-C94B-4957-9F51-D90F1F624CFC}"/>
            </a:ext>
          </a:extLst>
        </xdr:cNvPr>
        <xdr:cNvSpPr txBox="1"/>
      </xdr:nvSpPr>
      <xdr:spPr>
        <a:xfrm>
          <a:off x="9391727" y="1383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125747</xdr:rowOff>
    </xdr:from>
    <xdr:ext cx="469744" cy="259045"/>
    <xdr:sp macro="" textlink="">
      <xdr:nvSpPr>
        <xdr:cNvPr id="377" name="n_2mainValue【福祉施設】&#10;一人当たり面積">
          <a:extLst>
            <a:ext uri="{FF2B5EF4-FFF2-40B4-BE49-F238E27FC236}">
              <a16:creationId xmlns:a16="http://schemas.microsoft.com/office/drawing/2014/main" id="{15B6F0B5-68E5-404A-A5A9-BEFE5B0FA6D6}"/>
            </a:ext>
          </a:extLst>
        </xdr:cNvPr>
        <xdr:cNvSpPr txBox="1"/>
      </xdr:nvSpPr>
      <xdr:spPr>
        <a:xfrm>
          <a:off x="85154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135907</xdr:rowOff>
    </xdr:from>
    <xdr:ext cx="469744" cy="259045"/>
    <xdr:sp macro="" textlink="">
      <xdr:nvSpPr>
        <xdr:cNvPr id="378" name="n_3mainValue【福祉施設】&#10;一人当たり面積">
          <a:extLst>
            <a:ext uri="{FF2B5EF4-FFF2-40B4-BE49-F238E27FC236}">
              <a16:creationId xmlns:a16="http://schemas.microsoft.com/office/drawing/2014/main" id="{B3AF1CCA-50F3-4C34-89DA-14117BDA89C4}"/>
            </a:ext>
          </a:extLst>
        </xdr:cNvPr>
        <xdr:cNvSpPr txBox="1"/>
      </xdr:nvSpPr>
      <xdr:spPr>
        <a:xfrm>
          <a:off x="76264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146066</xdr:rowOff>
    </xdr:from>
    <xdr:ext cx="469744" cy="259045"/>
    <xdr:sp macro="" textlink="">
      <xdr:nvSpPr>
        <xdr:cNvPr id="379" name="n_4mainValue【福祉施設】&#10;一人当たり面積">
          <a:extLst>
            <a:ext uri="{FF2B5EF4-FFF2-40B4-BE49-F238E27FC236}">
              <a16:creationId xmlns:a16="http://schemas.microsoft.com/office/drawing/2014/main" id="{10D730F2-31FB-440F-A9A1-053833105354}"/>
            </a:ext>
          </a:extLst>
        </xdr:cNvPr>
        <xdr:cNvSpPr txBox="1"/>
      </xdr:nvSpPr>
      <xdr:spPr>
        <a:xfrm>
          <a:off x="6737427" y="1386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9D07B31-FDF2-4094-96C5-11CECED1B5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A5B1058-1A7C-40AF-B03E-1B0CA3B60A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6031D0B0-C5A7-4264-84E3-2171F61C4E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C9495C2-4956-462F-92A4-46E1500D67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03F1788-E72D-47E2-9492-B688DE3219E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E68E1CF9-9C9A-4520-A264-40FA98438CB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548F5D2-674B-4E5C-B3D9-6CA68BF7C6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5D022872-52E1-4679-B07A-26D480A6D78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843CC454-AA79-4CEF-96FD-B52E05BB1BC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28D076B-B51E-440B-99A7-D7B89CE8207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29FD8100-107F-4A74-B5B7-D4DFF8AEDF6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ED2AB701-344E-4A15-88C6-B6DD18901B5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31E43B1E-2EA8-4B63-ABBE-8ECFA5C2515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B057A85B-C2FE-41CF-8377-3A680276FED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106F4873-7BDA-4DB0-B0BA-D296481D0DE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9F99EC60-1E74-4630-8B32-BAC2466B9A7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DD92A559-E4A1-4E57-AE0A-4F176F3DC5B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ACCACE09-5522-4678-BB96-8F876D5B103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E494E8D-99C8-4B2B-BB55-8A2EA8AF70B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87486774-6DDE-4B63-83C8-C96EA8DD59B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EF6B6105-24EF-4EEA-B2BF-5A5A70B578A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3196B82F-F778-4638-8945-2B4AFF6368E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AEF3C0F2-A946-4055-8A33-5750B178D91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3208D6D5-26EB-4693-BC23-CA4CA75C60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D09CCA46-3F15-476B-8A1B-960C6329E5C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87558743-65DE-478C-8B79-645DED21EAB8}"/>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B68AE910-A3AA-477D-8371-E2D78D10F6B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6CACE280-4008-4599-B930-EA31300CA83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EECE93D8-301B-44E8-B858-6B04D8A00CAB}"/>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612A2093-31E3-469B-BD03-2A33A83F5814}"/>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A1FE1F30-1B80-4442-9847-08F6099A5F1E}"/>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7E8443FF-4D88-4147-A258-2EB3CB96E4CD}"/>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4A1D7D1F-9B68-4A63-96CE-B95E7A34BB9D}"/>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6FB1ECBD-F01F-4498-A797-8F3F6C35C30C}"/>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D68EC1F6-CAD0-4BDC-853B-B7241B9E163E}"/>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6601E26E-B2A9-4A65-BC13-FFECC28353FB}"/>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3087C87-3979-452F-9656-3B2FF988447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45F02D2-6069-4D9E-A6C9-549A26A7716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99E8047-E5F5-4596-8CF7-395059D7FF0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ACEE37B-53D7-434E-BFA8-1574685FDF5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F12748C-3694-44F3-A916-05C4B7BCAFA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85816</xdr:rowOff>
    </xdr:from>
    <xdr:to>
      <xdr:col>24</xdr:col>
      <xdr:colOff>114300</xdr:colOff>
      <xdr:row>105</xdr:row>
      <xdr:rowOff>15966</xdr:rowOff>
    </xdr:to>
    <xdr:sp macro="" textlink="">
      <xdr:nvSpPr>
        <xdr:cNvPr id="421" name="楕円 420">
          <a:extLst>
            <a:ext uri="{FF2B5EF4-FFF2-40B4-BE49-F238E27FC236}">
              <a16:creationId xmlns:a16="http://schemas.microsoft.com/office/drawing/2014/main" id="{4B7E2E4C-ABEF-47B1-9D50-902F047C4E8F}"/>
            </a:ext>
          </a:extLst>
        </xdr:cNvPr>
        <xdr:cNvSpPr/>
      </xdr:nvSpPr>
      <xdr:spPr>
        <a:xfrm>
          <a:off x="4584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64243</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EFA31DF5-D3EF-424C-8E5B-3410A303DE01}"/>
            </a:ext>
          </a:extLst>
        </xdr:cNvPr>
        <xdr:cNvSpPr txBox="1"/>
      </xdr:nvSpPr>
      <xdr:spPr>
        <a:xfrm>
          <a:off x="4673600"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423" name="楕円 422">
          <a:extLst>
            <a:ext uri="{FF2B5EF4-FFF2-40B4-BE49-F238E27FC236}">
              <a16:creationId xmlns:a16="http://schemas.microsoft.com/office/drawing/2014/main" id="{DF61CA05-5DE1-4E9D-BA44-7111BD188399}"/>
            </a:ext>
          </a:extLst>
        </xdr:cNvPr>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136616</xdr:rowOff>
    </xdr:to>
    <xdr:cxnSp macro="">
      <xdr:nvCxnSpPr>
        <xdr:cNvPr id="424" name="直線コネクタ 423">
          <a:extLst>
            <a:ext uri="{FF2B5EF4-FFF2-40B4-BE49-F238E27FC236}">
              <a16:creationId xmlns:a16="http://schemas.microsoft.com/office/drawing/2014/main" id="{AB530193-642C-4548-952C-84107AFD5F24}"/>
            </a:ext>
          </a:extLst>
        </xdr:cNvPr>
        <xdr:cNvCxnSpPr/>
      </xdr:nvCxnSpPr>
      <xdr:spPr>
        <a:xfrm>
          <a:off x="3797300" y="17941289"/>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69487</xdr:rowOff>
    </xdr:from>
    <xdr:to>
      <xdr:col>15</xdr:col>
      <xdr:colOff>101600</xdr:colOff>
      <xdr:row>104</xdr:row>
      <xdr:rowOff>171087</xdr:rowOff>
    </xdr:to>
    <xdr:sp macro="" textlink="">
      <xdr:nvSpPr>
        <xdr:cNvPr id="425" name="楕円 424">
          <a:extLst>
            <a:ext uri="{FF2B5EF4-FFF2-40B4-BE49-F238E27FC236}">
              <a16:creationId xmlns:a16="http://schemas.microsoft.com/office/drawing/2014/main" id="{57223190-5010-4A2B-B6AB-043AF53DEA6D}"/>
            </a:ext>
          </a:extLst>
        </xdr:cNvPr>
        <xdr:cNvSpPr/>
      </xdr:nvSpPr>
      <xdr:spPr>
        <a:xfrm>
          <a:off x="2857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120287</xdr:rowOff>
    </xdr:to>
    <xdr:cxnSp macro="">
      <xdr:nvCxnSpPr>
        <xdr:cNvPr id="426" name="直線コネクタ 425">
          <a:extLst>
            <a:ext uri="{FF2B5EF4-FFF2-40B4-BE49-F238E27FC236}">
              <a16:creationId xmlns:a16="http://schemas.microsoft.com/office/drawing/2014/main" id="{9996D345-4ABD-4F01-A354-315CB76770A1}"/>
            </a:ext>
          </a:extLst>
        </xdr:cNvPr>
        <xdr:cNvCxnSpPr/>
      </xdr:nvCxnSpPr>
      <xdr:spPr>
        <a:xfrm flipV="1">
          <a:off x="2908300" y="179412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38463</xdr:rowOff>
    </xdr:from>
    <xdr:to>
      <xdr:col>10</xdr:col>
      <xdr:colOff>165100</xdr:colOff>
      <xdr:row>104</xdr:row>
      <xdr:rowOff>140063</xdr:rowOff>
    </xdr:to>
    <xdr:sp macro="" textlink="">
      <xdr:nvSpPr>
        <xdr:cNvPr id="427" name="楕円 426">
          <a:extLst>
            <a:ext uri="{FF2B5EF4-FFF2-40B4-BE49-F238E27FC236}">
              <a16:creationId xmlns:a16="http://schemas.microsoft.com/office/drawing/2014/main" id="{68CA1741-CFB8-4510-8676-330FEC72C834}"/>
            </a:ext>
          </a:extLst>
        </xdr:cNvPr>
        <xdr:cNvSpPr/>
      </xdr:nvSpPr>
      <xdr:spPr>
        <a:xfrm>
          <a:off x="1968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89263</xdr:rowOff>
    </xdr:from>
    <xdr:to>
      <xdr:col>15</xdr:col>
      <xdr:colOff>50800</xdr:colOff>
      <xdr:row>104</xdr:row>
      <xdr:rowOff>120287</xdr:rowOff>
    </xdr:to>
    <xdr:cxnSp macro="">
      <xdr:nvCxnSpPr>
        <xdr:cNvPr id="428" name="直線コネクタ 427">
          <a:extLst>
            <a:ext uri="{FF2B5EF4-FFF2-40B4-BE49-F238E27FC236}">
              <a16:creationId xmlns:a16="http://schemas.microsoft.com/office/drawing/2014/main" id="{836368AF-957F-47C9-88F4-C316FB7A6C10}"/>
            </a:ext>
          </a:extLst>
        </xdr:cNvPr>
        <xdr:cNvCxnSpPr/>
      </xdr:nvCxnSpPr>
      <xdr:spPr>
        <a:xfrm>
          <a:off x="2019300" y="179200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4173</xdr:rowOff>
    </xdr:from>
    <xdr:to>
      <xdr:col>6</xdr:col>
      <xdr:colOff>38100</xdr:colOff>
      <xdr:row>104</xdr:row>
      <xdr:rowOff>105773</xdr:rowOff>
    </xdr:to>
    <xdr:sp macro="" textlink="">
      <xdr:nvSpPr>
        <xdr:cNvPr id="429" name="楕円 428">
          <a:extLst>
            <a:ext uri="{FF2B5EF4-FFF2-40B4-BE49-F238E27FC236}">
              <a16:creationId xmlns:a16="http://schemas.microsoft.com/office/drawing/2014/main" id="{FAA12C80-FADA-4140-B127-4C8623C63944}"/>
            </a:ext>
          </a:extLst>
        </xdr:cNvPr>
        <xdr:cNvSpPr/>
      </xdr:nvSpPr>
      <xdr:spPr>
        <a:xfrm>
          <a:off x="1079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54973</xdr:rowOff>
    </xdr:from>
    <xdr:to>
      <xdr:col>10</xdr:col>
      <xdr:colOff>114300</xdr:colOff>
      <xdr:row>104</xdr:row>
      <xdr:rowOff>89263</xdr:rowOff>
    </xdr:to>
    <xdr:cxnSp macro="">
      <xdr:nvCxnSpPr>
        <xdr:cNvPr id="430" name="直線コネクタ 429">
          <a:extLst>
            <a:ext uri="{FF2B5EF4-FFF2-40B4-BE49-F238E27FC236}">
              <a16:creationId xmlns:a16="http://schemas.microsoft.com/office/drawing/2014/main" id="{F2985F08-FD24-42B0-B0C3-B9B97F3F38C7}"/>
            </a:ext>
          </a:extLst>
        </xdr:cNvPr>
        <xdr:cNvCxnSpPr/>
      </xdr:nvCxnSpPr>
      <xdr:spPr>
        <a:xfrm>
          <a:off x="1130300" y="178857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a:extLst>
            <a:ext uri="{FF2B5EF4-FFF2-40B4-BE49-F238E27FC236}">
              <a16:creationId xmlns:a16="http://schemas.microsoft.com/office/drawing/2014/main" id="{0085E7C1-5A24-4988-8404-74E64811873B}"/>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a:extLst>
            <a:ext uri="{FF2B5EF4-FFF2-40B4-BE49-F238E27FC236}">
              <a16:creationId xmlns:a16="http://schemas.microsoft.com/office/drawing/2014/main" id="{858551DD-23AA-47EE-AB3C-A0A62811BDE8}"/>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a:extLst>
            <a:ext uri="{FF2B5EF4-FFF2-40B4-BE49-F238E27FC236}">
              <a16:creationId xmlns:a16="http://schemas.microsoft.com/office/drawing/2014/main" id="{3613E20D-96C9-4035-AEF6-A55A7EC79282}"/>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a:extLst>
            <a:ext uri="{FF2B5EF4-FFF2-40B4-BE49-F238E27FC236}">
              <a16:creationId xmlns:a16="http://schemas.microsoft.com/office/drawing/2014/main" id="{0595643D-4DE2-4705-9719-BED924D5BB81}"/>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152416</xdr:rowOff>
    </xdr:from>
    <xdr:ext cx="405111" cy="259045"/>
    <xdr:sp macro="" textlink="">
      <xdr:nvSpPr>
        <xdr:cNvPr id="435" name="n_1mainValue【市民会館】&#10;有形固定資産減価償却率">
          <a:extLst>
            <a:ext uri="{FF2B5EF4-FFF2-40B4-BE49-F238E27FC236}">
              <a16:creationId xmlns:a16="http://schemas.microsoft.com/office/drawing/2014/main" id="{B9AD6E54-9A7B-4806-A176-82CDF8795A59}"/>
            </a:ext>
          </a:extLst>
        </xdr:cNvPr>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36" name="n_2mainValue【市民会館】&#10;有形固定資産減価償却率">
          <a:extLst>
            <a:ext uri="{FF2B5EF4-FFF2-40B4-BE49-F238E27FC236}">
              <a16:creationId xmlns:a16="http://schemas.microsoft.com/office/drawing/2014/main" id="{BE7189BA-84BE-4C75-A835-908BD8C5CB35}"/>
            </a:ext>
          </a:extLst>
        </xdr:cNvPr>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131190</xdr:rowOff>
    </xdr:from>
    <xdr:ext cx="405111" cy="259045"/>
    <xdr:sp macro="" textlink="">
      <xdr:nvSpPr>
        <xdr:cNvPr id="437" name="n_3mainValue【市民会館】&#10;有形固定資産減価償却率">
          <a:extLst>
            <a:ext uri="{FF2B5EF4-FFF2-40B4-BE49-F238E27FC236}">
              <a16:creationId xmlns:a16="http://schemas.microsoft.com/office/drawing/2014/main" id="{0338C25D-4404-4B2D-A802-CBBEFE17A79A}"/>
            </a:ext>
          </a:extLst>
        </xdr:cNvPr>
        <xdr:cNvSpPr txBox="1"/>
      </xdr:nvSpPr>
      <xdr:spPr>
        <a:xfrm>
          <a:off x="1816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96900</xdr:rowOff>
    </xdr:from>
    <xdr:ext cx="405111" cy="259045"/>
    <xdr:sp macro="" textlink="">
      <xdr:nvSpPr>
        <xdr:cNvPr id="438" name="n_4mainValue【市民会館】&#10;有形固定資産減価償却率">
          <a:extLst>
            <a:ext uri="{FF2B5EF4-FFF2-40B4-BE49-F238E27FC236}">
              <a16:creationId xmlns:a16="http://schemas.microsoft.com/office/drawing/2014/main" id="{FAC35671-034A-4093-948A-1B15D88A87E8}"/>
            </a:ext>
          </a:extLst>
        </xdr:cNvPr>
        <xdr:cNvSpPr txBox="1"/>
      </xdr:nvSpPr>
      <xdr:spPr>
        <a:xfrm>
          <a:off x="927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55E58B94-2B12-411D-B863-802417D4319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AECE115-BCA3-4EA2-B3DC-67E14A4AFD0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4B6F5362-FE80-48E7-BF1B-0650FC6A5A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E577F0D-145B-46B8-A9EC-271D8FD298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32B9CE62-7E0B-47FC-BAE6-C7CCC62B216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5C840764-2B56-49AE-8B2D-92477B52C3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5628FE2D-F180-47AB-8397-9F121038D1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FD3F5C81-FF44-4988-A0E2-CD3839D0C96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1263019E-9B52-4506-AD89-86AC6DA14E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7F6644D-ADB7-4060-9B21-6A7F2DEDE05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BE96D014-5A0B-47FB-92CF-59E3ED93086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A830B09B-6AE6-401D-9748-76B5CAD3E15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901B5506-A5E4-486C-A8FF-035357E044F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50D98C11-C31A-4401-A890-E27A6ED11C9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7CB176FE-410F-4733-B04F-04FB068633F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6865E500-0528-4864-B8FE-509FC69337E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8BD47C2C-99C8-4EAE-8A34-9D0393C1498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1F620EE8-30D6-4531-B436-A40DB850607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42C04BA3-694D-4FF9-B359-910A1434279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F0EE5D1A-9D9F-4DEF-8870-42D86659CB7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8DBBE726-D18D-48F9-B7D1-508AF3063C5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F125575C-3444-4A57-B0E9-A76ABDE99E2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E9B496BC-5F31-49AD-8093-7AFD9E516B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F850D87F-6AD1-43D0-83FA-EDC80EB54820}"/>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12F2DFE0-626E-4D31-A3EE-CE82D497E22F}"/>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DAAC99F8-F12B-4A2B-A917-19F4C796C569}"/>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0E6CC895-1959-47D8-923F-02E884C25BAA}"/>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910DAF17-D53E-4B38-9C11-2EFF14DF6A57}"/>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a:extLst>
            <a:ext uri="{FF2B5EF4-FFF2-40B4-BE49-F238E27FC236}">
              <a16:creationId xmlns:a16="http://schemas.microsoft.com/office/drawing/2014/main" id="{C66537D4-1FB1-44A1-99F6-222E65019940}"/>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2CBB731E-6EBF-4D10-8A60-3B2F4BD00D2E}"/>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6A49BE7A-B1C6-4E53-AB79-1C3379F150AC}"/>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70445C1D-47DA-4B9B-B5CB-1F1ED7E80E25}"/>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68028B0B-FD5E-4BE8-9FC7-BF3A91B5B8A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FC6746FF-118E-4D27-8FA2-6D06D9B4CB86}"/>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4916151-19DC-4836-B7D4-D2F96777ACB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4E2B140-8F51-4DAA-9282-1B50EC6FCCD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CB3AB76-AF1C-4C8E-85B2-D314F4CDF5A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5331F49-BE78-4E26-A3F6-F17F66BE2C3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4D4CDB1-5675-45DE-9888-F9FF381E2F4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10161</xdr:rowOff>
    </xdr:from>
    <xdr:to>
      <xdr:col>55</xdr:col>
      <xdr:colOff>50800</xdr:colOff>
      <xdr:row>100</xdr:row>
      <xdr:rowOff>111761</xdr:rowOff>
    </xdr:to>
    <xdr:sp macro="" textlink="">
      <xdr:nvSpPr>
        <xdr:cNvPr id="478" name="楕円 477">
          <a:extLst>
            <a:ext uri="{FF2B5EF4-FFF2-40B4-BE49-F238E27FC236}">
              <a16:creationId xmlns:a16="http://schemas.microsoft.com/office/drawing/2014/main" id="{8A266BEA-E89B-490B-B0C6-EF8CFAFE12FB}"/>
            </a:ext>
          </a:extLst>
        </xdr:cNvPr>
        <xdr:cNvSpPr/>
      </xdr:nvSpPr>
      <xdr:spPr>
        <a:xfrm>
          <a:off x="104267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96538</xdr:rowOff>
    </xdr:from>
    <xdr:ext cx="469744" cy="259045"/>
    <xdr:sp macro="" textlink="">
      <xdr:nvSpPr>
        <xdr:cNvPr id="479" name="【市民会館】&#10;一人当たり面積該当値テキスト">
          <a:extLst>
            <a:ext uri="{FF2B5EF4-FFF2-40B4-BE49-F238E27FC236}">
              <a16:creationId xmlns:a16="http://schemas.microsoft.com/office/drawing/2014/main" id="{49969126-F316-4C73-B9BB-E5428FF9C2DE}"/>
            </a:ext>
          </a:extLst>
        </xdr:cNvPr>
        <xdr:cNvSpPr txBox="1"/>
      </xdr:nvSpPr>
      <xdr:spPr>
        <a:xfrm>
          <a:off x="10515600" y="1707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36830</xdr:rowOff>
    </xdr:from>
    <xdr:to>
      <xdr:col>50</xdr:col>
      <xdr:colOff>165100</xdr:colOff>
      <xdr:row>100</xdr:row>
      <xdr:rowOff>138430</xdr:rowOff>
    </xdr:to>
    <xdr:sp macro="" textlink="">
      <xdr:nvSpPr>
        <xdr:cNvPr id="480" name="楕円 479">
          <a:extLst>
            <a:ext uri="{FF2B5EF4-FFF2-40B4-BE49-F238E27FC236}">
              <a16:creationId xmlns:a16="http://schemas.microsoft.com/office/drawing/2014/main" id="{4CBEB965-5D55-4D7A-BA7B-0AC381D57297}"/>
            </a:ext>
          </a:extLst>
        </xdr:cNvPr>
        <xdr:cNvSpPr/>
      </xdr:nvSpPr>
      <xdr:spPr>
        <a:xfrm>
          <a:off x="9588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60961</xdr:rowOff>
    </xdr:from>
    <xdr:to>
      <xdr:col>55</xdr:col>
      <xdr:colOff>0</xdr:colOff>
      <xdr:row>100</xdr:row>
      <xdr:rowOff>87630</xdr:rowOff>
    </xdr:to>
    <xdr:cxnSp macro="">
      <xdr:nvCxnSpPr>
        <xdr:cNvPr id="481" name="直線コネクタ 480">
          <a:extLst>
            <a:ext uri="{FF2B5EF4-FFF2-40B4-BE49-F238E27FC236}">
              <a16:creationId xmlns:a16="http://schemas.microsoft.com/office/drawing/2014/main" id="{1167A0A0-8D13-49FB-8B04-BA359BB91A21}"/>
            </a:ext>
          </a:extLst>
        </xdr:cNvPr>
        <xdr:cNvCxnSpPr/>
      </xdr:nvCxnSpPr>
      <xdr:spPr>
        <a:xfrm flipV="1">
          <a:off x="9639300" y="172059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55880</xdr:rowOff>
    </xdr:from>
    <xdr:to>
      <xdr:col>46</xdr:col>
      <xdr:colOff>38100</xdr:colOff>
      <xdr:row>100</xdr:row>
      <xdr:rowOff>157480</xdr:rowOff>
    </xdr:to>
    <xdr:sp macro="" textlink="">
      <xdr:nvSpPr>
        <xdr:cNvPr id="482" name="楕円 481">
          <a:extLst>
            <a:ext uri="{FF2B5EF4-FFF2-40B4-BE49-F238E27FC236}">
              <a16:creationId xmlns:a16="http://schemas.microsoft.com/office/drawing/2014/main" id="{55105333-0541-423B-BCBD-68D4D93C00F3}"/>
            </a:ext>
          </a:extLst>
        </xdr:cNvPr>
        <xdr:cNvSpPr/>
      </xdr:nvSpPr>
      <xdr:spPr>
        <a:xfrm>
          <a:off x="8699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87630</xdr:rowOff>
    </xdr:from>
    <xdr:to>
      <xdr:col>50</xdr:col>
      <xdr:colOff>114300</xdr:colOff>
      <xdr:row>100</xdr:row>
      <xdr:rowOff>106680</xdr:rowOff>
    </xdr:to>
    <xdr:cxnSp macro="">
      <xdr:nvCxnSpPr>
        <xdr:cNvPr id="483" name="直線コネクタ 482">
          <a:extLst>
            <a:ext uri="{FF2B5EF4-FFF2-40B4-BE49-F238E27FC236}">
              <a16:creationId xmlns:a16="http://schemas.microsoft.com/office/drawing/2014/main" id="{90CCAEE1-0236-44DE-8243-4C2D9D25D9BC}"/>
            </a:ext>
          </a:extLst>
        </xdr:cNvPr>
        <xdr:cNvCxnSpPr/>
      </xdr:nvCxnSpPr>
      <xdr:spPr>
        <a:xfrm flipV="1">
          <a:off x="8750300" y="17232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76836</xdr:rowOff>
    </xdr:from>
    <xdr:to>
      <xdr:col>41</xdr:col>
      <xdr:colOff>101600</xdr:colOff>
      <xdr:row>101</xdr:row>
      <xdr:rowOff>6986</xdr:rowOff>
    </xdr:to>
    <xdr:sp macro="" textlink="">
      <xdr:nvSpPr>
        <xdr:cNvPr id="484" name="楕円 483">
          <a:extLst>
            <a:ext uri="{FF2B5EF4-FFF2-40B4-BE49-F238E27FC236}">
              <a16:creationId xmlns:a16="http://schemas.microsoft.com/office/drawing/2014/main" id="{CCA51696-27F4-4676-930E-82415E952F03}"/>
            </a:ext>
          </a:extLst>
        </xdr:cNvPr>
        <xdr:cNvSpPr/>
      </xdr:nvSpPr>
      <xdr:spPr>
        <a:xfrm>
          <a:off x="7810500" y="172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106680</xdr:rowOff>
    </xdr:from>
    <xdr:to>
      <xdr:col>45</xdr:col>
      <xdr:colOff>177800</xdr:colOff>
      <xdr:row>100</xdr:row>
      <xdr:rowOff>127636</xdr:rowOff>
    </xdr:to>
    <xdr:cxnSp macro="">
      <xdr:nvCxnSpPr>
        <xdr:cNvPr id="485" name="直線コネクタ 484">
          <a:extLst>
            <a:ext uri="{FF2B5EF4-FFF2-40B4-BE49-F238E27FC236}">
              <a16:creationId xmlns:a16="http://schemas.microsoft.com/office/drawing/2014/main" id="{0F05E92C-E9BA-4D5E-A2E6-4A8BA92DF0EC}"/>
            </a:ext>
          </a:extLst>
        </xdr:cNvPr>
        <xdr:cNvCxnSpPr/>
      </xdr:nvCxnSpPr>
      <xdr:spPr>
        <a:xfrm flipV="1">
          <a:off x="7861300" y="17251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95886</xdr:rowOff>
    </xdr:from>
    <xdr:to>
      <xdr:col>36</xdr:col>
      <xdr:colOff>165100</xdr:colOff>
      <xdr:row>101</xdr:row>
      <xdr:rowOff>26036</xdr:rowOff>
    </xdr:to>
    <xdr:sp macro="" textlink="">
      <xdr:nvSpPr>
        <xdr:cNvPr id="486" name="楕円 485">
          <a:extLst>
            <a:ext uri="{FF2B5EF4-FFF2-40B4-BE49-F238E27FC236}">
              <a16:creationId xmlns:a16="http://schemas.microsoft.com/office/drawing/2014/main" id="{B6727144-AB49-49C1-8951-19134BFD5295}"/>
            </a:ext>
          </a:extLst>
        </xdr:cNvPr>
        <xdr:cNvSpPr/>
      </xdr:nvSpPr>
      <xdr:spPr>
        <a:xfrm>
          <a:off x="69215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127636</xdr:rowOff>
    </xdr:from>
    <xdr:to>
      <xdr:col>41</xdr:col>
      <xdr:colOff>50800</xdr:colOff>
      <xdr:row>100</xdr:row>
      <xdr:rowOff>146686</xdr:rowOff>
    </xdr:to>
    <xdr:cxnSp macro="">
      <xdr:nvCxnSpPr>
        <xdr:cNvPr id="487" name="直線コネクタ 486">
          <a:extLst>
            <a:ext uri="{FF2B5EF4-FFF2-40B4-BE49-F238E27FC236}">
              <a16:creationId xmlns:a16="http://schemas.microsoft.com/office/drawing/2014/main" id="{81DC18D2-C824-4212-B4BE-A68286A0944B}"/>
            </a:ext>
          </a:extLst>
        </xdr:cNvPr>
        <xdr:cNvCxnSpPr/>
      </xdr:nvCxnSpPr>
      <xdr:spPr>
        <a:xfrm flipV="1">
          <a:off x="6972300" y="172726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a:extLst>
            <a:ext uri="{FF2B5EF4-FFF2-40B4-BE49-F238E27FC236}">
              <a16:creationId xmlns:a16="http://schemas.microsoft.com/office/drawing/2014/main" id="{373B73C0-2DF6-4B55-8B49-BA75AF4C0B49}"/>
            </a:ext>
          </a:extLst>
        </xdr:cNvPr>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a:extLst>
            <a:ext uri="{FF2B5EF4-FFF2-40B4-BE49-F238E27FC236}">
              <a16:creationId xmlns:a16="http://schemas.microsoft.com/office/drawing/2014/main" id="{DBA17A6C-D5B0-4875-8DB7-353E7ACD4D09}"/>
            </a:ext>
          </a:extLst>
        </xdr:cNvPr>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a:extLst>
            <a:ext uri="{FF2B5EF4-FFF2-40B4-BE49-F238E27FC236}">
              <a16:creationId xmlns:a16="http://schemas.microsoft.com/office/drawing/2014/main" id="{7C5A58CB-6B00-4753-99A8-9714FD2249DD}"/>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a:extLst>
            <a:ext uri="{FF2B5EF4-FFF2-40B4-BE49-F238E27FC236}">
              <a16:creationId xmlns:a16="http://schemas.microsoft.com/office/drawing/2014/main" id="{45482FF8-9D75-4E19-83CB-5CE86E541AAF}"/>
            </a:ext>
          </a:extLst>
        </xdr:cNvPr>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154957</xdr:rowOff>
    </xdr:from>
    <xdr:ext cx="469744" cy="259045"/>
    <xdr:sp macro="" textlink="">
      <xdr:nvSpPr>
        <xdr:cNvPr id="492" name="n_1mainValue【市民会館】&#10;一人当たり面積">
          <a:extLst>
            <a:ext uri="{FF2B5EF4-FFF2-40B4-BE49-F238E27FC236}">
              <a16:creationId xmlns:a16="http://schemas.microsoft.com/office/drawing/2014/main" id="{CBC988B7-D42B-4529-97DD-38E2B5912D66}"/>
            </a:ext>
          </a:extLst>
        </xdr:cNvPr>
        <xdr:cNvSpPr txBox="1"/>
      </xdr:nvSpPr>
      <xdr:spPr>
        <a:xfrm>
          <a:off x="9391727"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2557</xdr:rowOff>
    </xdr:from>
    <xdr:ext cx="469744" cy="259045"/>
    <xdr:sp macro="" textlink="">
      <xdr:nvSpPr>
        <xdr:cNvPr id="493" name="n_2mainValue【市民会館】&#10;一人当たり面積">
          <a:extLst>
            <a:ext uri="{FF2B5EF4-FFF2-40B4-BE49-F238E27FC236}">
              <a16:creationId xmlns:a16="http://schemas.microsoft.com/office/drawing/2014/main" id="{CEED5B51-F744-4083-973A-73EF6BA33D4F}"/>
            </a:ext>
          </a:extLst>
        </xdr:cNvPr>
        <xdr:cNvSpPr txBox="1"/>
      </xdr:nvSpPr>
      <xdr:spPr>
        <a:xfrm>
          <a:off x="8515427" y="169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23513</xdr:rowOff>
    </xdr:from>
    <xdr:ext cx="469744" cy="259045"/>
    <xdr:sp macro="" textlink="">
      <xdr:nvSpPr>
        <xdr:cNvPr id="494" name="n_3mainValue【市民会館】&#10;一人当たり面積">
          <a:extLst>
            <a:ext uri="{FF2B5EF4-FFF2-40B4-BE49-F238E27FC236}">
              <a16:creationId xmlns:a16="http://schemas.microsoft.com/office/drawing/2014/main" id="{0136B831-AE4C-4E2E-9C3A-932D1419FD3C}"/>
            </a:ext>
          </a:extLst>
        </xdr:cNvPr>
        <xdr:cNvSpPr txBox="1"/>
      </xdr:nvSpPr>
      <xdr:spPr>
        <a:xfrm>
          <a:off x="7626427" y="169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42563</xdr:rowOff>
    </xdr:from>
    <xdr:ext cx="469744" cy="259045"/>
    <xdr:sp macro="" textlink="">
      <xdr:nvSpPr>
        <xdr:cNvPr id="495" name="n_4mainValue【市民会館】&#10;一人当たり面積">
          <a:extLst>
            <a:ext uri="{FF2B5EF4-FFF2-40B4-BE49-F238E27FC236}">
              <a16:creationId xmlns:a16="http://schemas.microsoft.com/office/drawing/2014/main" id="{6E7F446C-CA3A-4868-9594-472733AFFB1D}"/>
            </a:ext>
          </a:extLst>
        </xdr:cNvPr>
        <xdr:cNvSpPr txBox="1"/>
      </xdr:nvSpPr>
      <xdr:spPr>
        <a:xfrm>
          <a:off x="6737427" y="1701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1C697A84-8E0B-420B-B782-55A5FF5B3CF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42313F4E-15E6-4FEA-88E8-786D410E8E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409B18D0-0074-41B1-B96B-EC84F0BDE2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791D49B9-0C0A-498C-8E5F-716F568C9A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EE132FCA-D508-4D4C-AE20-7FBE55D07D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F238CB80-FACA-4F73-BBE8-8C90973039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5140D766-1F92-461F-B68D-023182F0D2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42EE0B87-4943-446C-9104-C868B3913C9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FF17A882-6988-4921-B5F5-12D8FF96CFB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58797234-123D-4A9C-82DD-B88C7E4F01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A0B3AA4C-A007-44F1-88C0-645AEED4F3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3EA807D5-60F9-45A9-AFF5-EADC4103297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DC889E59-538B-41FD-876F-FA12EDDF418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40B51329-0B1E-457B-A9EA-8112C6B84B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2BDEE3B0-234F-4160-89FE-9157E5B61A8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8CE8EEAA-CDC7-49AE-BFBA-48DCB30B4D2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D0236298-8956-4722-B243-61882F30967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E55C8D0-5BFD-42CD-B88A-48D6F445D13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85D09DFC-4441-4F1B-BD03-B4CD442A809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F9C2E922-61A8-4BB1-AE52-7C54875B2EE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0B475066-51F6-44C5-8BA9-9A3153001E6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7C0F6847-1ABC-483B-A7B0-029B9BC3C71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45618AED-C576-4360-B6E1-C6B1EE8E9B8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D4FE0BA9-AEB8-4800-8CC5-368E57EBC6D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B2C64ED4-1041-4829-BFE1-157138832D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F9BB1958-9712-4851-8978-7C359B78041C}"/>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CF54404B-8BAB-4E08-8216-636408E1A1D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19283928-38B7-4972-B345-15E2F14EFBB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0992FEBD-4758-46C9-BC68-AB3F5FDF1517}"/>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87710370-F29C-44F5-B8E1-E6EDC54067AB}"/>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782E22EC-6437-4258-ADEE-127AA4B729A9}"/>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DA129F49-A29E-41DE-B028-172388ED2F42}"/>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8BCEDEF5-9049-4189-80F6-0F58A075E2A4}"/>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FE84DBDA-CF95-44F4-B53B-F374BB106104}"/>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DEAA9AFC-3DDB-4559-A769-CFBAC3989ED8}"/>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8768DE1F-EE5D-4D6F-9147-E3BF47AC0901}"/>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F35C575-B725-48A5-96ED-B98F689D02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2962A94-2949-451D-83F8-7C203D8207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20442E7-1118-4E04-9FD0-885888C572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8287EE9-9862-4364-9EC4-7EA0ED2083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37152581-7F38-4CB1-AD7B-D2ED38A58C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23767</xdr:rowOff>
    </xdr:from>
    <xdr:to>
      <xdr:col>85</xdr:col>
      <xdr:colOff>177800</xdr:colOff>
      <xdr:row>36</xdr:row>
      <xdr:rowOff>125367</xdr:rowOff>
    </xdr:to>
    <xdr:sp macro="" textlink="">
      <xdr:nvSpPr>
        <xdr:cNvPr id="537" name="楕円 536">
          <a:extLst>
            <a:ext uri="{FF2B5EF4-FFF2-40B4-BE49-F238E27FC236}">
              <a16:creationId xmlns:a16="http://schemas.microsoft.com/office/drawing/2014/main" id="{E64A99AF-349E-46EF-8711-A8D10845ED40}"/>
            </a:ext>
          </a:extLst>
        </xdr:cNvPr>
        <xdr:cNvSpPr/>
      </xdr:nvSpPr>
      <xdr:spPr>
        <a:xfrm>
          <a:off x="162687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46644</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4EC4B76C-3539-47FC-8D5E-E7DB0EBF4129}"/>
            </a:ext>
          </a:extLst>
        </xdr:cNvPr>
        <xdr:cNvSpPr txBox="1"/>
      </xdr:nvSpPr>
      <xdr:spPr>
        <a:xfrm>
          <a:off x="16357600" y="604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147864</xdr:rowOff>
    </xdr:from>
    <xdr:to>
      <xdr:col>81</xdr:col>
      <xdr:colOff>101600</xdr:colOff>
      <xdr:row>36</xdr:row>
      <xdr:rowOff>78014</xdr:rowOff>
    </xdr:to>
    <xdr:sp macro="" textlink="">
      <xdr:nvSpPr>
        <xdr:cNvPr id="539" name="楕円 538">
          <a:extLst>
            <a:ext uri="{FF2B5EF4-FFF2-40B4-BE49-F238E27FC236}">
              <a16:creationId xmlns:a16="http://schemas.microsoft.com/office/drawing/2014/main" id="{2FA9F3B1-7A5A-4F79-BB4E-8F6480D23EEE}"/>
            </a:ext>
          </a:extLst>
        </xdr:cNvPr>
        <xdr:cNvSpPr/>
      </xdr:nvSpPr>
      <xdr:spPr>
        <a:xfrm>
          <a:off x="15430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27214</xdr:rowOff>
    </xdr:from>
    <xdr:to>
      <xdr:col>85</xdr:col>
      <xdr:colOff>127000</xdr:colOff>
      <xdr:row>36</xdr:row>
      <xdr:rowOff>74567</xdr:rowOff>
    </xdr:to>
    <xdr:cxnSp macro="">
      <xdr:nvCxnSpPr>
        <xdr:cNvPr id="540" name="直線コネクタ 539">
          <a:extLst>
            <a:ext uri="{FF2B5EF4-FFF2-40B4-BE49-F238E27FC236}">
              <a16:creationId xmlns:a16="http://schemas.microsoft.com/office/drawing/2014/main" id="{E61CE096-C4FC-4447-B87F-B7FEA753AE30}"/>
            </a:ext>
          </a:extLst>
        </xdr:cNvPr>
        <xdr:cNvCxnSpPr/>
      </xdr:nvCxnSpPr>
      <xdr:spPr>
        <a:xfrm>
          <a:off x="15481300" y="619941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98878</xdr:rowOff>
    </xdr:from>
    <xdr:to>
      <xdr:col>76</xdr:col>
      <xdr:colOff>165100</xdr:colOff>
      <xdr:row>36</xdr:row>
      <xdr:rowOff>29028</xdr:rowOff>
    </xdr:to>
    <xdr:sp macro="" textlink="">
      <xdr:nvSpPr>
        <xdr:cNvPr id="541" name="楕円 540">
          <a:extLst>
            <a:ext uri="{FF2B5EF4-FFF2-40B4-BE49-F238E27FC236}">
              <a16:creationId xmlns:a16="http://schemas.microsoft.com/office/drawing/2014/main" id="{2B9BCE4E-6A88-484F-98A3-1B2B64D16ACA}"/>
            </a:ext>
          </a:extLst>
        </xdr:cNvPr>
        <xdr:cNvSpPr/>
      </xdr:nvSpPr>
      <xdr:spPr>
        <a:xfrm>
          <a:off x="14541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149678</xdr:rowOff>
    </xdr:from>
    <xdr:to>
      <xdr:col>81</xdr:col>
      <xdr:colOff>50800</xdr:colOff>
      <xdr:row>36</xdr:row>
      <xdr:rowOff>27214</xdr:rowOff>
    </xdr:to>
    <xdr:cxnSp macro="">
      <xdr:nvCxnSpPr>
        <xdr:cNvPr id="542" name="直線コネクタ 541">
          <a:extLst>
            <a:ext uri="{FF2B5EF4-FFF2-40B4-BE49-F238E27FC236}">
              <a16:creationId xmlns:a16="http://schemas.microsoft.com/office/drawing/2014/main" id="{865936B0-A82C-442A-A057-E311E47E865F}"/>
            </a:ext>
          </a:extLst>
        </xdr:cNvPr>
        <xdr:cNvCxnSpPr/>
      </xdr:nvCxnSpPr>
      <xdr:spPr>
        <a:xfrm>
          <a:off x="14592300" y="61504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48260</xdr:rowOff>
    </xdr:from>
    <xdr:to>
      <xdr:col>72</xdr:col>
      <xdr:colOff>38100</xdr:colOff>
      <xdr:row>35</xdr:row>
      <xdr:rowOff>149860</xdr:rowOff>
    </xdr:to>
    <xdr:sp macro="" textlink="">
      <xdr:nvSpPr>
        <xdr:cNvPr id="543" name="楕円 542">
          <a:extLst>
            <a:ext uri="{FF2B5EF4-FFF2-40B4-BE49-F238E27FC236}">
              <a16:creationId xmlns:a16="http://schemas.microsoft.com/office/drawing/2014/main" id="{A90F1821-B4D7-47DC-9E37-01919F8DEB43}"/>
            </a:ext>
          </a:extLst>
        </xdr:cNvPr>
        <xdr:cNvSpPr/>
      </xdr:nvSpPr>
      <xdr:spPr>
        <a:xfrm>
          <a:off x="13652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99060</xdr:rowOff>
    </xdr:from>
    <xdr:to>
      <xdr:col>76</xdr:col>
      <xdr:colOff>114300</xdr:colOff>
      <xdr:row>35</xdr:row>
      <xdr:rowOff>149678</xdr:rowOff>
    </xdr:to>
    <xdr:cxnSp macro="">
      <xdr:nvCxnSpPr>
        <xdr:cNvPr id="544" name="直線コネクタ 543">
          <a:extLst>
            <a:ext uri="{FF2B5EF4-FFF2-40B4-BE49-F238E27FC236}">
              <a16:creationId xmlns:a16="http://schemas.microsoft.com/office/drawing/2014/main" id="{39AC4BDD-F552-4DF1-AF4B-D48834543637}"/>
            </a:ext>
          </a:extLst>
        </xdr:cNvPr>
        <xdr:cNvCxnSpPr/>
      </xdr:nvCxnSpPr>
      <xdr:spPr>
        <a:xfrm>
          <a:off x="13703300" y="609981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907</xdr:rowOff>
    </xdr:from>
    <xdr:to>
      <xdr:col>67</xdr:col>
      <xdr:colOff>101600</xdr:colOff>
      <xdr:row>35</xdr:row>
      <xdr:rowOff>102507</xdr:rowOff>
    </xdr:to>
    <xdr:sp macro="" textlink="">
      <xdr:nvSpPr>
        <xdr:cNvPr id="545" name="楕円 544">
          <a:extLst>
            <a:ext uri="{FF2B5EF4-FFF2-40B4-BE49-F238E27FC236}">
              <a16:creationId xmlns:a16="http://schemas.microsoft.com/office/drawing/2014/main" id="{0F5F9FEA-A0BF-45E6-8C33-5FC65AA249CD}"/>
            </a:ext>
          </a:extLst>
        </xdr:cNvPr>
        <xdr:cNvSpPr/>
      </xdr:nvSpPr>
      <xdr:spPr>
        <a:xfrm>
          <a:off x="12763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51707</xdr:rowOff>
    </xdr:from>
    <xdr:to>
      <xdr:col>71</xdr:col>
      <xdr:colOff>177800</xdr:colOff>
      <xdr:row>35</xdr:row>
      <xdr:rowOff>99060</xdr:rowOff>
    </xdr:to>
    <xdr:cxnSp macro="">
      <xdr:nvCxnSpPr>
        <xdr:cNvPr id="546" name="直線コネクタ 545">
          <a:extLst>
            <a:ext uri="{FF2B5EF4-FFF2-40B4-BE49-F238E27FC236}">
              <a16:creationId xmlns:a16="http://schemas.microsoft.com/office/drawing/2014/main" id="{25CB9B6A-6051-4264-8098-6A0719362454}"/>
            </a:ext>
          </a:extLst>
        </xdr:cNvPr>
        <xdr:cNvCxnSpPr/>
      </xdr:nvCxnSpPr>
      <xdr:spPr>
        <a:xfrm>
          <a:off x="12814300" y="605245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DD6CB932-5783-4550-AF73-1B9ECF57AF86}"/>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62C5E516-264A-4CA2-A164-43CD0E67F2C7}"/>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473DA578-AFD7-4BB2-9ABF-872C09C87979}"/>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A11FFB41-0E6D-4B3E-8389-86E7373AB640}"/>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94541</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75B12D86-2BCE-4132-BF8A-A0BA4F18F7FA}"/>
            </a:ext>
          </a:extLst>
        </xdr:cNvPr>
        <xdr:cNvSpPr txBox="1"/>
      </xdr:nvSpPr>
      <xdr:spPr>
        <a:xfrm>
          <a:off x="152660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45555</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C3B311D2-FC06-442A-BF28-1FEBC670E9F0}"/>
            </a:ext>
          </a:extLst>
        </xdr:cNvPr>
        <xdr:cNvSpPr txBox="1"/>
      </xdr:nvSpPr>
      <xdr:spPr>
        <a:xfrm>
          <a:off x="14389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140987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7B4B7CDC-EB16-44D0-B989-79017264834C}"/>
            </a:ext>
          </a:extLst>
        </xdr:cNvPr>
        <xdr:cNvSpPr txBox="1"/>
      </xdr:nvSpPr>
      <xdr:spPr>
        <a:xfrm>
          <a:off x="13500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119034</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B6F5F56E-6E41-4F85-B39D-5E309F1224BF}"/>
            </a:ext>
          </a:extLst>
        </xdr:cNvPr>
        <xdr:cNvSpPr txBox="1"/>
      </xdr:nvSpPr>
      <xdr:spPr>
        <a:xfrm>
          <a:off x="12611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FC8F73A7-A4B2-48F4-8289-62873D10BA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D98E0CDC-49E5-428C-89AA-A514AD4E90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27AF497-D1FC-4E34-9AC3-D39E9FEB463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CB00FB2F-A990-498E-A33C-BCBE47F5B3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A70CBAE3-D560-4788-8182-CCF21A8BA5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7063E80E-09B2-4092-A0BE-5A272E5586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D7A296D0-F463-4F10-9EA3-A72AFD155A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424CDCC3-F79B-4A9C-8929-323137789D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8BA0EF92-926B-4004-A6E0-C8B14CC9598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2BBC3179-A185-465F-ABC6-1C4613E8A66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3C8AF6EE-79C6-45FE-971E-97DE9A0EBDA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E9B7B668-F839-461D-B7D9-6E244E0D56D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F1B7BBA6-5012-45A0-9F1D-E94230CC1B4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2282D31E-2D02-4496-8DEE-86051108FBA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C404AE6F-D83A-4FA6-A72A-13774EB73D9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9C1AE421-0A40-43A7-A7C6-16E27A190DB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DD560B0F-8C50-4C31-80F9-79AECFE8343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FFBE1331-1E5B-4CC6-8C19-BFB96F7D92D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3FFA2D52-D22A-4C5B-8A73-0EEE35A37D9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89DFC45C-0B77-4D28-9BE9-F620DCA688B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F62956E3-5A58-4F86-84B5-BDC6B140187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a:extLst>
            <a:ext uri="{FF2B5EF4-FFF2-40B4-BE49-F238E27FC236}">
              <a16:creationId xmlns:a16="http://schemas.microsoft.com/office/drawing/2014/main" id="{B619EED4-50C8-4B1E-92F5-89594AD9E8D9}"/>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a:extLst>
            <a:ext uri="{FF2B5EF4-FFF2-40B4-BE49-F238E27FC236}">
              <a16:creationId xmlns:a16="http://schemas.microsoft.com/office/drawing/2014/main" id="{F7A46B70-3FEF-4A05-B485-1AB9295A6221}"/>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a:extLst>
            <a:ext uri="{FF2B5EF4-FFF2-40B4-BE49-F238E27FC236}">
              <a16:creationId xmlns:a16="http://schemas.microsoft.com/office/drawing/2014/main" id="{70859DD2-9ACB-48EF-91BD-623CDAF6F2F9}"/>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C08733EA-0BED-4070-AD3A-6CECA60C1AB1}"/>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a:extLst>
            <a:ext uri="{FF2B5EF4-FFF2-40B4-BE49-F238E27FC236}">
              <a16:creationId xmlns:a16="http://schemas.microsoft.com/office/drawing/2014/main" id="{3E5F2B37-A53D-4BC0-A5C6-61A00BAE66C3}"/>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2F986AEC-ACE7-4018-B2F0-2E20E7CA20D3}"/>
            </a:ext>
          </a:extLst>
        </xdr:cNvPr>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a:extLst>
            <a:ext uri="{FF2B5EF4-FFF2-40B4-BE49-F238E27FC236}">
              <a16:creationId xmlns:a16="http://schemas.microsoft.com/office/drawing/2014/main" id="{E112E61F-8A3E-4B6A-A2F2-C9DA4ED733D8}"/>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a:extLst>
            <a:ext uri="{FF2B5EF4-FFF2-40B4-BE49-F238E27FC236}">
              <a16:creationId xmlns:a16="http://schemas.microsoft.com/office/drawing/2014/main" id="{3E3A4949-AA71-4557-93ED-3A0205DE99CC}"/>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a:extLst>
            <a:ext uri="{FF2B5EF4-FFF2-40B4-BE49-F238E27FC236}">
              <a16:creationId xmlns:a16="http://schemas.microsoft.com/office/drawing/2014/main" id="{FAC32815-D8B3-4C7A-BE51-20A261C4F70A}"/>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a:extLst>
            <a:ext uri="{FF2B5EF4-FFF2-40B4-BE49-F238E27FC236}">
              <a16:creationId xmlns:a16="http://schemas.microsoft.com/office/drawing/2014/main" id="{DBE34BDD-0C54-4EAC-8E93-0777B356A6EC}"/>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a:extLst>
            <a:ext uri="{FF2B5EF4-FFF2-40B4-BE49-F238E27FC236}">
              <a16:creationId xmlns:a16="http://schemas.microsoft.com/office/drawing/2014/main" id="{31DCDD0F-B683-4026-AD0C-1E0D16F3C418}"/>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7C4347D-A17E-4F93-82C0-5EE04336435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38615ED-FEDB-4DD8-98AC-2B67B780B0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159E45F-BFD4-47BF-BA76-28631C6AC58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076E477-3146-4E3A-96E2-1BA4514D94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D0C25B2-2507-4553-A885-F0D9ACDE9B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40337</xdr:rowOff>
    </xdr:from>
    <xdr:to>
      <xdr:col>116</xdr:col>
      <xdr:colOff>114300</xdr:colOff>
      <xdr:row>40</xdr:row>
      <xdr:rowOff>141937</xdr:rowOff>
    </xdr:to>
    <xdr:sp macro="" textlink="">
      <xdr:nvSpPr>
        <xdr:cNvPr id="592" name="楕円 591">
          <a:extLst>
            <a:ext uri="{FF2B5EF4-FFF2-40B4-BE49-F238E27FC236}">
              <a16:creationId xmlns:a16="http://schemas.microsoft.com/office/drawing/2014/main" id="{A105D2D1-0B50-46CD-8CC8-CCDA534C3B57}"/>
            </a:ext>
          </a:extLst>
        </xdr:cNvPr>
        <xdr:cNvSpPr/>
      </xdr:nvSpPr>
      <xdr:spPr>
        <a:xfrm>
          <a:off x="22110700" y="68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18764</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66E0E381-FB54-4D7A-9CCC-3084A4C5E0B1}"/>
            </a:ext>
          </a:extLst>
        </xdr:cNvPr>
        <xdr:cNvSpPr txBox="1"/>
      </xdr:nvSpPr>
      <xdr:spPr>
        <a:xfrm>
          <a:off x="22199600" y="687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44072</xdr:rowOff>
    </xdr:from>
    <xdr:to>
      <xdr:col>112</xdr:col>
      <xdr:colOff>38100</xdr:colOff>
      <xdr:row>40</xdr:row>
      <xdr:rowOff>145672</xdr:rowOff>
    </xdr:to>
    <xdr:sp macro="" textlink="">
      <xdr:nvSpPr>
        <xdr:cNvPr id="594" name="楕円 593">
          <a:extLst>
            <a:ext uri="{FF2B5EF4-FFF2-40B4-BE49-F238E27FC236}">
              <a16:creationId xmlns:a16="http://schemas.microsoft.com/office/drawing/2014/main" id="{52F57E5B-0626-4C82-B6A0-C889634967E3}"/>
            </a:ext>
          </a:extLst>
        </xdr:cNvPr>
        <xdr:cNvSpPr/>
      </xdr:nvSpPr>
      <xdr:spPr>
        <a:xfrm>
          <a:off x="21272500" y="690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91137</xdr:rowOff>
    </xdr:from>
    <xdr:to>
      <xdr:col>116</xdr:col>
      <xdr:colOff>63500</xdr:colOff>
      <xdr:row>40</xdr:row>
      <xdr:rowOff>94872</xdr:rowOff>
    </xdr:to>
    <xdr:cxnSp macro="">
      <xdr:nvCxnSpPr>
        <xdr:cNvPr id="595" name="直線コネクタ 594">
          <a:extLst>
            <a:ext uri="{FF2B5EF4-FFF2-40B4-BE49-F238E27FC236}">
              <a16:creationId xmlns:a16="http://schemas.microsoft.com/office/drawing/2014/main" id="{DC8788C5-5DB3-4DE5-817C-157054235189}"/>
            </a:ext>
          </a:extLst>
        </xdr:cNvPr>
        <xdr:cNvCxnSpPr/>
      </xdr:nvCxnSpPr>
      <xdr:spPr>
        <a:xfrm flipV="1">
          <a:off x="21323300" y="6949137"/>
          <a:ext cx="8382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47108</xdr:rowOff>
    </xdr:from>
    <xdr:to>
      <xdr:col>107</xdr:col>
      <xdr:colOff>101600</xdr:colOff>
      <xdr:row>40</xdr:row>
      <xdr:rowOff>148708</xdr:rowOff>
    </xdr:to>
    <xdr:sp macro="" textlink="">
      <xdr:nvSpPr>
        <xdr:cNvPr id="596" name="楕円 595">
          <a:extLst>
            <a:ext uri="{FF2B5EF4-FFF2-40B4-BE49-F238E27FC236}">
              <a16:creationId xmlns:a16="http://schemas.microsoft.com/office/drawing/2014/main" id="{38DC6E49-3256-4314-ADE0-C6ABFC079E63}"/>
            </a:ext>
          </a:extLst>
        </xdr:cNvPr>
        <xdr:cNvSpPr/>
      </xdr:nvSpPr>
      <xdr:spPr>
        <a:xfrm>
          <a:off x="20383500" y="690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94872</xdr:rowOff>
    </xdr:from>
    <xdr:to>
      <xdr:col>111</xdr:col>
      <xdr:colOff>177800</xdr:colOff>
      <xdr:row>40</xdr:row>
      <xdr:rowOff>97908</xdr:rowOff>
    </xdr:to>
    <xdr:cxnSp macro="">
      <xdr:nvCxnSpPr>
        <xdr:cNvPr id="597" name="直線コネクタ 596">
          <a:extLst>
            <a:ext uri="{FF2B5EF4-FFF2-40B4-BE49-F238E27FC236}">
              <a16:creationId xmlns:a16="http://schemas.microsoft.com/office/drawing/2014/main" id="{92063705-8344-4D15-A46C-39CE405F7941}"/>
            </a:ext>
          </a:extLst>
        </xdr:cNvPr>
        <xdr:cNvCxnSpPr/>
      </xdr:nvCxnSpPr>
      <xdr:spPr>
        <a:xfrm flipV="1">
          <a:off x="20434300" y="6952872"/>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49961</xdr:rowOff>
    </xdr:from>
    <xdr:to>
      <xdr:col>102</xdr:col>
      <xdr:colOff>165100</xdr:colOff>
      <xdr:row>40</xdr:row>
      <xdr:rowOff>151561</xdr:rowOff>
    </xdr:to>
    <xdr:sp macro="" textlink="">
      <xdr:nvSpPr>
        <xdr:cNvPr id="598" name="楕円 597">
          <a:extLst>
            <a:ext uri="{FF2B5EF4-FFF2-40B4-BE49-F238E27FC236}">
              <a16:creationId xmlns:a16="http://schemas.microsoft.com/office/drawing/2014/main" id="{08FDC072-9862-4346-8FDE-A7E8733E7135}"/>
            </a:ext>
          </a:extLst>
        </xdr:cNvPr>
        <xdr:cNvSpPr/>
      </xdr:nvSpPr>
      <xdr:spPr>
        <a:xfrm>
          <a:off x="19494500" y="690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97908</xdr:rowOff>
    </xdr:from>
    <xdr:to>
      <xdr:col>107</xdr:col>
      <xdr:colOff>50800</xdr:colOff>
      <xdr:row>40</xdr:row>
      <xdr:rowOff>100761</xdr:rowOff>
    </xdr:to>
    <xdr:cxnSp macro="">
      <xdr:nvCxnSpPr>
        <xdr:cNvPr id="599" name="直線コネクタ 598">
          <a:extLst>
            <a:ext uri="{FF2B5EF4-FFF2-40B4-BE49-F238E27FC236}">
              <a16:creationId xmlns:a16="http://schemas.microsoft.com/office/drawing/2014/main" id="{BF86A5D8-A4B9-4709-BC32-DD7E8D977B0B}"/>
            </a:ext>
          </a:extLst>
        </xdr:cNvPr>
        <xdr:cNvCxnSpPr/>
      </xdr:nvCxnSpPr>
      <xdr:spPr>
        <a:xfrm flipV="1">
          <a:off x="19545300" y="6955908"/>
          <a:ext cx="889000" cy="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52763</xdr:rowOff>
    </xdr:from>
    <xdr:to>
      <xdr:col>98</xdr:col>
      <xdr:colOff>38100</xdr:colOff>
      <xdr:row>40</xdr:row>
      <xdr:rowOff>154363</xdr:rowOff>
    </xdr:to>
    <xdr:sp macro="" textlink="">
      <xdr:nvSpPr>
        <xdr:cNvPr id="600" name="楕円 599">
          <a:extLst>
            <a:ext uri="{FF2B5EF4-FFF2-40B4-BE49-F238E27FC236}">
              <a16:creationId xmlns:a16="http://schemas.microsoft.com/office/drawing/2014/main" id="{FA855A6F-FE4A-4335-BC61-7B01B29D76C4}"/>
            </a:ext>
          </a:extLst>
        </xdr:cNvPr>
        <xdr:cNvSpPr/>
      </xdr:nvSpPr>
      <xdr:spPr>
        <a:xfrm>
          <a:off x="18605500" y="69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100761</xdr:rowOff>
    </xdr:from>
    <xdr:to>
      <xdr:col>102</xdr:col>
      <xdr:colOff>114300</xdr:colOff>
      <xdr:row>40</xdr:row>
      <xdr:rowOff>103563</xdr:rowOff>
    </xdr:to>
    <xdr:cxnSp macro="">
      <xdr:nvCxnSpPr>
        <xdr:cNvPr id="601" name="直線コネクタ 600">
          <a:extLst>
            <a:ext uri="{FF2B5EF4-FFF2-40B4-BE49-F238E27FC236}">
              <a16:creationId xmlns:a16="http://schemas.microsoft.com/office/drawing/2014/main" id="{62D94DFC-BF10-4BC3-963E-0FF7AC871DB7}"/>
            </a:ext>
          </a:extLst>
        </xdr:cNvPr>
        <xdr:cNvCxnSpPr/>
      </xdr:nvCxnSpPr>
      <xdr:spPr>
        <a:xfrm flipV="1">
          <a:off x="18656300" y="6958761"/>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CCDC5138-93F6-4789-B0E1-3E4E40EA710C}"/>
            </a:ext>
          </a:extLst>
        </xdr:cNvPr>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F0536664-9463-4F57-90C1-FF677E99E8DD}"/>
            </a:ext>
          </a:extLst>
        </xdr:cNvPr>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F1CF0C75-DFAC-45B3-9E5D-0110E9750D2C}"/>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1D72327B-8423-427D-803D-B36C975B2406}"/>
            </a:ext>
          </a:extLst>
        </xdr:cNvPr>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136799</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A7ABABDF-EA0D-4E6F-9428-D95CE35E4E24}"/>
            </a:ext>
          </a:extLst>
        </xdr:cNvPr>
        <xdr:cNvSpPr txBox="1"/>
      </xdr:nvSpPr>
      <xdr:spPr>
        <a:xfrm>
          <a:off x="21043411" y="699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139835</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68F758B5-19BC-498A-8294-46869E6B5DBF}"/>
            </a:ext>
          </a:extLst>
        </xdr:cNvPr>
        <xdr:cNvSpPr txBox="1"/>
      </xdr:nvSpPr>
      <xdr:spPr>
        <a:xfrm>
          <a:off x="20167111" y="699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142688</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15BE7D33-EC68-4EFE-A512-1A252D9FC668}"/>
            </a:ext>
          </a:extLst>
        </xdr:cNvPr>
        <xdr:cNvSpPr txBox="1"/>
      </xdr:nvSpPr>
      <xdr:spPr>
        <a:xfrm>
          <a:off x="19278111" y="700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145490</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947F7A56-C639-4C45-A3A7-48B99080C3A7}"/>
            </a:ext>
          </a:extLst>
        </xdr:cNvPr>
        <xdr:cNvSpPr txBox="1"/>
      </xdr:nvSpPr>
      <xdr:spPr>
        <a:xfrm>
          <a:off x="18389111" y="70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AB5CA2E4-F5CA-4042-9F40-EB79CB746E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80409C28-B77A-4DFA-A01A-2A6AC70745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C93AA055-6FAE-434E-BBF4-70ED3B028F7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1E636405-8B95-4B3B-9FBD-2509FE6586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757FCB04-6AB5-45F2-BD80-0CAFF1C15B5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EAABB93-F737-44E9-B684-DD0C2BBDA6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96C8A86E-891C-49CE-B2EB-6B76EABB3A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D3BCC857-C8BC-4AC6-8770-AF248DFA48A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id="{2DB7496B-21B2-4024-9918-46D2EFEA50A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id="{885108AF-5D4C-4525-8C01-CB06FC1B6DE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id="{AA91E5DB-F529-4653-9B99-F291C25583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id="{FF2E11AB-1FDC-430F-B4CB-35D520F714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id="{8D2DCA55-6B8E-42BC-901C-7CF6027358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id="{71795DB0-A219-48C9-A1FB-4D4AC47CA1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id="{4AE06A60-633A-4616-9F5E-77328AB8DF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id="{258F4E62-7CE5-49E7-A3A8-8B4459BB62F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11C9A90-E6D4-4080-B0DF-1765076B5F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FED71EB6-1B39-4F57-A0D8-663846EF9D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A16A3947-165B-4F67-8CAD-14D7A9C52E3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59AEE1EF-F0AD-4183-A348-07850B918B3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C6CAD6B2-9F34-4651-963B-E6C95180CE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B9A14644-E0E2-4F81-9C01-DED7DE8731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A5A29F89-891B-4A95-AEF2-72A4F12A08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3A05479-F5B0-4588-91A7-5EF1AA9207A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CC3358D3-7599-4E1E-9DED-66DD9E27F9C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7C575A3C-9EFD-4E0E-BE33-6A895B451B8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BA05EA7A-2A27-4A76-AB79-AF19E863BFF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B09D7E95-AFBC-45AC-B5E0-3B340EA0CDC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8715F2EC-A834-4554-A6D2-E63D62A2DB1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4FF0A503-97F6-43C8-BD74-B1AF5630766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3BABB329-2D00-4B87-AD17-CA8423629D1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E4C8438B-3020-4BDB-8E8C-AF73E3A6B5B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24D604B6-F29F-4264-9BEF-B3046D7BCD7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20A36684-599C-4DFA-B243-8DAED25D6E4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F6A16091-83BB-4D47-AC8C-4EC0E9D25EF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BC1E628E-50FF-48F5-9C0A-C2FEC244529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a16="http://schemas.microsoft.com/office/drawing/2014/main" id="{74014AAB-E6BF-4EB2-B75D-9DD09BEB740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2CD512D0-4051-4D29-AE9A-9106D33DB00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CE318608-04AA-4DBC-9228-5802AE9D9E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a16="http://schemas.microsoft.com/office/drawing/2014/main" id="{648275BF-0045-45CF-96E3-7CE0F7455F22}"/>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173E795B-9493-4CD7-935B-EC7248D8686A}"/>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a16="http://schemas.microsoft.com/office/drawing/2014/main" id="{5FBD12BE-6516-454B-8CC2-4C72F1BB95FF}"/>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BFBAD9C2-0291-40A1-824D-A1FCA5BA7681}"/>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a16="http://schemas.microsoft.com/office/drawing/2014/main" id="{192BB5DF-639D-4DB0-B419-51F534E75F3C}"/>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E290661B-83AD-4AB4-876B-39E06AE0DA56}"/>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a:extLst>
            <a:ext uri="{FF2B5EF4-FFF2-40B4-BE49-F238E27FC236}">
              <a16:creationId xmlns:a16="http://schemas.microsoft.com/office/drawing/2014/main" id="{4DAFAF20-C945-4109-8098-C53EF889E84A}"/>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a:extLst>
            <a:ext uri="{FF2B5EF4-FFF2-40B4-BE49-F238E27FC236}">
              <a16:creationId xmlns:a16="http://schemas.microsoft.com/office/drawing/2014/main" id="{26303FE1-6573-4129-B970-FB4915D17AC2}"/>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a:extLst>
            <a:ext uri="{FF2B5EF4-FFF2-40B4-BE49-F238E27FC236}">
              <a16:creationId xmlns:a16="http://schemas.microsoft.com/office/drawing/2014/main" id="{B6A4CD83-2524-4D04-863D-A042A71A5F8F}"/>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a:extLst>
            <a:ext uri="{FF2B5EF4-FFF2-40B4-BE49-F238E27FC236}">
              <a16:creationId xmlns:a16="http://schemas.microsoft.com/office/drawing/2014/main" id="{C2493605-9D3A-4373-B1EF-EE42CD41BA23}"/>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a:extLst>
            <a:ext uri="{FF2B5EF4-FFF2-40B4-BE49-F238E27FC236}">
              <a16:creationId xmlns:a16="http://schemas.microsoft.com/office/drawing/2014/main" id="{4B78C0DD-A4A9-42B3-A0F3-61BC2353ADCE}"/>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45CA9F3-C0BF-4290-8B90-BBD540DE555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A0AD25E-BCFB-403C-B4B2-8616FA7EC70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DC1008D-CA2D-49BC-AD61-6B1D0EBD414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74600C0-3B9F-4EBD-9759-BB876337A96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02043C1-ED67-4004-8F0F-0811796F5F0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106680</xdr:rowOff>
    </xdr:from>
    <xdr:to>
      <xdr:col>85</xdr:col>
      <xdr:colOff>177800</xdr:colOff>
      <xdr:row>82</xdr:row>
      <xdr:rowOff>36830</xdr:rowOff>
    </xdr:to>
    <xdr:sp macro="" textlink="">
      <xdr:nvSpPr>
        <xdr:cNvPr id="665" name="楕円 664">
          <a:extLst>
            <a:ext uri="{FF2B5EF4-FFF2-40B4-BE49-F238E27FC236}">
              <a16:creationId xmlns:a16="http://schemas.microsoft.com/office/drawing/2014/main" id="{735010AB-741E-4E3B-91D0-FAFF442A2708}"/>
            </a:ext>
          </a:extLst>
        </xdr:cNvPr>
        <xdr:cNvSpPr/>
      </xdr:nvSpPr>
      <xdr:spPr>
        <a:xfrm>
          <a:off x="16268700" y="13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129557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10C74A32-4BA1-4A1C-9354-14F5BA840E41}"/>
            </a:ext>
          </a:extLst>
        </xdr:cNvPr>
        <xdr:cNvSpPr txBox="1"/>
      </xdr:nvSpPr>
      <xdr:spPr>
        <a:xfrm>
          <a:off x="16357600" y="1384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111761</xdr:rowOff>
    </xdr:from>
    <xdr:to>
      <xdr:col>81</xdr:col>
      <xdr:colOff>101600</xdr:colOff>
      <xdr:row>82</xdr:row>
      <xdr:rowOff>41911</xdr:rowOff>
    </xdr:to>
    <xdr:sp macro="" textlink="">
      <xdr:nvSpPr>
        <xdr:cNvPr id="667" name="楕円 666">
          <a:extLst>
            <a:ext uri="{FF2B5EF4-FFF2-40B4-BE49-F238E27FC236}">
              <a16:creationId xmlns:a16="http://schemas.microsoft.com/office/drawing/2014/main" id="{5A6DE9D6-1A03-4491-87BA-91E77CFD0C16}"/>
            </a:ext>
          </a:extLst>
        </xdr:cNvPr>
        <xdr:cNvSpPr/>
      </xdr:nvSpPr>
      <xdr:spPr>
        <a:xfrm>
          <a:off x="154305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157480</xdr:rowOff>
    </xdr:from>
    <xdr:to>
      <xdr:col>85</xdr:col>
      <xdr:colOff>127000</xdr:colOff>
      <xdr:row>81</xdr:row>
      <xdr:rowOff>162561</xdr:rowOff>
    </xdr:to>
    <xdr:cxnSp macro="">
      <xdr:nvCxnSpPr>
        <xdr:cNvPr id="668" name="直線コネクタ 667">
          <a:extLst>
            <a:ext uri="{FF2B5EF4-FFF2-40B4-BE49-F238E27FC236}">
              <a16:creationId xmlns:a16="http://schemas.microsoft.com/office/drawing/2014/main" id="{A26E1B29-BE12-47B0-968E-F6733B449FB9}"/>
            </a:ext>
          </a:extLst>
        </xdr:cNvPr>
        <xdr:cNvCxnSpPr/>
      </xdr:nvCxnSpPr>
      <xdr:spPr>
        <a:xfrm flipV="1">
          <a:off x="15481300" y="1404493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46989</xdr:rowOff>
    </xdr:from>
    <xdr:to>
      <xdr:col>76</xdr:col>
      <xdr:colOff>165100</xdr:colOff>
      <xdr:row>81</xdr:row>
      <xdr:rowOff>148589</xdr:rowOff>
    </xdr:to>
    <xdr:sp macro="" textlink="">
      <xdr:nvSpPr>
        <xdr:cNvPr id="669" name="楕円 668">
          <a:extLst>
            <a:ext uri="{FF2B5EF4-FFF2-40B4-BE49-F238E27FC236}">
              <a16:creationId xmlns:a16="http://schemas.microsoft.com/office/drawing/2014/main" id="{2BC260FF-53A3-4893-8740-B9D155BAF2C5}"/>
            </a:ext>
          </a:extLst>
        </xdr:cNvPr>
        <xdr:cNvSpPr/>
      </xdr:nvSpPr>
      <xdr:spPr>
        <a:xfrm>
          <a:off x="14541500" y="139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97789</xdr:rowOff>
    </xdr:from>
    <xdr:to>
      <xdr:col>81</xdr:col>
      <xdr:colOff>50800</xdr:colOff>
      <xdr:row>81</xdr:row>
      <xdr:rowOff>162561</xdr:rowOff>
    </xdr:to>
    <xdr:cxnSp macro="">
      <xdr:nvCxnSpPr>
        <xdr:cNvPr id="670" name="直線コネクタ 669">
          <a:extLst>
            <a:ext uri="{FF2B5EF4-FFF2-40B4-BE49-F238E27FC236}">
              <a16:creationId xmlns:a16="http://schemas.microsoft.com/office/drawing/2014/main" id="{E7BA6EC4-6C51-47A9-A1C6-9176C7C2536C}"/>
            </a:ext>
          </a:extLst>
        </xdr:cNvPr>
        <xdr:cNvCxnSpPr/>
      </xdr:nvCxnSpPr>
      <xdr:spPr>
        <a:xfrm>
          <a:off x="14592300" y="139852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137161</xdr:rowOff>
    </xdr:from>
    <xdr:to>
      <xdr:col>72</xdr:col>
      <xdr:colOff>38100</xdr:colOff>
      <xdr:row>81</xdr:row>
      <xdr:rowOff>67311</xdr:rowOff>
    </xdr:to>
    <xdr:sp macro="" textlink="">
      <xdr:nvSpPr>
        <xdr:cNvPr id="671" name="楕円 670">
          <a:extLst>
            <a:ext uri="{FF2B5EF4-FFF2-40B4-BE49-F238E27FC236}">
              <a16:creationId xmlns:a16="http://schemas.microsoft.com/office/drawing/2014/main" id="{0C722432-CB5E-40DF-9992-F843B3825E60}"/>
            </a:ext>
          </a:extLst>
        </xdr:cNvPr>
        <xdr:cNvSpPr/>
      </xdr:nvSpPr>
      <xdr:spPr>
        <a:xfrm>
          <a:off x="136525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16511</xdr:rowOff>
    </xdr:from>
    <xdr:to>
      <xdr:col>76</xdr:col>
      <xdr:colOff>114300</xdr:colOff>
      <xdr:row>81</xdr:row>
      <xdr:rowOff>97789</xdr:rowOff>
    </xdr:to>
    <xdr:cxnSp macro="">
      <xdr:nvCxnSpPr>
        <xdr:cNvPr id="672" name="直線コネクタ 671">
          <a:extLst>
            <a:ext uri="{FF2B5EF4-FFF2-40B4-BE49-F238E27FC236}">
              <a16:creationId xmlns:a16="http://schemas.microsoft.com/office/drawing/2014/main" id="{592D615E-79E3-4AD5-9D5A-5972A25F03A2}"/>
            </a:ext>
          </a:extLst>
        </xdr:cNvPr>
        <xdr:cNvCxnSpPr/>
      </xdr:nvCxnSpPr>
      <xdr:spPr>
        <a:xfrm>
          <a:off x="13703300" y="13903961"/>
          <a:ext cx="889000" cy="8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10161</xdr:rowOff>
    </xdr:from>
    <xdr:to>
      <xdr:col>67</xdr:col>
      <xdr:colOff>101600</xdr:colOff>
      <xdr:row>80</xdr:row>
      <xdr:rowOff>111761</xdr:rowOff>
    </xdr:to>
    <xdr:sp macro="" textlink="">
      <xdr:nvSpPr>
        <xdr:cNvPr id="673" name="楕円 672">
          <a:extLst>
            <a:ext uri="{FF2B5EF4-FFF2-40B4-BE49-F238E27FC236}">
              <a16:creationId xmlns:a16="http://schemas.microsoft.com/office/drawing/2014/main" id="{F4F97873-22CA-4E90-9BF7-83204B129A4D}"/>
            </a:ext>
          </a:extLst>
        </xdr:cNvPr>
        <xdr:cNvSpPr/>
      </xdr:nvSpPr>
      <xdr:spPr>
        <a:xfrm>
          <a:off x="12763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60961</xdr:rowOff>
    </xdr:from>
    <xdr:to>
      <xdr:col>71</xdr:col>
      <xdr:colOff>177800</xdr:colOff>
      <xdr:row>81</xdr:row>
      <xdr:rowOff>16511</xdr:rowOff>
    </xdr:to>
    <xdr:cxnSp macro="">
      <xdr:nvCxnSpPr>
        <xdr:cNvPr id="674" name="直線コネクタ 673">
          <a:extLst>
            <a:ext uri="{FF2B5EF4-FFF2-40B4-BE49-F238E27FC236}">
              <a16:creationId xmlns:a16="http://schemas.microsoft.com/office/drawing/2014/main" id="{05E12B07-E393-43B1-94C5-6E5D70284655}"/>
            </a:ext>
          </a:extLst>
        </xdr:cNvPr>
        <xdr:cNvCxnSpPr/>
      </xdr:nvCxnSpPr>
      <xdr:spPr>
        <a:xfrm>
          <a:off x="12814300" y="13776961"/>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75" name="n_1aveValue【消防施設】&#10;有形固定資産減価償却率">
          <a:extLst>
            <a:ext uri="{FF2B5EF4-FFF2-40B4-BE49-F238E27FC236}">
              <a16:creationId xmlns:a16="http://schemas.microsoft.com/office/drawing/2014/main" id="{E50FE084-1EF9-4D19-9425-FCE481DBD86A}"/>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76" name="n_2aveValue【消防施設】&#10;有形固定資産減価償却率">
          <a:extLst>
            <a:ext uri="{FF2B5EF4-FFF2-40B4-BE49-F238E27FC236}">
              <a16:creationId xmlns:a16="http://schemas.microsoft.com/office/drawing/2014/main" id="{C5EBDDC4-643A-4AC1-9173-E7D41D1F0669}"/>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77" name="n_3aveValue【消防施設】&#10;有形固定資産減価償却率">
          <a:extLst>
            <a:ext uri="{FF2B5EF4-FFF2-40B4-BE49-F238E27FC236}">
              <a16:creationId xmlns:a16="http://schemas.microsoft.com/office/drawing/2014/main" id="{B1F3B844-74DA-4737-93C7-34C74098B059}"/>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78" name="n_4aveValue【消防施設】&#10;有形固定資産減価償却率">
          <a:extLst>
            <a:ext uri="{FF2B5EF4-FFF2-40B4-BE49-F238E27FC236}">
              <a16:creationId xmlns:a16="http://schemas.microsoft.com/office/drawing/2014/main" id="{5E9F46E5-AF2A-42FC-9BD5-59CFAABFD326}"/>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58438</xdr:rowOff>
    </xdr:from>
    <xdr:ext cx="405111" cy="259045"/>
    <xdr:sp macro="" textlink="">
      <xdr:nvSpPr>
        <xdr:cNvPr id="679" name="n_1mainValue【消防施設】&#10;有形固定資産減価償却率">
          <a:extLst>
            <a:ext uri="{FF2B5EF4-FFF2-40B4-BE49-F238E27FC236}">
              <a16:creationId xmlns:a16="http://schemas.microsoft.com/office/drawing/2014/main" id="{50594F98-6CD1-412D-BAAC-7887D02BC8FD}"/>
            </a:ext>
          </a:extLst>
        </xdr:cNvPr>
        <xdr:cNvSpPr txBox="1"/>
      </xdr:nvSpPr>
      <xdr:spPr>
        <a:xfrm>
          <a:off x="152660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165116</xdr:rowOff>
    </xdr:from>
    <xdr:ext cx="405111" cy="259045"/>
    <xdr:sp macro="" textlink="">
      <xdr:nvSpPr>
        <xdr:cNvPr id="680" name="n_2mainValue【消防施設】&#10;有形固定資産減価償却率">
          <a:extLst>
            <a:ext uri="{FF2B5EF4-FFF2-40B4-BE49-F238E27FC236}">
              <a16:creationId xmlns:a16="http://schemas.microsoft.com/office/drawing/2014/main" id="{99601165-9F5B-4B2C-8E8B-FBFCB3201554}"/>
            </a:ext>
          </a:extLst>
        </xdr:cNvPr>
        <xdr:cNvSpPr txBox="1"/>
      </xdr:nvSpPr>
      <xdr:spPr>
        <a:xfrm>
          <a:off x="143897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83838</xdr:rowOff>
    </xdr:from>
    <xdr:ext cx="405111" cy="259045"/>
    <xdr:sp macro="" textlink="">
      <xdr:nvSpPr>
        <xdr:cNvPr id="681" name="n_3mainValue【消防施設】&#10;有形固定資産減価償却率">
          <a:extLst>
            <a:ext uri="{FF2B5EF4-FFF2-40B4-BE49-F238E27FC236}">
              <a16:creationId xmlns:a16="http://schemas.microsoft.com/office/drawing/2014/main" id="{598CC77C-9819-4D26-8650-D42BC80E09B9}"/>
            </a:ext>
          </a:extLst>
        </xdr:cNvPr>
        <xdr:cNvSpPr txBox="1"/>
      </xdr:nvSpPr>
      <xdr:spPr>
        <a:xfrm>
          <a:off x="13500744" y="1362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128288</xdr:rowOff>
    </xdr:from>
    <xdr:ext cx="405111" cy="259045"/>
    <xdr:sp macro="" textlink="">
      <xdr:nvSpPr>
        <xdr:cNvPr id="682" name="n_4mainValue【消防施設】&#10;有形固定資産減価償却率">
          <a:extLst>
            <a:ext uri="{FF2B5EF4-FFF2-40B4-BE49-F238E27FC236}">
              <a16:creationId xmlns:a16="http://schemas.microsoft.com/office/drawing/2014/main" id="{6BBCAEE4-E441-4F03-AD54-5C6E88A781E7}"/>
            </a:ext>
          </a:extLst>
        </xdr:cNvPr>
        <xdr:cNvSpPr txBox="1"/>
      </xdr:nvSpPr>
      <xdr:spPr>
        <a:xfrm>
          <a:off x="12611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6464E091-807D-42AF-8DB1-7F57B45904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BF625538-D83D-48CF-A228-3A69438868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A8CBBE2C-D313-4CEF-8AEC-5250222FB3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813643B9-7E6D-45B6-995F-6218A17B72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9FDF281-DA35-4AF8-8D31-EBCB70DF9B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5256A257-2F4C-4411-956C-D88EFE6CD7A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57CAA55D-FFE0-44A1-81F6-48BC47E586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ED4F262-ED12-4080-BA1D-E5169F48590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73FD5503-B557-4572-9D11-891E830D97B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1F59F73C-A447-498E-9300-B7709EA989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A08B6468-825F-4F0A-8CB1-E449B41B49A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CB002240-AD4C-4FE5-94CB-394962C1FDD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4B032446-BE7D-4190-A70B-AE7238C6F9E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a:extLst>
            <a:ext uri="{FF2B5EF4-FFF2-40B4-BE49-F238E27FC236}">
              <a16:creationId xmlns:a16="http://schemas.microsoft.com/office/drawing/2014/main" id="{F7722664-AB47-46A8-B491-A78FD741A345}"/>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303A29A6-602F-4641-82FB-3A02B90DFDD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a:extLst>
            <a:ext uri="{FF2B5EF4-FFF2-40B4-BE49-F238E27FC236}">
              <a16:creationId xmlns:a16="http://schemas.microsoft.com/office/drawing/2014/main" id="{70B3EDEA-7397-4A02-992A-37C9FB88C22A}"/>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957BB09D-B442-489B-B6C1-51384A49A57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a:extLst>
            <a:ext uri="{FF2B5EF4-FFF2-40B4-BE49-F238E27FC236}">
              <a16:creationId xmlns:a16="http://schemas.microsoft.com/office/drawing/2014/main" id="{B0EF77AF-4EE6-4A3B-9D4C-AFCF09A2833E}"/>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E3C24552-5013-4904-AE6A-0CA0CF2F47F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a:extLst>
            <a:ext uri="{FF2B5EF4-FFF2-40B4-BE49-F238E27FC236}">
              <a16:creationId xmlns:a16="http://schemas.microsoft.com/office/drawing/2014/main" id="{4A1E18B2-2921-4EB1-BE3C-5F4706D17069}"/>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9F30D53-8A2A-4D89-835C-EEAB17E7521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a:extLst>
            <a:ext uri="{FF2B5EF4-FFF2-40B4-BE49-F238E27FC236}">
              <a16:creationId xmlns:a16="http://schemas.microsoft.com/office/drawing/2014/main" id="{57E792DB-330C-4CFA-9DF7-F5CEC0FC01F1}"/>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EFFCD6DB-280C-48AC-A037-2A38785F39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a:extLst>
            <a:ext uri="{FF2B5EF4-FFF2-40B4-BE49-F238E27FC236}">
              <a16:creationId xmlns:a16="http://schemas.microsoft.com/office/drawing/2014/main" id="{61CA5BAF-E383-4E7A-AEBA-13C34B48FC93}"/>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a:extLst>
            <a:ext uri="{FF2B5EF4-FFF2-40B4-BE49-F238E27FC236}">
              <a16:creationId xmlns:a16="http://schemas.microsoft.com/office/drawing/2014/main" id="{53DD0BBC-4D6A-4E7F-BE39-4B13235F39A3}"/>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a:extLst>
            <a:ext uri="{FF2B5EF4-FFF2-40B4-BE49-F238E27FC236}">
              <a16:creationId xmlns:a16="http://schemas.microsoft.com/office/drawing/2014/main" id="{7C8E7C23-440E-4321-9001-3166DB4DBE66}"/>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a:extLst>
            <a:ext uri="{FF2B5EF4-FFF2-40B4-BE49-F238E27FC236}">
              <a16:creationId xmlns:a16="http://schemas.microsoft.com/office/drawing/2014/main" id="{D710CCD1-B4E4-44E2-91B8-71629CAE3A40}"/>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a:extLst>
            <a:ext uri="{FF2B5EF4-FFF2-40B4-BE49-F238E27FC236}">
              <a16:creationId xmlns:a16="http://schemas.microsoft.com/office/drawing/2014/main" id="{6C262756-44DB-4009-9985-C7CF5646CFF8}"/>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a:extLst>
            <a:ext uri="{FF2B5EF4-FFF2-40B4-BE49-F238E27FC236}">
              <a16:creationId xmlns:a16="http://schemas.microsoft.com/office/drawing/2014/main" id="{83ADCEE9-7BB2-41AB-B5A4-351024655E34}"/>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a:extLst>
            <a:ext uri="{FF2B5EF4-FFF2-40B4-BE49-F238E27FC236}">
              <a16:creationId xmlns:a16="http://schemas.microsoft.com/office/drawing/2014/main" id="{EC6B7CF3-9175-45BD-87A3-CF672C6B32DB}"/>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a:extLst>
            <a:ext uri="{FF2B5EF4-FFF2-40B4-BE49-F238E27FC236}">
              <a16:creationId xmlns:a16="http://schemas.microsoft.com/office/drawing/2014/main" id="{CC15EB31-8AA8-46F0-B28D-B7D349E49639}"/>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a:extLst>
            <a:ext uri="{FF2B5EF4-FFF2-40B4-BE49-F238E27FC236}">
              <a16:creationId xmlns:a16="http://schemas.microsoft.com/office/drawing/2014/main" id="{4E2CE0F0-FB02-4716-A220-60F69EB924A3}"/>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a:extLst>
            <a:ext uri="{FF2B5EF4-FFF2-40B4-BE49-F238E27FC236}">
              <a16:creationId xmlns:a16="http://schemas.microsoft.com/office/drawing/2014/main" id="{5CA6EBF7-7B1E-4BCD-BCFB-38309DC9F23B}"/>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a:extLst>
            <a:ext uri="{FF2B5EF4-FFF2-40B4-BE49-F238E27FC236}">
              <a16:creationId xmlns:a16="http://schemas.microsoft.com/office/drawing/2014/main" id="{419F429E-55CA-4305-B3FA-DD7EA9A62314}"/>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4ABB0F4-53A7-43AC-AB58-F4F832ADC2A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31FAB82-AEC2-4389-A43A-1B65FA2811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EDCC471-D13E-4F3F-BC06-14050FE97D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1036773-4D38-4A3C-8C6C-B59A6A10CF9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B6D2363-2D9D-44E6-BAA8-CEADC26C78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62585</xdr:rowOff>
    </xdr:from>
    <xdr:to>
      <xdr:col>116</xdr:col>
      <xdr:colOff>114300</xdr:colOff>
      <xdr:row>86</xdr:row>
      <xdr:rowOff>164185</xdr:rowOff>
    </xdr:to>
    <xdr:sp macro="" textlink="">
      <xdr:nvSpPr>
        <xdr:cNvPr id="722" name="楕円 721">
          <a:extLst>
            <a:ext uri="{FF2B5EF4-FFF2-40B4-BE49-F238E27FC236}">
              <a16:creationId xmlns:a16="http://schemas.microsoft.com/office/drawing/2014/main" id="{64816A76-1251-4517-B6D4-0885FD8B73AD}"/>
            </a:ext>
          </a:extLst>
        </xdr:cNvPr>
        <xdr:cNvSpPr/>
      </xdr:nvSpPr>
      <xdr:spPr>
        <a:xfrm>
          <a:off x="22110700" y="1480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34485</xdr:rowOff>
    </xdr:from>
    <xdr:ext cx="469744" cy="259045"/>
    <xdr:sp macro="" textlink="">
      <xdr:nvSpPr>
        <xdr:cNvPr id="723" name="【消防施設】&#10;一人当たり面積該当値テキスト">
          <a:extLst>
            <a:ext uri="{FF2B5EF4-FFF2-40B4-BE49-F238E27FC236}">
              <a16:creationId xmlns:a16="http://schemas.microsoft.com/office/drawing/2014/main" id="{1C875509-3EEA-493D-90B8-2908BB1D77E3}"/>
            </a:ext>
          </a:extLst>
        </xdr:cNvPr>
        <xdr:cNvSpPr txBox="1"/>
      </xdr:nvSpPr>
      <xdr:spPr>
        <a:xfrm>
          <a:off x="22199600" y="147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62601</xdr:rowOff>
    </xdr:from>
    <xdr:to>
      <xdr:col>112</xdr:col>
      <xdr:colOff>38100</xdr:colOff>
      <xdr:row>86</xdr:row>
      <xdr:rowOff>164201</xdr:rowOff>
    </xdr:to>
    <xdr:sp macro="" textlink="">
      <xdr:nvSpPr>
        <xdr:cNvPr id="724" name="楕円 723">
          <a:extLst>
            <a:ext uri="{FF2B5EF4-FFF2-40B4-BE49-F238E27FC236}">
              <a16:creationId xmlns:a16="http://schemas.microsoft.com/office/drawing/2014/main" id="{BBAA7773-0EE4-4E8E-810B-72849281F15D}"/>
            </a:ext>
          </a:extLst>
        </xdr:cNvPr>
        <xdr:cNvSpPr/>
      </xdr:nvSpPr>
      <xdr:spPr>
        <a:xfrm>
          <a:off x="21272500" y="148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113385</xdr:rowOff>
    </xdr:from>
    <xdr:to>
      <xdr:col>116</xdr:col>
      <xdr:colOff>63500</xdr:colOff>
      <xdr:row>86</xdr:row>
      <xdr:rowOff>113401</xdr:rowOff>
    </xdr:to>
    <xdr:cxnSp macro="">
      <xdr:nvCxnSpPr>
        <xdr:cNvPr id="725" name="直線コネクタ 724">
          <a:extLst>
            <a:ext uri="{FF2B5EF4-FFF2-40B4-BE49-F238E27FC236}">
              <a16:creationId xmlns:a16="http://schemas.microsoft.com/office/drawing/2014/main" id="{BD3C24A3-C267-4CF8-85A5-ADAC3B2A1B40}"/>
            </a:ext>
          </a:extLst>
        </xdr:cNvPr>
        <xdr:cNvCxnSpPr/>
      </xdr:nvCxnSpPr>
      <xdr:spPr>
        <a:xfrm flipV="1">
          <a:off x="21323300" y="14858085"/>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62616</xdr:rowOff>
    </xdr:from>
    <xdr:to>
      <xdr:col>107</xdr:col>
      <xdr:colOff>101600</xdr:colOff>
      <xdr:row>86</xdr:row>
      <xdr:rowOff>164216</xdr:rowOff>
    </xdr:to>
    <xdr:sp macro="" textlink="">
      <xdr:nvSpPr>
        <xdr:cNvPr id="726" name="楕円 725">
          <a:extLst>
            <a:ext uri="{FF2B5EF4-FFF2-40B4-BE49-F238E27FC236}">
              <a16:creationId xmlns:a16="http://schemas.microsoft.com/office/drawing/2014/main" id="{FC4975E9-2956-4A54-A299-B04F294A3517}"/>
            </a:ext>
          </a:extLst>
        </xdr:cNvPr>
        <xdr:cNvSpPr/>
      </xdr:nvSpPr>
      <xdr:spPr>
        <a:xfrm>
          <a:off x="20383500" y="1480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113401</xdr:rowOff>
    </xdr:from>
    <xdr:to>
      <xdr:col>111</xdr:col>
      <xdr:colOff>177800</xdr:colOff>
      <xdr:row>86</xdr:row>
      <xdr:rowOff>113416</xdr:rowOff>
    </xdr:to>
    <xdr:cxnSp macro="">
      <xdr:nvCxnSpPr>
        <xdr:cNvPr id="727" name="直線コネクタ 726">
          <a:extLst>
            <a:ext uri="{FF2B5EF4-FFF2-40B4-BE49-F238E27FC236}">
              <a16:creationId xmlns:a16="http://schemas.microsoft.com/office/drawing/2014/main" id="{935693DA-E1E3-48CC-A3B9-21FD7C74846F}"/>
            </a:ext>
          </a:extLst>
        </xdr:cNvPr>
        <xdr:cNvCxnSpPr/>
      </xdr:nvCxnSpPr>
      <xdr:spPr>
        <a:xfrm flipV="1">
          <a:off x="20434300" y="14858101"/>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62627</xdr:rowOff>
    </xdr:from>
    <xdr:to>
      <xdr:col>102</xdr:col>
      <xdr:colOff>165100</xdr:colOff>
      <xdr:row>86</xdr:row>
      <xdr:rowOff>164227</xdr:rowOff>
    </xdr:to>
    <xdr:sp macro="" textlink="">
      <xdr:nvSpPr>
        <xdr:cNvPr id="728" name="楕円 727">
          <a:extLst>
            <a:ext uri="{FF2B5EF4-FFF2-40B4-BE49-F238E27FC236}">
              <a16:creationId xmlns:a16="http://schemas.microsoft.com/office/drawing/2014/main" id="{CAE9288D-8D6A-4B55-950D-1B6F99FB1C62}"/>
            </a:ext>
          </a:extLst>
        </xdr:cNvPr>
        <xdr:cNvSpPr/>
      </xdr:nvSpPr>
      <xdr:spPr>
        <a:xfrm>
          <a:off x="19494500" y="1480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113416</xdr:rowOff>
    </xdr:from>
    <xdr:to>
      <xdr:col>107</xdr:col>
      <xdr:colOff>50800</xdr:colOff>
      <xdr:row>86</xdr:row>
      <xdr:rowOff>113427</xdr:rowOff>
    </xdr:to>
    <xdr:cxnSp macro="">
      <xdr:nvCxnSpPr>
        <xdr:cNvPr id="729" name="直線コネクタ 728">
          <a:extLst>
            <a:ext uri="{FF2B5EF4-FFF2-40B4-BE49-F238E27FC236}">
              <a16:creationId xmlns:a16="http://schemas.microsoft.com/office/drawing/2014/main" id="{C03E6149-3EE4-44F6-B59A-1826AB47EA3C}"/>
            </a:ext>
          </a:extLst>
        </xdr:cNvPr>
        <xdr:cNvCxnSpPr/>
      </xdr:nvCxnSpPr>
      <xdr:spPr>
        <a:xfrm flipV="1">
          <a:off x="19545300" y="1485811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62640</xdr:rowOff>
    </xdr:from>
    <xdr:to>
      <xdr:col>98</xdr:col>
      <xdr:colOff>38100</xdr:colOff>
      <xdr:row>86</xdr:row>
      <xdr:rowOff>164240</xdr:rowOff>
    </xdr:to>
    <xdr:sp macro="" textlink="">
      <xdr:nvSpPr>
        <xdr:cNvPr id="730" name="楕円 729">
          <a:extLst>
            <a:ext uri="{FF2B5EF4-FFF2-40B4-BE49-F238E27FC236}">
              <a16:creationId xmlns:a16="http://schemas.microsoft.com/office/drawing/2014/main" id="{25EA0906-B79D-48D7-B31B-E0C3224D54DA}"/>
            </a:ext>
          </a:extLst>
        </xdr:cNvPr>
        <xdr:cNvSpPr/>
      </xdr:nvSpPr>
      <xdr:spPr>
        <a:xfrm>
          <a:off x="18605500" y="148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113427</xdr:rowOff>
    </xdr:from>
    <xdr:to>
      <xdr:col>102</xdr:col>
      <xdr:colOff>114300</xdr:colOff>
      <xdr:row>86</xdr:row>
      <xdr:rowOff>113440</xdr:rowOff>
    </xdr:to>
    <xdr:cxnSp macro="">
      <xdr:nvCxnSpPr>
        <xdr:cNvPr id="731" name="直線コネクタ 730">
          <a:extLst>
            <a:ext uri="{FF2B5EF4-FFF2-40B4-BE49-F238E27FC236}">
              <a16:creationId xmlns:a16="http://schemas.microsoft.com/office/drawing/2014/main" id="{CCD27E79-5470-434F-A8D2-8ECBDA210384}"/>
            </a:ext>
          </a:extLst>
        </xdr:cNvPr>
        <xdr:cNvCxnSpPr/>
      </xdr:nvCxnSpPr>
      <xdr:spPr>
        <a:xfrm flipV="1">
          <a:off x="18656300" y="14858127"/>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32" name="n_1aveValue【消防施設】&#10;一人当たり面積">
          <a:extLst>
            <a:ext uri="{FF2B5EF4-FFF2-40B4-BE49-F238E27FC236}">
              <a16:creationId xmlns:a16="http://schemas.microsoft.com/office/drawing/2014/main" id="{8B3A4E64-3FD1-45DB-9AE6-0B277364A55F}"/>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733" name="n_2aveValue【消防施設】&#10;一人当たり面積">
          <a:extLst>
            <a:ext uri="{FF2B5EF4-FFF2-40B4-BE49-F238E27FC236}">
              <a16:creationId xmlns:a16="http://schemas.microsoft.com/office/drawing/2014/main" id="{05970181-B62B-4864-81E7-7B0AEAD277AA}"/>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734" name="n_3aveValue【消防施設】&#10;一人当たり面積">
          <a:extLst>
            <a:ext uri="{FF2B5EF4-FFF2-40B4-BE49-F238E27FC236}">
              <a16:creationId xmlns:a16="http://schemas.microsoft.com/office/drawing/2014/main" id="{4602477C-7AEE-488C-B0A6-FD4A70DE37AB}"/>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35" name="n_4aveValue【消防施設】&#10;一人当たり面積">
          <a:extLst>
            <a:ext uri="{FF2B5EF4-FFF2-40B4-BE49-F238E27FC236}">
              <a16:creationId xmlns:a16="http://schemas.microsoft.com/office/drawing/2014/main" id="{FD6599D6-8836-4309-A79B-E8BAD949A3BA}"/>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9278</xdr:rowOff>
    </xdr:from>
    <xdr:ext cx="469744" cy="259045"/>
    <xdr:sp macro="" textlink="">
      <xdr:nvSpPr>
        <xdr:cNvPr id="736" name="n_1mainValue【消防施設】&#10;一人当たり面積">
          <a:extLst>
            <a:ext uri="{FF2B5EF4-FFF2-40B4-BE49-F238E27FC236}">
              <a16:creationId xmlns:a16="http://schemas.microsoft.com/office/drawing/2014/main" id="{04283315-3E7C-4A4B-81CC-C0E6E5421993}"/>
            </a:ext>
          </a:extLst>
        </xdr:cNvPr>
        <xdr:cNvSpPr txBox="1"/>
      </xdr:nvSpPr>
      <xdr:spPr>
        <a:xfrm>
          <a:off x="21075727" y="145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9293</xdr:rowOff>
    </xdr:from>
    <xdr:ext cx="469744" cy="259045"/>
    <xdr:sp macro="" textlink="">
      <xdr:nvSpPr>
        <xdr:cNvPr id="737" name="n_2mainValue【消防施設】&#10;一人当たり面積">
          <a:extLst>
            <a:ext uri="{FF2B5EF4-FFF2-40B4-BE49-F238E27FC236}">
              <a16:creationId xmlns:a16="http://schemas.microsoft.com/office/drawing/2014/main" id="{04A4158A-3715-4777-BC43-DD68CC1A5A01}"/>
            </a:ext>
          </a:extLst>
        </xdr:cNvPr>
        <xdr:cNvSpPr txBox="1"/>
      </xdr:nvSpPr>
      <xdr:spPr>
        <a:xfrm>
          <a:off x="20199427" y="1458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9304</xdr:rowOff>
    </xdr:from>
    <xdr:ext cx="469744" cy="259045"/>
    <xdr:sp macro="" textlink="">
      <xdr:nvSpPr>
        <xdr:cNvPr id="738" name="n_3mainValue【消防施設】&#10;一人当たり面積">
          <a:extLst>
            <a:ext uri="{FF2B5EF4-FFF2-40B4-BE49-F238E27FC236}">
              <a16:creationId xmlns:a16="http://schemas.microsoft.com/office/drawing/2014/main" id="{4365CE53-7D6E-4C31-BAA2-2A739904BEED}"/>
            </a:ext>
          </a:extLst>
        </xdr:cNvPr>
        <xdr:cNvSpPr txBox="1"/>
      </xdr:nvSpPr>
      <xdr:spPr>
        <a:xfrm>
          <a:off x="19310427" y="1458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9317</xdr:rowOff>
    </xdr:from>
    <xdr:ext cx="469744" cy="259045"/>
    <xdr:sp macro="" textlink="">
      <xdr:nvSpPr>
        <xdr:cNvPr id="739" name="n_4mainValue【消防施設】&#10;一人当たり面積">
          <a:extLst>
            <a:ext uri="{FF2B5EF4-FFF2-40B4-BE49-F238E27FC236}">
              <a16:creationId xmlns:a16="http://schemas.microsoft.com/office/drawing/2014/main" id="{CAC389DF-986E-459A-8645-18A56E074742}"/>
            </a:ext>
          </a:extLst>
        </xdr:cNvPr>
        <xdr:cNvSpPr txBox="1"/>
      </xdr:nvSpPr>
      <xdr:spPr>
        <a:xfrm>
          <a:off x="18421427" y="145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E9E6B004-90FA-4448-AD85-F3A53C110F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337A5EC-0257-4D4B-90D0-62E9744341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697B7F3-2E9C-477F-99F0-7185946D4A0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62BB8B72-20B9-4AD2-B2CD-AE47E372CD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B43C62D5-F02F-45C5-8A86-4668841E7A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591965A-CAFB-43BE-8EAE-A7DBE78DD1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6386839-4819-4F63-B9D8-A51A4FC7137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5E5C4A3-5E98-48FC-987A-128DB9D827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F60EBFCB-FF3E-4201-9F89-7FDF716801B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427B5009-D4B9-402F-8578-D97747B858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995CF46-2E2D-443F-A88F-8D104CCBD09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6E0BEF3A-CDD9-4126-A7A9-59D0D87E89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14B77EFB-CA2D-40A4-8772-FEDABE5EBDA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5407E014-E5E4-4950-8DF7-22844AAEF99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125D1517-28DE-484F-BA3E-A11F22B067F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DF167920-FA90-4C0A-8FED-EC01B9C5E5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A1009A7F-D4A9-4E31-AFB3-43624C9FD1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7F592F7-D00D-4DEC-BE2B-2BD831B720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B6005769-6EB2-4926-B519-2ADB6FE0CAD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C4720ACF-F4AA-4AD6-BFA9-80CBE677C18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4FBD748C-42AD-47C1-B1D3-EBB560FC949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158CC19C-FA09-42C6-AC9D-E8DB68EAEC4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819E1355-52FD-4576-8A6F-4E0B97D1C98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E2C66B2-D699-495F-9BF7-9ABF61091C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E774C064-DB81-4510-A5CA-2657CE21C3B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DDC6ADCA-7A32-4CD5-B3E8-15A9EC70C98C}"/>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E0FECE96-B708-44EF-A05A-E5880C32D97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C9C3BFF9-3257-457B-BCF1-2A1C2D53AD8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a:extLst>
            <a:ext uri="{FF2B5EF4-FFF2-40B4-BE49-F238E27FC236}">
              <a16:creationId xmlns:a16="http://schemas.microsoft.com/office/drawing/2014/main" id="{B89A3CC6-DA6C-4B6F-B875-E7CA0B42B33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a:extLst>
            <a:ext uri="{FF2B5EF4-FFF2-40B4-BE49-F238E27FC236}">
              <a16:creationId xmlns:a16="http://schemas.microsoft.com/office/drawing/2014/main" id="{A171AB0E-80AF-4E9F-8361-23801CA3EE19}"/>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770" name="【庁舎】&#10;有形固定資産減価償却率平均値テキスト">
          <a:extLst>
            <a:ext uri="{FF2B5EF4-FFF2-40B4-BE49-F238E27FC236}">
              <a16:creationId xmlns:a16="http://schemas.microsoft.com/office/drawing/2014/main" id="{380E248D-5319-40DA-B54E-C4A42C1BBC89}"/>
            </a:ext>
          </a:extLst>
        </xdr:cNvPr>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a:extLst>
            <a:ext uri="{FF2B5EF4-FFF2-40B4-BE49-F238E27FC236}">
              <a16:creationId xmlns:a16="http://schemas.microsoft.com/office/drawing/2014/main" id="{A0245E16-67C6-414C-B862-95B4F1A2EE57}"/>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a:extLst>
            <a:ext uri="{FF2B5EF4-FFF2-40B4-BE49-F238E27FC236}">
              <a16:creationId xmlns:a16="http://schemas.microsoft.com/office/drawing/2014/main" id="{B8D6737D-21EE-48B7-BD13-49813A5DB36F}"/>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a:extLst>
            <a:ext uri="{FF2B5EF4-FFF2-40B4-BE49-F238E27FC236}">
              <a16:creationId xmlns:a16="http://schemas.microsoft.com/office/drawing/2014/main" id="{F2074046-DBEE-4F59-B049-0B6F5DE2DA14}"/>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a:extLst>
            <a:ext uri="{FF2B5EF4-FFF2-40B4-BE49-F238E27FC236}">
              <a16:creationId xmlns:a16="http://schemas.microsoft.com/office/drawing/2014/main" id="{375AF39B-D5B8-4E07-BC6B-1AC352FB4016}"/>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a:extLst>
            <a:ext uri="{FF2B5EF4-FFF2-40B4-BE49-F238E27FC236}">
              <a16:creationId xmlns:a16="http://schemas.microsoft.com/office/drawing/2014/main" id="{D185943B-29F0-4177-9534-C0F142D38140}"/>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4D9517E-E985-482E-8300-EEEEE2B0CC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56E7E31-B51A-4F4E-A681-E3909C94CDE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064DA50-F466-4492-90EF-A29A80DB0F8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BD74922-060C-48EE-BA6D-0FFCAD187C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7C54E3C9-63A8-4BFF-8A4B-20A69370C57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118473</xdr:rowOff>
    </xdr:from>
    <xdr:to>
      <xdr:col>85</xdr:col>
      <xdr:colOff>177800</xdr:colOff>
      <xdr:row>103</xdr:row>
      <xdr:rowOff>48623</xdr:rowOff>
    </xdr:to>
    <xdr:sp macro="" textlink="">
      <xdr:nvSpPr>
        <xdr:cNvPr id="781" name="楕円 780">
          <a:extLst>
            <a:ext uri="{FF2B5EF4-FFF2-40B4-BE49-F238E27FC236}">
              <a16:creationId xmlns:a16="http://schemas.microsoft.com/office/drawing/2014/main" id="{48F86A49-7048-4A0D-ACBF-C59D9F3E33B6}"/>
            </a:ext>
          </a:extLst>
        </xdr:cNvPr>
        <xdr:cNvSpPr/>
      </xdr:nvSpPr>
      <xdr:spPr>
        <a:xfrm>
          <a:off x="162687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141350</xdr:rowOff>
    </xdr:from>
    <xdr:ext cx="405111" cy="259045"/>
    <xdr:sp macro="" textlink="">
      <xdr:nvSpPr>
        <xdr:cNvPr id="782" name="【庁舎】&#10;有形固定資産減価償却率該当値テキスト">
          <a:extLst>
            <a:ext uri="{FF2B5EF4-FFF2-40B4-BE49-F238E27FC236}">
              <a16:creationId xmlns:a16="http://schemas.microsoft.com/office/drawing/2014/main" id="{3198994D-31E2-40F2-9515-5B6DBCD44C06}"/>
            </a:ext>
          </a:extLst>
        </xdr:cNvPr>
        <xdr:cNvSpPr txBox="1"/>
      </xdr:nvSpPr>
      <xdr:spPr>
        <a:xfrm>
          <a:off x="16357600" y="1745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80918</xdr:rowOff>
    </xdr:from>
    <xdr:to>
      <xdr:col>81</xdr:col>
      <xdr:colOff>101600</xdr:colOff>
      <xdr:row>103</xdr:row>
      <xdr:rowOff>11068</xdr:rowOff>
    </xdr:to>
    <xdr:sp macro="" textlink="">
      <xdr:nvSpPr>
        <xdr:cNvPr id="783" name="楕円 782">
          <a:extLst>
            <a:ext uri="{FF2B5EF4-FFF2-40B4-BE49-F238E27FC236}">
              <a16:creationId xmlns:a16="http://schemas.microsoft.com/office/drawing/2014/main" id="{943DDD61-E223-4B8E-B105-FA5DF8E6BD77}"/>
            </a:ext>
          </a:extLst>
        </xdr:cNvPr>
        <xdr:cNvSpPr/>
      </xdr:nvSpPr>
      <xdr:spPr>
        <a:xfrm>
          <a:off x="15430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131718</xdr:rowOff>
    </xdr:from>
    <xdr:to>
      <xdr:col>85</xdr:col>
      <xdr:colOff>127000</xdr:colOff>
      <xdr:row>102</xdr:row>
      <xdr:rowOff>169273</xdr:rowOff>
    </xdr:to>
    <xdr:cxnSp macro="">
      <xdr:nvCxnSpPr>
        <xdr:cNvPr id="784" name="直線コネクタ 783">
          <a:extLst>
            <a:ext uri="{FF2B5EF4-FFF2-40B4-BE49-F238E27FC236}">
              <a16:creationId xmlns:a16="http://schemas.microsoft.com/office/drawing/2014/main" id="{6B49F0DD-B9D0-4AA6-BF52-C0F626435F42}"/>
            </a:ext>
          </a:extLst>
        </xdr:cNvPr>
        <xdr:cNvCxnSpPr/>
      </xdr:nvCxnSpPr>
      <xdr:spPr>
        <a:xfrm>
          <a:off x="15481300" y="1761961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785" name="楕円 784">
          <a:extLst>
            <a:ext uri="{FF2B5EF4-FFF2-40B4-BE49-F238E27FC236}">
              <a16:creationId xmlns:a16="http://schemas.microsoft.com/office/drawing/2014/main" id="{31FE6719-C326-408F-B1CF-FE94FBEE40A3}"/>
            </a:ext>
          </a:extLst>
        </xdr:cNvPr>
        <xdr:cNvSpPr/>
      </xdr:nvSpPr>
      <xdr:spPr>
        <a:xfrm>
          <a:off x="14541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131718</xdr:rowOff>
    </xdr:from>
    <xdr:to>
      <xdr:col>81</xdr:col>
      <xdr:colOff>50800</xdr:colOff>
      <xdr:row>103</xdr:row>
      <xdr:rowOff>157843</xdr:rowOff>
    </xdr:to>
    <xdr:cxnSp macro="">
      <xdr:nvCxnSpPr>
        <xdr:cNvPr id="786" name="直線コネクタ 785">
          <a:extLst>
            <a:ext uri="{FF2B5EF4-FFF2-40B4-BE49-F238E27FC236}">
              <a16:creationId xmlns:a16="http://schemas.microsoft.com/office/drawing/2014/main" id="{E9F6BBD1-53E8-415F-8A12-7F5FDB23B94A}"/>
            </a:ext>
          </a:extLst>
        </xdr:cNvPr>
        <xdr:cNvCxnSpPr/>
      </xdr:nvCxnSpPr>
      <xdr:spPr>
        <a:xfrm flipV="1">
          <a:off x="14592300" y="17619618"/>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87" name="楕円 786">
          <a:extLst>
            <a:ext uri="{FF2B5EF4-FFF2-40B4-BE49-F238E27FC236}">
              <a16:creationId xmlns:a16="http://schemas.microsoft.com/office/drawing/2014/main" id="{5A7321A4-C282-4BEE-A608-AD85F20A2DE4}"/>
            </a:ext>
          </a:extLst>
        </xdr:cNvPr>
        <xdr:cNvSpPr/>
      </xdr:nvSpPr>
      <xdr:spPr>
        <a:xfrm>
          <a:off x="13652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157843</xdr:rowOff>
    </xdr:from>
    <xdr:to>
      <xdr:col>76</xdr:col>
      <xdr:colOff>114300</xdr:colOff>
      <xdr:row>104</xdr:row>
      <xdr:rowOff>149679</xdr:rowOff>
    </xdr:to>
    <xdr:cxnSp macro="">
      <xdr:nvCxnSpPr>
        <xdr:cNvPr id="788" name="直線コネクタ 787">
          <a:extLst>
            <a:ext uri="{FF2B5EF4-FFF2-40B4-BE49-F238E27FC236}">
              <a16:creationId xmlns:a16="http://schemas.microsoft.com/office/drawing/2014/main" id="{A6AE6CED-1B46-4AEE-8136-FDFE64EDBE76}"/>
            </a:ext>
          </a:extLst>
        </xdr:cNvPr>
        <xdr:cNvCxnSpPr/>
      </xdr:nvCxnSpPr>
      <xdr:spPr>
        <a:xfrm flipV="1">
          <a:off x="13703300" y="1781719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111942</xdr:rowOff>
    </xdr:from>
    <xdr:to>
      <xdr:col>67</xdr:col>
      <xdr:colOff>101600</xdr:colOff>
      <xdr:row>106</xdr:row>
      <xdr:rowOff>42092</xdr:rowOff>
    </xdr:to>
    <xdr:sp macro="" textlink="">
      <xdr:nvSpPr>
        <xdr:cNvPr id="789" name="楕円 788">
          <a:extLst>
            <a:ext uri="{FF2B5EF4-FFF2-40B4-BE49-F238E27FC236}">
              <a16:creationId xmlns:a16="http://schemas.microsoft.com/office/drawing/2014/main" id="{71ECFAE7-9C40-4381-B87C-781C4090085F}"/>
            </a:ext>
          </a:extLst>
        </xdr:cNvPr>
        <xdr:cNvSpPr/>
      </xdr:nvSpPr>
      <xdr:spPr>
        <a:xfrm>
          <a:off x="1276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149679</xdr:rowOff>
    </xdr:from>
    <xdr:to>
      <xdr:col>71</xdr:col>
      <xdr:colOff>177800</xdr:colOff>
      <xdr:row>105</xdr:row>
      <xdr:rowOff>162742</xdr:rowOff>
    </xdr:to>
    <xdr:cxnSp macro="">
      <xdr:nvCxnSpPr>
        <xdr:cNvPr id="790" name="直線コネクタ 789">
          <a:extLst>
            <a:ext uri="{FF2B5EF4-FFF2-40B4-BE49-F238E27FC236}">
              <a16:creationId xmlns:a16="http://schemas.microsoft.com/office/drawing/2014/main" id="{5C998ECC-3ACB-4D39-B787-A348B0250886}"/>
            </a:ext>
          </a:extLst>
        </xdr:cNvPr>
        <xdr:cNvCxnSpPr/>
      </xdr:nvCxnSpPr>
      <xdr:spPr>
        <a:xfrm flipV="1">
          <a:off x="12814300" y="17980479"/>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91" name="n_1aveValue【庁舎】&#10;有形固定資産減価償却率">
          <a:extLst>
            <a:ext uri="{FF2B5EF4-FFF2-40B4-BE49-F238E27FC236}">
              <a16:creationId xmlns:a16="http://schemas.microsoft.com/office/drawing/2014/main" id="{BC45460E-7BED-4177-BB67-F1C0553D696E}"/>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92" name="n_2aveValue【庁舎】&#10;有形固定資産減価償却率">
          <a:extLst>
            <a:ext uri="{FF2B5EF4-FFF2-40B4-BE49-F238E27FC236}">
              <a16:creationId xmlns:a16="http://schemas.microsoft.com/office/drawing/2014/main" id="{3B96BBA0-7BF1-44D2-B94C-2208747C8757}"/>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793" name="n_3aveValue【庁舎】&#10;有形固定資産減価償却率">
          <a:extLst>
            <a:ext uri="{FF2B5EF4-FFF2-40B4-BE49-F238E27FC236}">
              <a16:creationId xmlns:a16="http://schemas.microsoft.com/office/drawing/2014/main" id="{0663AD1E-B5AB-42B3-BD3C-945DD574E3B8}"/>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94" name="n_4aveValue【庁舎】&#10;有形固定資産減価償却率">
          <a:extLst>
            <a:ext uri="{FF2B5EF4-FFF2-40B4-BE49-F238E27FC236}">
              <a16:creationId xmlns:a16="http://schemas.microsoft.com/office/drawing/2014/main" id="{BC40463E-E4FD-49AE-B718-D29548385E9F}"/>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27595</xdr:rowOff>
    </xdr:from>
    <xdr:ext cx="405111" cy="259045"/>
    <xdr:sp macro="" textlink="">
      <xdr:nvSpPr>
        <xdr:cNvPr id="795" name="n_1mainValue【庁舎】&#10;有形固定資産減価償却率">
          <a:extLst>
            <a:ext uri="{FF2B5EF4-FFF2-40B4-BE49-F238E27FC236}">
              <a16:creationId xmlns:a16="http://schemas.microsoft.com/office/drawing/2014/main" id="{98DA4441-629A-4A0B-AAB1-0B5843DAFDCC}"/>
            </a:ext>
          </a:extLst>
        </xdr:cNvPr>
        <xdr:cNvSpPr txBox="1"/>
      </xdr:nvSpPr>
      <xdr:spPr>
        <a:xfrm>
          <a:off x="152660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53720</xdr:rowOff>
    </xdr:from>
    <xdr:ext cx="405111" cy="259045"/>
    <xdr:sp macro="" textlink="">
      <xdr:nvSpPr>
        <xdr:cNvPr id="796" name="n_2mainValue【庁舎】&#10;有形固定資産減価償却率">
          <a:extLst>
            <a:ext uri="{FF2B5EF4-FFF2-40B4-BE49-F238E27FC236}">
              <a16:creationId xmlns:a16="http://schemas.microsoft.com/office/drawing/2014/main" id="{88A2CAC1-D494-4B92-9C11-A54D4AFBB288}"/>
            </a:ext>
          </a:extLst>
        </xdr:cNvPr>
        <xdr:cNvSpPr txBox="1"/>
      </xdr:nvSpPr>
      <xdr:spPr>
        <a:xfrm>
          <a:off x="14389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797" name="n_3mainValue【庁舎】&#10;有形固定資産減価償却率">
          <a:extLst>
            <a:ext uri="{FF2B5EF4-FFF2-40B4-BE49-F238E27FC236}">
              <a16:creationId xmlns:a16="http://schemas.microsoft.com/office/drawing/2014/main" id="{7232358F-3F76-4BC0-811C-3B1DCE0F8A3F}"/>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33219</xdr:rowOff>
    </xdr:from>
    <xdr:ext cx="405111" cy="259045"/>
    <xdr:sp macro="" textlink="">
      <xdr:nvSpPr>
        <xdr:cNvPr id="798" name="n_4mainValue【庁舎】&#10;有形固定資産減価償却率">
          <a:extLst>
            <a:ext uri="{FF2B5EF4-FFF2-40B4-BE49-F238E27FC236}">
              <a16:creationId xmlns:a16="http://schemas.microsoft.com/office/drawing/2014/main" id="{12EF2E41-9A77-450C-AEB5-A396EA47BC56}"/>
            </a:ext>
          </a:extLst>
        </xdr:cNvPr>
        <xdr:cNvSpPr txBox="1"/>
      </xdr:nvSpPr>
      <xdr:spPr>
        <a:xfrm>
          <a:off x="12611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16068716-2945-47EF-938B-7B5F96DC3D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ADA0B535-8E6C-4D56-93CD-B19522CC76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751B0F4-B045-4CCC-BEE4-6EA2E7BC71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E43BCC54-D428-4CCE-B588-071D77590E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40B9EE86-7902-44A7-B44C-A8F9E9EC91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F4F9838-A85F-4130-8E7E-7FD82DD9D2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54BE0AB4-2461-4498-8319-3888F4E19D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3AA53CB8-024B-45F2-9319-C6C64DB0777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453D600-DA7C-4C54-B349-8402BD7B2E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8FA3735E-64BC-42E4-8304-09F5BE3ADA8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6AB52475-7126-4F09-9989-7B876EC7AD7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E5363A52-9939-4C88-B047-4EF74FD7C25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54FC8585-4D8A-416F-BE08-7C837E3B4C6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5115CD68-4CEB-4BD7-BF43-5F2D152C05D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5E4BDA2B-ECC7-47BB-AA94-B05423F9A12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DF423EFA-0086-42C7-B509-8FC36A13C67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559C7201-3F83-44C2-AAFF-F958F79D97A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E762730D-DCB9-4E52-A2F9-C5DA0D300FE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CB683DAC-BF14-435C-97C7-E759A264BBF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2C192A7F-0C5F-4781-A83E-35AA9467F1E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651DD271-5E67-413B-9909-68FCD1F432B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7E1E35E-08CC-44CF-8589-9ECD930F57A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2574FF01-FF2B-4CDE-8C85-27A9A00B0C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EC0CF60E-19BF-41C6-AED1-925629D82B0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A0ECF45F-C7A5-44FD-84B5-85831B5FBD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a:extLst>
            <a:ext uri="{FF2B5EF4-FFF2-40B4-BE49-F238E27FC236}">
              <a16:creationId xmlns:a16="http://schemas.microsoft.com/office/drawing/2014/main" id="{BF1D5E58-E7C9-4B1C-9992-B7921EF7BD1E}"/>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a:extLst>
            <a:ext uri="{FF2B5EF4-FFF2-40B4-BE49-F238E27FC236}">
              <a16:creationId xmlns:a16="http://schemas.microsoft.com/office/drawing/2014/main" id="{B3D19EA9-B8BC-4A87-92E5-8A640649EE93}"/>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a:extLst>
            <a:ext uri="{FF2B5EF4-FFF2-40B4-BE49-F238E27FC236}">
              <a16:creationId xmlns:a16="http://schemas.microsoft.com/office/drawing/2014/main" id="{7614CC5C-F3F0-4B1E-B857-9C49DC484CA7}"/>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a:extLst>
            <a:ext uri="{FF2B5EF4-FFF2-40B4-BE49-F238E27FC236}">
              <a16:creationId xmlns:a16="http://schemas.microsoft.com/office/drawing/2014/main" id="{C6369CD7-9B9D-4100-B4B5-925D0D51CF13}"/>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a:extLst>
            <a:ext uri="{FF2B5EF4-FFF2-40B4-BE49-F238E27FC236}">
              <a16:creationId xmlns:a16="http://schemas.microsoft.com/office/drawing/2014/main" id="{0804761A-2766-4F37-BEC6-F0CEBAB892C1}"/>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829" name="【庁舎】&#10;一人当たり面積平均値テキスト">
          <a:extLst>
            <a:ext uri="{FF2B5EF4-FFF2-40B4-BE49-F238E27FC236}">
              <a16:creationId xmlns:a16="http://schemas.microsoft.com/office/drawing/2014/main" id="{BDDD0B49-C71D-4BDA-8147-A96A9DB4CDD5}"/>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a:extLst>
            <a:ext uri="{FF2B5EF4-FFF2-40B4-BE49-F238E27FC236}">
              <a16:creationId xmlns:a16="http://schemas.microsoft.com/office/drawing/2014/main" id="{BA0F5CBD-3A55-40A4-81C6-E9018A870BEB}"/>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a:extLst>
            <a:ext uri="{FF2B5EF4-FFF2-40B4-BE49-F238E27FC236}">
              <a16:creationId xmlns:a16="http://schemas.microsoft.com/office/drawing/2014/main" id="{0B2E9FA5-0576-40CF-ABAF-992756ED9454}"/>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a:extLst>
            <a:ext uri="{FF2B5EF4-FFF2-40B4-BE49-F238E27FC236}">
              <a16:creationId xmlns:a16="http://schemas.microsoft.com/office/drawing/2014/main" id="{959448AC-B3D6-44E4-8A4D-E6190ADCF514}"/>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a:extLst>
            <a:ext uri="{FF2B5EF4-FFF2-40B4-BE49-F238E27FC236}">
              <a16:creationId xmlns:a16="http://schemas.microsoft.com/office/drawing/2014/main" id="{1A3EEC74-B323-4CA2-8F0D-E62C27D0DB75}"/>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a:extLst>
            <a:ext uri="{FF2B5EF4-FFF2-40B4-BE49-F238E27FC236}">
              <a16:creationId xmlns:a16="http://schemas.microsoft.com/office/drawing/2014/main" id="{20374898-DB0F-4525-A611-632FA4C41164}"/>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E898F10-1D15-4052-8BF3-639523D8B8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04F7A8E-FB92-4671-AD9A-DD57141A27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ECE58C1-83C5-40C7-AB3A-4577037C85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ABAC6BC-39F3-45BD-99AF-58E6C3AEA4D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E5AB97C-F317-4304-AEFB-533D77DAC13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23768</xdr:rowOff>
    </xdr:from>
    <xdr:to>
      <xdr:col>116</xdr:col>
      <xdr:colOff>114300</xdr:colOff>
      <xdr:row>105</xdr:row>
      <xdr:rowOff>125368</xdr:rowOff>
    </xdr:to>
    <xdr:sp macro="" textlink="">
      <xdr:nvSpPr>
        <xdr:cNvPr id="840" name="楕円 839">
          <a:extLst>
            <a:ext uri="{FF2B5EF4-FFF2-40B4-BE49-F238E27FC236}">
              <a16:creationId xmlns:a16="http://schemas.microsoft.com/office/drawing/2014/main" id="{109C77A6-3E4A-416C-B88F-EB857D22BD38}"/>
            </a:ext>
          </a:extLst>
        </xdr:cNvPr>
        <xdr:cNvSpPr/>
      </xdr:nvSpPr>
      <xdr:spPr>
        <a:xfrm>
          <a:off x="22110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46645</xdr:rowOff>
    </xdr:from>
    <xdr:ext cx="469744" cy="259045"/>
    <xdr:sp macro="" textlink="">
      <xdr:nvSpPr>
        <xdr:cNvPr id="841" name="【庁舎】&#10;一人当たり面積該当値テキスト">
          <a:extLst>
            <a:ext uri="{FF2B5EF4-FFF2-40B4-BE49-F238E27FC236}">
              <a16:creationId xmlns:a16="http://schemas.microsoft.com/office/drawing/2014/main" id="{B6A6F9D0-5A07-445E-8711-54D40B71D205}"/>
            </a:ext>
          </a:extLst>
        </xdr:cNvPr>
        <xdr:cNvSpPr txBox="1"/>
      </xdr:nvSpPr>
      <xdr:spPr>
        <a:xfrm>
          <a:off x="22199600"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35198</xdr:rowOff>
    </xdr:from>
    <xdr:to>
      <xdr:col>112</xdr:col>
      <xdr:colOff>38100</xdr:colOff>
      <xdr:row>105</xdr:row>
      <xdr:rowOff>136798</xdr:rowOff>
    </xdr:to>
    <xdr:sp macro="" textlink="">
      <xdr:nvSpPr>
        <xdr:cNvPr id="842" name="楕円 841">
          <a:extLst>
            <a:ext uri="{FF2B5EF4-FFF2-40B4-BE49-F238E27FC236}">
              <a16:creationId xmlns:a16="http://schemas.microsoft.com/office/drawing/2014/main" id="{0F6D4582-955E-4147-91B7-13DE223654DB}"/>
            </a:ext>
          </a:extLst>
        </xdr:cNvPr>
        <xdr:cNvSpPr/>
      </xdr:nvSpPr>
      <xdr:spPr>
        <a:xfrm>
          <a:off x="21272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74568</xdr:rowOff>
    </xdr:from>
    <xdr:to>
      <xdr:col>116</xdr:col>
      <xdr:colOff>63500</xdr:colOff>
      <xdr:row>105</xdr:row>
      <xdr:rowOff>85998</xdr:rowOff>
    </xdr:to>
    <xdr:cxnSp macro="">
      <xdr:nvCxnSpPr>
        <xdr:cNvPr id="843" name="直線コネクタ 842">
          <a:extLst>
            <a:ext uri="{FF2B5EF4-FFF2-40B4-BE49-F238E27FC236}">
              <a16:creationId xmlns:a16="http://schemas.microsoft.com/office/drawing/2014/main" id="{467A8136-C425-4144-A0D1-E54A8310F166}"/>
            </a:ext>
          </a:extLst>
        </xdr:cNvPr>
        <xdr:cNvCxnSpPr/>
      </xdr:nvCxnSpPr>
      <xdr:spPr>
        <a:xfrm flipV="1">
          <a:off x="21323300" y="1807681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43362</xdr:rowOff>
    </xdr:from>
    <xdr:to>
      <xdr:col>107</xdr:col>
      <xdr:colOff>101600</xdr:colOff>
      <xdr:row>105</xdr:row>
      <xdr:rowOff>144962</xdr:rowOff>
    </xdr:to>
    <xdr:sp macro="" textlink="">
      <xdr:nvSpPr>
        <xdr:cNvPr id="844" name="楕円 843">
          <a:extLst>
            <a:ext uri="{FF2B5EF4-FFF2-40B4-BE49-F238E27FC236}">
              <a16:creationId xmlns:a16="http://schemas.microsoft.com/office/drawing/2014/main" id="{A09057A5-A086-48E1-935D-47D195986FAB}"/>
            </a:ext>
          </a:extLst>
        </xdr:cNvPr>
        <xdr:cNvSpPr/>
      </xdr:nvSpPr>
      <xdr:spPr>
        <a:xfrm>
          <a:off x="20383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85998</xdr:rowOff>
    </xdr:from>
    <xdr:to>
      <xdr:col>111</xdr:col>
      <xdr:colOff>177800</xdr:colOff>
      <xdr:row>105</xdr:row>
      <xdr:rowOff>94162</xdr:rowOff>
    </xdr:to>
    <xdr:cxnSp macro="">
      <xdr:nvCxnSpPr>
        <xdr:cNvPr id="845" name="直線コネクタ 844">
          <a:extLst>
            <a:ext uri="{FF2B5EF4-FFF2-40B4-BE49-F238E27FC236}">
              <a16:creationId xmlns:a16="http://schemas.microsoft.com/office/drawing/2014/main" id="{44C7047D-BDBA-4C39-8D9A-217F6F4985FA}"/>
            </a:ext>
          </a:extLst>
        </xdr:cNvPr>
        <xdr:cNvCxnSpPr/>
      </xdr:nvCxnSpPr>
      <xdr:spPr>
        <a:xfrm flipV="1">
          <a:off x="20434300" y="1808824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30299</xdr:rowOff>
    </xdr:from>
    <xdr:to>
      <xdr:col>102</xdr:col>
      <xdr:colOff>165100</xdr:colOff>
      <xdr:row>102</xdr:row>
      <xdr:rowOff>131899</xdr:rowOff>
    </xdr:to>
    <xdr:sp macro="" textlink="">
      <xdr:nvSpPr>
        <xdr:cNvPr id="846" name="楕円 845">
          <a:extLst>
            <a:ext uri="{FF2B5EF4-FFF2-40B4-BE49-F238E27FC236}">
              <a16:creationId xmlns:a16="http://schemas.microsoft.com/office/drawing/2014/main" id="{EE543891-AAD6-46F9-87A9-74F66F455B3E}"/>
            </a:ext>
          </a:extLst>
        </xdr:cNvPr>
        <xdr:cNvSpPr/>
      </xdr:nvSpPr>
      <xdr:spPr>
        <a:xfrm>
          <a:off x="19494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81099</xdr:rowOff>
    </xdr:from>
    <xdr:to>
      <xdr:col>107</xdr:col>
      <xdr:colOff>50800</xdr:colOff>
      <xdr:row>105</xdr:row>
      <xdr:rowOff>94162</xdr:rowOff>
    </xdr:to>
    <xdr:cxnSp macro="">
      <xdr:nvCxnSpPr>
        <xdr:cNvPr id="847" name="直線コネクタ 846">
          <a:extLst>
            <a:ext uri="{FF2B5EF4-FFF2-40B4-BE49-F238E27FC236}">
              <a16:creationId xmlns:a16="http://schemas.microsoft.com/office/drawing/2014/main" id="{A0DAF17B-6767-4777-B017-F4F1B73090E0}"/>
            </a:ext>
          </a:extLst>
        </xdr:cNvPr>
        <xdr:cNvCxnSpPr/>
      </xdr:nvCxnSpPr>
      <xdr:spPr>
        <a:xfrm>
          <a:off x="19545300" y="17568999"/>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61323</xdr:rowOff>
    </xdr:from>
    <xdr:to>
      <xdr:col>98</xdr:col>
      <xdr:colOff>38100</xdr:colOff>
      <xdr:row>105</xdr:row>
      <xdr:rowOff>162923</xdr:rowOff>
    </xdr:to>
    <xdr:sp macro="" textlink="">
      <xdr:nvSpPr>
        <xdr:cNvPr id="848" name="楕円 847">
          <a:extLst>
            <a:ext uri="{FF2B5EF4-FFF2-40B4-BE49-F238E27FC236}">
              <a16:creationId xmlns:a16="http://schemas.microsoft.com/office/drawing/2014/main" id="{95F9D042-4FC9-4E30-B526-11631FE585BB}"/>
            </a:ext>
          </a:extLst>
        </xdr:cNvPr>
        <xdr:cNvSpPr/>
      </xdr:nvSpPr>
      <xdr:spPr>
        <a:xfrm>
          <a:off x="18605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81099</xdr:rowOff>
    </xdr:from>
    <xdr:to>
      <xdr:col>102</xdr:col>
      <xdr:colOff>114300</xdr:colOff>
      <xdr:row>105</xdr:row>
      <xdr:rowOff>112123</xdr:rowOff>
    </xdr:to>
    <xdr:cxnSp macro="">
      <xdr:nvCxnSpPr>
        <xdr:cNvPr id="849" name="直線コネクタ 848">
          <a:extLst>
            <a:ext uri="{FF2B5EF4-FFF2-40B4-BE49-F238E27FC236}">
              <a16:creationId xmlns:a16="http://schemas.microsoft.com/office/drawing/2014/main" id="{BFDA7E2F-4EAB-4E92-B2A5-61A8681D9DE5}"/>
            </a:ext>
          </a:extLst>
        </xdr:cNvPr>
        <xdr:cNvCxnSpPr/>
      </xdr:nvCxnSpPr>
      <xdr:spPr>
        <a:xfrm flipV="1">
          <a:off x="18656300" y="17568999"/>
          <a:ext cx="889000" cy="5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850" name="n_1aveValue【庁舎】&#10;一人当たり面積">
          <a:extLst>
            <a:ext uri="{FF2B5EF4-FFF2-40B4-BE49-F238E27FC236}">
              <a16:creationId xmlns:a16="http://schemas.microsoft.com/office/drawing/2014/main" id="{F99C2762-4AD0-4834-A94B-67F13D4D5960}"/>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851" name="n_2aveValue【庁舎】&#10;一人当たり面積">
          <a:extLst>
            <a:ext uri="{FF2B5EF4-FFF2-40B4-BE49-F238E27FC236}">
              <a16:creationId xmlns:a16="http://schemas.microsoft.com/office/drawing/2014/main" id="{762222D0-2A03-4760-9F53-7EF499C7999D}"/>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852" name="n_3aveValue【庁舎】&#10;一人当たり面積">
          <a:extLst>
            <a:ext uri="{FF2B5EF4-FFF2-40B4-BE49-F238E27FC236}">
              <a16:creationId xmlns:a16="http://schemas.microsoft.com/office/drawing/2014/main" id="{C5CC5BF2-914C-4F38-9508-32E47D1F2D0A}"/>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53" name="n_4aveValue【庁舎】&#10;一人当たり面積">
          <a:extLst>
            <a:ext uri="{FF2B5EF4-FFF2-40B4-BE49-F238E27FC236}">
              <a16:creationId xmlns:a16="http://schemas.microsoft.com/office/drawing/2014/main" id="{C27F0A8B-F759-428D-8196-37B32909146E}"/>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153325</xdr:rowOff>
    </xdr:from>
    <xdr:ext cx="469744" cy="259045"/>
    <xdr:sp macro="" textlink="">
      <xdr:nvSpPr>
        <xdr:cNvPr id="854" name="n_1mainValue【庁舎】&#10;一人当たり面積">
          <a:extLst>
            <a:ext uri="{FF2B5EF4-FFF2-40B4-BE49-F238E27FC236}">
              <a16:creationId xmlns:a16="http://schemas.microsoft.com/office/drawing/2014/main" id="{51E5FDCE-0FE2-45C5-8B38-D077569F1830}"/>
            </a:ext>
          </a:extLst>
        </xdr:cNvPr>
        <xdr:cNvSpPr txBox="1"/>
      </xdr:nvSpPr>
      <xdr:spPr>
        <a:xfrm>
          <a:off x="21075727" y="1781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161489</xdr:rowOff>
    </xdr:from>
    <xdr:ext cx="469744" cy="259045"/>
    <xdr:sp macro="" textlink="">
      <xdr:nvSpPr>
        <xdr:cNvPr id="855" name="n_2mainValue【庁舎】&#10;一人当たり面積">
          <a:extLst>
            <a:ext uri="{FF2B5EF4-FFF2-40B4-BE49-F238E27FC236}">
              <a16:creationId xmlns:a16="http://schemas.microsoft.com/office/drawing/2014/main" id="{CAB93162-E3C8-45E1-AD49-BF7CFFF93D15}"/>
            </a:ext>
          </a:extLst>
        </xdr:cNvPr>
        <xdr:cNvSpPr txBox="1"/>
      </xdr:nvSpPr>
      <xdr:spPr>
        <a:xfrm>
          <a:off x="20199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148426</xdr:rowOff>
    </xdr:from>
    <xdr:ext cx="469744" cy="259045"/>
    <xdr:sp macro="" textlink="">
      <xdr:nvSpPr>
        <xdr:cNvPr id="856" name="n_3mainValue【庁舎】&#10;一人当たり面積">
          <a:extLst>
            <a:ext uri="{FF2B5EF4-FFF2-40B4-BE49-F238E27FC236}">
              <a16:creationId xmlns:a16="http://schemas.microsoft.com/office/drawing/2014/main" id="{69BBCADC-C2CE-4670-9406-47BE25ACCD02}"/>
            </a:ext>
          </a:extLst>
        </xdr:cNvPr>
        <xdr:cNvSpPr txBox="1"/>
      </xdr:nvSpPr>
      <xdr:spPr>
        <a:xfrm>
          <a:off x="19310427" y="172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8000</xdr:rowOff>
    </xdr:from>
    <xdr:ext cx="469744" cy="259045"/>
    <xdr:sp macro="" textlink="">
      <xdr:nvSpPr>
        <xdr:cNvPr id="857" name="n_4mainValue【庁舎】&#10;一人当たり面積">
          <a:extLst>
            <a:ext uri="{FF2B5EF4-FFF2-40B4-BE49-F238E27FC236}">
              <a16:creationId xmlns:a16="http://schemas.microsoft.com/office/drawing/2014/main" id="{293BE1C2-BA74-4829-9315-2A4DE6E34CDA}"/>
            </a:ext>
          </a:extLst>
        </xdr:cNvPr>
        <xdr:cNvSpPr txBox="1"/>
      </xdr:nvSpPr>
      <xdr:spPr>
        <a:xfrm>
          <a:off x="184214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3586BF07-5E8E-45FD-AEB2-2A8CB8AAFC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89AC5650-D987-442D-91DD-076C77DCF05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5EB97CD4-6901-4937-829E-BAFA70D58F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類似団体と比較して特に有形固定資産原価償却率が低くなっている施設は一般廃棄物処理施設、庁舎であり、特に高くなっている施設は図書館である。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現４庁舎は昭和５６年以前に建築されており、建築後概ね</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年が経過し、老朽化等も進んでいたため、平成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年度から令和元年度までの</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カ年で耐震改修を実施し、機能維持及びランニングコストの低減を図ってきたところである。また、これまで図書館については軽微な修繕のみ実施してきただけで特段、老朽化対策を講じてこなかったため、今後は老朽化対策を講じ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なお、すべての施設において、今後は壱岐市公共施設個別施設計画に基づき、持続可能な公共施設マネジメントのために、積極的に公共施設の修繕や更新、集約化・複合化等を推進していく。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25,977
25,892
139.42
27,034,681
26,358,945
452,546
12,498,667
27,229,485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長引く地方経済の低迷や少子高齢化に伴う人口減少により地方税等の自主財源の確保が難しい状況が続き、歳入の多くを地方交付税等の依存財源に頼った財政基盤となっており、財政力指数は類似団体内平均を大きく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今後は、事業の峻別により、投資的経費等を抑制し、歳出の徹底的な見直しを図るとともに、新たな自主財源の発掘による歳入確保に努めていく。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普通交付税合併算定替措置の段階的縮減が終了し、令和元年度から一本算定となったことから、年々経常収支比率が上昇する見込みであった。しかし、コロナウイルス感染症拡大に伴い、算定分子である経常の物件費及び扶助費等が抑制される一方、算定分母となる経常一般財源（地方消費税交付金・普通交付税等）が増加したことにより、結果として数値が前年度比</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ポイント減少することとなった。今後は、令和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の国勢調査人口により、普通交付税算定の測定単位である人口の減少が見込まれるなど、経常一般財源の歳入見込みは厳しさを増していくことから、徹底した事務事業等の見直しを図り、経常的経費の歳出抑制に努めていく。</a:t>
          </a:r>
          <a:endParaRPr kumimoji="1" lang="en-US" altLang="ja-JP" sz="11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11612</xdr:rowOff>
    </xdr:from>
    <xdr:to>
      <xdr:col>23</xdr:col>
      <xdr:colOff>133350</xdr:colOff>
      <xdr:row>60</xdr:row>
      <xdr:rowOff>156391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98612"/>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70213</xdr:rowOff>
    </xdr:from>
    <xdr:to>
      <xdr:col>19</xdr:col>
      <xdr:colOff>133350</xdr:colOff>
      <xdr:row>60</xdr:row>
      <xdr:rowOff>156391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5721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158931</xdr:rowOff>
    </xdr:from>
    <xdr:to>
      <xdr:col>15</xdr:col>
      <xdr:colOff>82550</xdr:colOff>
      <xdr:row>60</xdr:row>
      <xdr:rowOff>70213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74481"/>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48623</xdr:rowOff>
    </xdr:from>
    <xdr:to>
      <xdr:col>11</xdr:col>
      <xdr:colOff>31750</xdr:colOff>
      <xdr:row>59</xdr:row>
      <xdr:rowOff>158931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64173"/>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132262</xdr:rowOff>
    </xdr:from>
    <xdr:to>
      <xdr:col>23</xdr:col>
      <xdr:colOff>184150</xdr:colOff>
      <xdr:row>60</xdr:row>
      <xdr:rowOff>62412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148789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105591</xdr:rowOff>
    </xdr:from>
    <xdr:to>
      <xdr:col>19</xdr:col>
      <xdr:colOff>184150</xdr:colOff>
      <xdr:row>61</xdr:row>
      <xdr:rowOff>35741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20518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7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19413</xdr:rowOff>
    </xdr:from>
    <xdr:to>
      <xdr:col>15</xdr:col>
      <xdr:colOff>133350</xdr:colOff>
      <xdr:row>60</xdr:row>
      <xdr:rowOff>121013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108131</xdr:rowOff>
    </xdr:from>
    <xdr:to>
      <xdr:col>11</xdr:col>
      <xdr:colOff>82550</xdr:colOff>
      <xdr:row>60</xdr:row>
      <xdr:rowOff>38281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48458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169273</xdr:rowOff>
    </xdr:from>
    <xdr:to>
      <xdr:col>7</xdr:col>
      <xdr:colOff>31750</xdr:colOff>
      <xdr:row>59</xdr:row>
      <xdr:rowOff>99423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109600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合併後</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年を経過するが、未だに旧町ごとに多くの施設を有し、多くの施設の管理運営費を有しているため、類似団体内平均を大きく上回っている。なお、算出分母となる人口については急激な減少が続いている。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今後は、公共施設等総合管理計画（個別施設計画）に基づく施設の統廃合・集約化を行うとともに、指定管理者制度等の活用による施設管理コストの削減に努めていく。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21513</xdr:rowOff>
    </xdr:from>
    <xdr:to>
      <xdr:col>23</xdr:col>
      <xdr:colOff>133350</xdr:colOff>
      <xdr:row>85</xdr:row>
      <xdr:rowOff>21724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594763"/>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157215</xdr:rowOff>
    </xdr:from>
    <xdr:to>
      <xdr:col>19</xdr:col>
      <xdr:colOff>133350</xdr:colOff>
      <xdr:row>85</xdr:row>
      <xdr:rowOff>21513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559015"/>
          <a:ext cx="889000" cy="3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117906</xdr:rowOff>
    </xdr:from>
    <xdr:to>
      <xdr:col>15</xdr:col>
      <xdr:colOff>82550</xdr:colOff>
      <xdr:row>84</xdr:row>
      <xdr:rowOff>157215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519706"/>
          <a:ext cx="889000" cy="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95052</xdr:rowOff>
    </xdr:from>
    <xdr:to>
      <xdr:col>11</xdr:col>
      <xdr:colOff>31750</xdr:colOff>
      <xdr:row>84</xdr:row>
      <xdr:rowOff>117906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96852"/>
          <a:ext cx="889000" cy="2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142374</xdr:rowOff>
    </xdr:from>
    <xdr:to>
      <xdr:col>23</xdr:col>
      <xdr:colOff>184150</xdr:colOff>
      <xdr:row>85</xdr:row>
      <xdr:rowOff>72524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4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114451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1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142163</xdr:rowOff>
    </xdr:from>
    <xdr:to>
      <xdr:col>19</xdr:col>
      <xdr:colOff>184150</xdr:colOff>
      <xdr:row>85</xdr:row>
      <xdr:rowOff>72313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57090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3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106415</xdr:rowOff>
    </xdr:from>
    <xdr:to>
      <xdr:col>15</xdr:col>
      <xdr:colOff>133350</xdr:colOff>
      <xdr:row>85</xdr:row>
      <xdr:rowOff>36565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21342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59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67106</xdr:rowOff>
    </xdr:from>
    <xdr:to>
      <xdr:col>11</xdr:col>
      <xdr:colOff>82550</xdr:colOff>
      <xdr:row>84</xdr:row>
      <xdr:rowOff>168706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153483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5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44252</xdr:rowOff>
    </xdr:from>
    <xdr:to>
      <xdr:col>7</xdr:col>
      <xdr:colOff>31750</xdr:colOff>
      <xdr:row>84</xdr:row>
      <xdr:rowOff>145852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4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130629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3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級別標準職務表の見直しにより、一定の昇給抑制が図られており、</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全国市町村平均と同程度に留まっており、</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長崎県下でも低い水準にある。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今後も、国の人事院勧告を尊重した適正な職員の給与水準の確保に努めるとともに、壱岐市行財政改革「第４次」定員適正化計画に基づいた職員数の適正化に努めます。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65314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5562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65314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20259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6711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20259</xdr:rowOff>
    </xdr:from>
    <xdr:to>
      <xdr:col>68</xdr:col>
      <xdr:colOff>152400</xdr:colOff>
      <xdr:row>85</xdr:row>
      <xdr:rowOff>77712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9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140909</xdr:rowOff>
    </xdr:from>
    <xdr:to>
      <xdr:col>68</xdr:col>
      <xdr:colOff>203200</xdr:colOff>
      <xdr:row>85</xdr:row>
      <xdr:rowOff>71059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81236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人口減少が進行する中、人口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人当たりの職員数は増加傾向にある。これは、令和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年度までに多くの職員が退職する予定となっているため、平成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年度からこの退職分の補充に加え、前倒しして新規職員採用を行った結果、一時的に職員数が超過している状況のためである。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104624</xdr:rowOff>
    </xdr:from>
    <xdr:to>
      <xdr:col>81</xdr:col>
      <xdr:colOff>44450</xdr:colOff>
      <xdr:row>65</xdr:row>
      <xdr:rowOff>116115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24887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85090</xdr:rowOff>
    </xdr:from>
    <xdr:to>
      <xdr:col>77</xdr:col>
      <xdr:colOff>44450</xdr:colOff>
      <xdr:row>65</xdr:row>
      <xdr:rowOff>104624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229340"/>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41426</xdr:rowOff>
    </xdr:from>
    <xdr:to>
      <xdr:col>72</xdr:col>
      <xdr:colOff>203200</xdr:colOff>
      <xdr:row>65</xdr:row>
      <xdr:rowOff>85090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185676"/>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10402</xdr:rowOff>
    </xdr:from>
    <xdr:to>
      <xdr:col>68</xdr:col>
      <xdr:colOff>152400</xdr:colOff>
      <xdr:row>65</xdr:row>
      <xdr:rowOff>41426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15465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65315</xdr:rowOff>
    </xdr:from>
    <xdr:to>
      <xdr:col>81</xdr:col>
      <xdr:colOff>95250</xdr:colOff>
      <xdr:row>65</xdr:row>
      <xdr:rowOff>166915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2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37392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18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53824</xdr:rowOff>
    </xdr:from>
    <xdr:to>
      <xdr:col>77</xdr:col>
      <xdr:colOff>95250</xdr:colOff>
      <xdr:row>65</xdr:row>
      <xdr:rowOff>155424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1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140201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284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34290</xdr:rowOff>
    </xdr:from>
    <xdr:to>
      <xdr:col>73</xdr:col>
      <xdr:colOff>44450</xdr:colOff>
      <xdr:row>65</xdr:row>
      <xdr:rowOff>135890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120667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162076</xdr:rowOff>
    </xdr:from>
    <xdr:to>
      <xdr:col>68</xdr:col>
      <xdr:colOff>203200</xdr:colOff>
      <xdr:row>65</xdr:row>
      <xdr:rowOff>92226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77003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22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131052</xdr:rowOff>
    </xdr:from>
    <xdr:to>
      <xdr:col>64</xdr:col>
      <xdr:colOff>152400</xdr:colOff>
      <xdr:row>65</xdr:row>
      <xdr:rowOff>61202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10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45979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1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年度単年度比率は減少したが、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ヵ年平均でみると、昨年に比べ、</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今後は、普通交付税の減少や庁舎耐震改修、葬祭場や小中学校の建設工事など大型事業にかかる合併特例債等の元利償還金の増加が見込まれることから、今後も実質公債費比率が上昇するものと考えられる。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137160</xdr:rowOff>
    </xdr:from>
    <xdr:to>
      <xdr:col>81</xdr:col>
      <xdr:colOff>44450</xdr:colOff>
      <xdr:row>36</xdr:row>
      <xdr:rowOff>143192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0936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119063</xdr:rowOff>
    </xdr:from>
    <xdr:to>
      <xdr:col>77</xdr:col>
      <xdr:colOff>44450</xdr:colOff>
      <xdr:row>36</xdr:row>
      <xdr:rowOff>137160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912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100965</xdr:rowOff>
    </xdr:from>
    <xdr:to>
      <xdr:col>72</xdr:col>
      <xdr:colOff>203200</xdr:colOff>
      <xdr:row>36</xdr:row>
      <xdr:rowOff>119063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7316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100965</xdr:rowOff>
    </xdr:from>
    <xdr:to>
      <xdr:col>68</xdr:col>
      <xdr:colOff>152400</xdr:colOff>
      <xdr:row>36</xdr:row>
      <xdr:rowOff>100965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2731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92392</xdr:rowOff>
    </xdr:from>
    <xdr:to>
      <xdr:col>81</xdr:col>
      <xdr:colOff>95250</xdr:colOff>
      <xdr:row>37</xdr:row>
      <xdr:rowOff>22542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108919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0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86360</xdr:rowOff>
    </xdr:from>
    <xdr:to>
      <xdr:col>77</xdr:col>
      <xdr:colOff>95250</xdr:colOff>
      <xdr:row>37</xdr:row>
      <xdr:rowOff>16510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26687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68263</xdr:rowOff>
    </xdr:from>
    <xdr:to>
      <xdr:col>73</xdr:col>
      <xdr:colOff>44450</xdr:colOff>
      <xdr:row>36</xdr:row>
      <xdr:rowOff>169863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8590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50165</xdr:rowOff>
    </xdr:from>
    <xdr:to>
      <xdr:col>68</xdr:col>
      <xdr:colOff>203200</xdr:colOff>
      <xdr:row>36</xdr:row>
      <xdr:rowOff>151765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161942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50165</xdr:rowOff>
    </xdr:from>
    <xdr:to>
      <xdr:col>64</xdr:col>
      <xdr:colOff>152400</xdr:colOff>
      <xdr:row>36</xdr:row>
      <xdr:rowOff>151765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161942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ポイントの減となった。要因として、分子である地方債現在高が</a:t>
          </a:r>
          <a:r>
            <a:rPr kumimoji="1" lang="en-US" altLang="ja-JP" sz="1200">
              <a:latin typeface="ＭＳ Ｐゴシック" panose="020B0600070205080204" pitchFamily="50" charset="-128"/>
              <a:ea typeface="ＭＳ Ｐゴシック" panose="020B0600070205080204" pitchFamily="50" charset="-128"/>
            </a:rPr>
            <a:t>527,325</a:t>
          </a:r>
          <a:r>
            <a:rPr kumimoji="1" lang="ja-JP" altLang="en-US" sz="1200">
              <a:latin typeface="ＭＳ Ｐゴシック" panose="020B0600070205080204" pitchFamily="50" charset="-128"/>
              <a:ea typeface="ＭＳ Ｐゴシック" panose="020B0600070205080204" pitchFamily="50" charset="-128"/>
            </a:rPr>
            <a:t>千円減、分母である標準財政規模が約</a:t>
          </a:r>
          <a:r>
            <a:rPr kumimoji="1" lang="en-US" altLang="ja-JP" sz="1200">
              <a:latin typeface="ＭＳ Ｐゴシック" panose="020B0600070205080204" pitchFamily="50" charset="-128"/>
              <a:ea typeface="ＭＳ Ｐゴシック" panose="020B0600070205080204" pitchFamily="50" charset="-128"/>
            </a:rPr>
            <a:t>394,422</a:t>
          </a:r>
          <a:r>
            <a:rPr kumimoji="1" lang="ja-JP" altLang="en-US" sz="1200">
              <a:latin typeface="ＭＳ Ｐゴシック" panose="020B0600070205080204" pitchFamily="50" charset="-128"/>
              <a:ea typeface="ＭＳ Ｐゴシック" panose="020B0600070205080204" pitchFamily="50" charset="-128"/>
            </a:rPr>
            <a:t>千円増等が挙げられる。持続可能な財政基盤を確立するため、市債発行額を地方債の元金償還額以内に留めるように努め、将来にわたる負担の軽減を図るとともに、可能な限り地方債の繰上償還や基金への計画的な積立てを行っ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102277</xdr:rowOff>
    </xdr:from>
    <xdr:to>
      <xdr:col>81</xdr:col>
      <xdr:colOff>44450</xdr:colOff>
      <xdr:row>14</xdr:row>
      <xdr:rowOff>124396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02577"/>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22648</xdr:rowOff>
    </xdr:from>
    <xdr:to>
      <xdr:col>77</xdr:col>
      <xdr:colOff>44450</xdr:colOff>
      <xdr:row>14</xdr:row>
      <xdr:rowOff>124396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422948"/>
          <a:ext cx="889000" cy="10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169164</xdr:rowOff>
    </xdr:from>
    <xdr:to>
      <xdr:col>72</xdr:col>
      <xdr:colOff>203200</xdr:colOff>
      <xdr:row>14</xdr:row>
      <xdr:rowOff>22648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398014"/>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51477</xdr:rowOff>
    </xdr:from>
    <xdr:to>
      <xdr:col>81</xdr:col>
      <xdr:colOff>95250</xdr:colOff>
      <xdr:row>14</xdr:row>
      <xdr:rowOff>153077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68004</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29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73596</xdr:rowOff>
    </xdr:from>
    <xdr:to>
      <xdr:col>77</xdr:col>
      <xdr:colOff>95250</xdr:colOff>
      <xdr:row>15</xdr:row>
      <xdr:rowOff>3746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13923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4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118364</xdr:rowOff>
    </xdr:from>
    <xdr:to>
      <xdr:col>68</xdr:col>
      <xdr:colOff>203200</xdr:colOff>
      <xdr:row>14</xdr:row>
      <xdr:rowOff>48514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3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58691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11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25,977
25,892
139.42
27,034,681
26,358,945
452,546
12,498,667
27,229,485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これまで物件費に算入されていたフルタイム及びパートタイム職員の報酬等が令和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年度の制度改正（会計年度任用職員制度）により、人件費に計上されることとなったため、人件費が増加し、経常収支比率は前年度比</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0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コロナウイルス感染症拡大に伴い、旅費や委託業務など経常の物件費が減少したことで、経常収支比率は前年度比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しかし、合併後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するが、未だに旧町ごとに多くの施設を有し、多くの施設の管理運営費を有しているため、他の類似団体内平均より高くなっている。今後、公共施設等総合計画に基づく施設の統廃合・集約化を行うとともに、指定管理者制度等の活用による施設管理コストの削減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76200</xdr:rowOff>
    </xdr:from>
    <xdr:to>
      <xdr:col>82</xdr:col>
      <xdr:colOff>107950</xdr:colOff>
      <xdr:row>22</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5052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133350</xdr:rowOff>
    </xdr:from>
    <xdr:to>
      <xdr:col>78</xdr:col>
      <xdr:colOff>69850</xdr:colOff>
      <xdr:row>22</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73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152400</xdr:rowOff>
    </xdr:from>
    <xdr:to>
      <xdr:col>73</xdr:col>
      <xdr:colOff>180975</xdr:colOff>
      <xdr:row>21</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58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50800</xdr:rowOff>
    </xdr:from>
    <xdr:to>
      <xdr:col>69</xdr:col>
      <xdr:colOff>92075</xdr:colOff>
      <xdr:row>20</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79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25400</xdr:rowOff>
    </xdr:from>
    <xdr:to>
      <xdr:col>82</xdr:col>
      <xdr:colOff>158750</xdr:colOff>
      <xdr:row>20</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22</xdr:row>
      <xdr:rowOff>0</xdr:rowOff>
    </xdr:from>
    <xdr:to>
      <xdr:col>78</xdr:col>
      <xdr:colOff>120650</xdr:colOff>
      <xdr:row>22</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7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85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82550</xdr:rowOff>
    </xdr:from>
    <xdr:to>
      <xdr:col>74</xdr:col>
      <xdr:colOff>31750</xdr:colOff>
      <xdr:row>22</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101600</xdr:rowOff>
    </xdr:from>
    <xdr:to>
      <xdr:col>69</xdr:col>
      <xdr:colOff>142875</xdr:colOff>
      <xdr:row>21</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0</xdr:rowOff>
    </xdr:from>
    <xdr:to>
      <xdr:col>65</xdr:col>
      <xdr:colOff>53975</xdr:colOff>
      <xdr:row>20</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令和元年</a:t>
          </a:r>
          <a:r>
            <a:rPr kumimoji="1" lang="en-US" altLang="ja-JP" sz="1200" baseline="0">
              <a:latin typeface="ＭＳ Ｐゴシック" panose="020B0600070205080204" pitchFamily="50" charset="-128"/>
              <a:ea typeface="ＭＳ Ｐゴシック" panose="020B0600070205080204" pitchFamily="50" charset="-128"/>
            </a:rPr>
            <a:t>10</a:t>
          </a:r>
          <a:r>
            <a:rPr kumimoji="1" lang="ja-JP" altLang="en-US" sz="1200" baseline="0">
              <a:latin typeface="ＭＳ Ｐゴシック" panose="020B0600070205080204" pitchFamily="50" charset="-128"/>
              <a:ea typeface="ＭＳ Ｐゴシック" panose="020B0600070205080204" pitchFamily="50" charset="-128"/>
            </a:rPr>
            <a:t>月から幼児教育・保育の無償化により、児童福祉費にかかる扶助費は増加しているが、新型コロナウイルス感染症の拡大により、保護費や障害者関連経費にかかる扶助費が減少したため、結果として、前年度比</a:t>
          </a:r>
          <a:r>
            <a:rPr kumimoji="1" lang="en-US" altLang="ja-JP" sz="1200" baseline="0">
              <a:latin typeface="ＭＳ Ｐゴシック" panose="020B0600070205080204" pitchFamily="50" charset="-128"/>
              <a:ea typeface="ＭＳ Ｐゴシック" panose="020B0600070205080204" pitchFamily="50" charset="-128"/>
            </a:rPr>
            <a:t>1.4</a:t>
          </a:r>
          <a:r>
            <a:rPr kumimoji="1" lang="ja-JP" altLang="en-US" sz="1200" baseline="0">
              <a:latin typeface="ＭＳ Ｐゴシック" panose="020B0600070205080204" pitchFamily="50" charset="-128"/>
              <a:ea typeface="ＭＳ Ｐゴシック" panose="020B0600070205080204" pitchFamily="50" charset="-128"/>
            </a:rPr>
            <a:t>ポイント減となった。なお、扶助費にかかる経常収支比率は類似団体内平均を下回っている。</a:t>
          </a:r>
          <a:endParaRPr kumimoji="1" lang="en-US" altLang="ja-JP" sz="1200" baseline="0">
            <a:latin typeface="ＭＳ Ｐゴシック" panose="020B0600070205080204" pitchFamily="50" charset="-128"/>
            <a:ea typeface="ＭＳ Ｐゴシック" panose="020B0600070205080204" pitchFamily="50" charset="-128"/>
          </a:endParaRP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123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0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25400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その他の経費にかかる経常収支比率は、前年度比</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減少し、類似団体内平均よりも下回っている。その他の経費の主なものとして、公営事業会計に対する繰出金が挙げられる。公営企業については独立採算の原則に基づき、今後も経営努力と経費の節減等を継続していくことにより、一般会計からの繰出金の抑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56</xdr:row>
      <xdr:rowOff>27940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767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56</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22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55</xdr:row>
      <xdr:rowOff>130810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30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補助費等にかかる経常収支比率は類似団体内平均を下回っており、前年度比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補助金については、補助金検討委員会の答申に沿った見直しを図るとともに、今後も公益性・必要性・妥当性・費用対効果について十分な検証を行い、適正化に向けた見直しに行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133858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25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133858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117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34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公債費にかかる経常収支比率は、利率見直し及び償還終了に伴う償還額の減少により、前年度比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ポイント減少した。今後は合併特例債による大型事業の償還を控えており、公債費負担の増加が懸念される中、交付税措置の有利な地方債の活用や繰上償還等の実施により、健全な財政運営に努めていく。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79375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28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71755</xdr:rowOff>
    </xdr:from>
    <xdr:to>
      <xdr:col>19</xdr:col>
      <xdr:colOff>187325</xdr:colOff>
      <xdr:row>75</xdr:row>
      <xdr:rowOff>79375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305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60325</xdr:rowOff>
    </xdr:from>
    <xdr:to>
      <xdr:col>15</xdr:col>
      <xdr:colOff>98425</xdr:colOff>
      <xdr:row>75</xdr:row>
      <xdr:rowOff>71755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19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52705</xdr:rowOff>
    </xdr:from>
    <xdr:to>
      <xdr:col>11</xdr:col>
      <xdr:colOff>9525</xdr:colOff>
      <xdr:row>75</xdr:row>
      <xdr:rowOff>60325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114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28575</xdr:rowOff>
    </xdr:from>
    <xdr:to>
      <xdr:col>20</xdr:col>
      <xdr:colOff>38100</xdr:colOff>
      <xdr:row>75</xdr:row>
      <xdr:rowOff>130175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114952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3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20955</xdr:rowOff>
    </xdr:from>
    <xdr:to>
      <xdr:col>15</xdr:col>
      <xdr:colOff>149225</xdr:colOff>
      <xdr:row>75</xdr:row>
      <xdr:rowOff>122555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107332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xdr:rowOff>
    </xdr:from>
    <xdr:to>
      <xdr:col>11</xdr:col>
      <xdr:colOff>60325</xdr:colOff>
      <xdr:row>75</xdr:row>
      <xdr:rowOff>111125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95902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xdr:rowOff>
    </xdr:from>
    <xdr:to>
      <xdr:col>6</xdr:col>
      <xdr:colOff>171450</xdr:colOff>
      <xdr:row>75</xdr:row>
      <xdr:rowOff>103505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88282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ロナウイルス感染症拡大に伴い、算定分子である経常の物件費及び扶助費等が抑制される一方、算定分母となる経常一般財源（地方消費税交付金・普通交付税等）が増加したことにより、結果として数値が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ポイント減少することとなった。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国勢調査人口により、普通交付税算定の測定単位である人口の減少が見込まれるなど、経常一般財源の歳入見込みは厳しさを増していくことから、徹底した事務事業等の見直しを図り、経常的経費の歳出抑制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76</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7889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520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76</xdr:row>
      <xdr:rowOff>21844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6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75</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417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85869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162988</xdr:rowOff>
    </xdr:from>
    <xdr:to>
      <xdr:col>29</xdr:col>
      <xdr:colOff>127000</xdr:colOff>
      <xdr:row>15</xdr:row>
      <xdr:rowOff>77742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10913"/>
          <a:ext cx="647700" cy="86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77361</xdr:rowOff>
    </xdr:from>
    <xdr:to>
      <xdr:col>26</xdr:col>
      <xdr:colOff>50800</xdr:colOff>
      <xdr:row>15</xdr:row>
      <xdr:rowOff>77742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96736"/>
          <a:ext cx="698500" cy="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65920</xdr:rowOff>
    </xdr:from>
    <xdr:to>
      <xdr:col>22</xdr:col>
      <xdr:colOff>114300</xdr:colOff>
      <xdr:row>15</xdr:row>
      <xdr:rowOff>77361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85295"/>
          <a:ext cx="698500" cy="11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65920</xdr:rowOff>
    </xdr:from>
    <xdr:to>
      <xdr:col>18</xdr:col>
      <xdr:colOff>177800</xdr:colOff>
      <xdr:row>15</xdr:row>
      <xdr:rowOff>114819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5295"/>
          <a:ext cx="698500" cy="48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112188</xdr:rowOff>
    </xdr:from>
    <xdr:to>
      <xdr:col>29</xdr:col>
      <xdr:colOff>177800</xdr:colOff>
      <xdr:row>15</xdr:row>
      <xdr:rowOff>42338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6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128715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0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26942</xdr:rowOff>
    </xdr:from>
    <xdr:to>
      <xdr:col>26</xdr:col>
      <xdr:colOff>101600</xdr:colOff>
      <xdr:row>15</xdr:row>
      <xdr:rowOff>128542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4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138719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15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26561</xdr:rowOff>
    </xdr:from>
    <xdr:to>
      <xdr:col>22</xdr:col>
      <xdr:colOff>165100</xdr:colOff>
      <xdr:row>15</xdr:row>
      <xdr:rowOff>128161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45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138338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1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15120</xdr:rowOff>
    </xdr:from>
    <xdr:to>
      <xdr:col>19</xdr:col>
      <xdr:colOff>38100</xdr:colOff>
      <xdr:row>15</xdr:row>
      <xdr:rowOff>116720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4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126897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64019</xdr:rowOff>
    </xdr:from>
    <xdr:to>
      <xdr:col>15</xdr:col>
      <xdr:colOff>101600</xdr:colOff>
      <xdr:row>15</xdr:row>
      <xdr:rowOff>165619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83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4346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5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326038</xdr:rowOff>
    </xdr:from>
    <xdr:to>
      <xdr:col>29</xdr:col>
      <xdr:colOff>127000</xdr:colOff>
      <xdr:row>38</xdr:row>
      <xdr:rowOff>1156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50738"/>
          <a:ext cx="647700" cy="18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326038</xdr:rowOff>
    </xdr:from>
    <xdr:to>
      <xdr:col>26</xdr:col>
      <xdr:colOff>50800</xdr:colOff>
      <xdr:row>37</xdr:row>
      <xdr:rowOff>337944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50738"/>
          <a:ext cx="698500" cy="1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337944</xdr:rowOff>
    </xdr:from>
    <xdr:to>
      <xdr:col>22</xdr:col>
      <xdr:colOff>114300</xdr:colOff>
      <xdr:row>38</xdr:row>
      <xdr:rowOff>14391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62644"/>
          <a:ext cx="698500" cy="1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14391</xdr:rowOff>
    </xdr:from>
    <xdr:to>
      <xdr:col>18</xdr:col>
      <xdr:colOff>177800</xdr:colOff>
      <xdr:row>38</xdr:row>
      <xdr:rowOff>19581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81991"/>
          <a:ext cx="698500" cy="5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293256</xdr:rowOff>
    </xdr:from>
    <xdr:to>
      <xdr:col>29</xdr:col>
      <xdr:colOff>177800</xdr:colOff>
      <xdr:row>38</xdr:row>
      <xdr:rowOff>51956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1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265333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9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275238</xdr:rowOff>
    </xdr:from>
    <xdr:to>
      <xdr:col>26</xdr:col>
      <xdr:colOff>101600</xdr:colOff>
      <xdr:row>38</xdr:row>
      <xdr:rowOff>33938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99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44115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68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287144</xdr:rowOff>
    </xdr:from>
    <xdr:to>
      <xdr:col>22</xdr:col>
      <xdr:colOff>165100</xdr:colOff>
      <xdr:row>38</xdr:row>
      <xdr:rowOff>45844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30621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306491</xdr:rowOff>
    </xdr:from>
    <xdr:to>
      <xdr:col>19</xdr:col>
      <xdr:colOff>38100</xdr:colOff>
      <xdr:row>38</xdr:row>
      <xdr:rowOff>65191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3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49968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311681</xdr:rowOff>
    </xdr:from>
    <xdr:to>
      <xdr:col>15</xdr:col>
      <xdr:colOff>101600</xdr:colOff>
      <xdr:row>38</xdr:row>
      <xdr:rowOff>70381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36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55158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2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25,977
25,892
139.42
27,034,681
26,358,945
452,546
12,498,667
27,229,485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159948</xdr:rowOff>
    </xdr:from>
    <xdr:to>
      <xdr:col>24</xdr:col>
      <xdr:colOff>63500</xdr:colOff>
      <xdr:row>33</xdr:row>
      <xdr:rowOff>493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74898"/>
          <a:ext cx="838200" cy="18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34043</xdr:rowOff>
    </xdr:from>
    <xdr:to>
      <xdr:col>19</xdr:col>
      <xdr:colOff>177800</xdr:colOff>
      <xdr:row>33</xdr:row>
      <xdr:rowOff>493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520443"/>
          <a:ext cx="889000" cy="13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14591</xdr:rowOff>
    </xdr:from>
    <xdr:to>
      <xdr:col>15</xdr:col>
      <xdr:colOff>50800</xdr:colOff>
      <xdr:row>32</xdr:row>
      <xdr:rowOff>34043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500991"/>
          <a:ext cx="889000" cy="1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14591</xdr:rowOff>
    </xdr:from>
    <xdr:to>
      <xdr:col>10</xdr:col>
      <xdr:colOff>114300</xdr:colOff>
      <xdr:row>32</xdr:row>
      <xdr:rowOff>69520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00991"/>
          <a:ext cx="889000" cy="5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109148</xdr:rowOff>
    </xdr:from>
    <xdr:to>
      <xdr:col>24</xdr:col>
      <xdr:colOff>114300</xdr:colOff>
      <xdr:row>32</xdr:row>
      <xdr:rowOff>39298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24075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3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121143</xdr:rowOff>
    </xdr:from>
    <xdr:to>
      <xdr:col>20</xdr:col>
      <xdr:colOff>38100</xdr:colOff>
      <xdr:row>33</xdr:row>
      <xdr:rowOff>51293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67820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8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154693</xdr:rowOff>
    </xdr:from>
    <xdr:to>
      <xdr:col>15</xdr:col>
      <xdr:colOff>101600</xdr:colOff>
      <xdr:row>32</xdr:row>
      <xdr:rowOff>84843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6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101370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4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135241</xdr:rowOff>
    </xdr:from>
    <xdr:to>
      <xdr:col>10</xdr:col>
      <xdr:colOff>165100</xdr:colOff>
      <xdr:row>32</xdr:row>
      <xdr:rowOff>65391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81918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18720</xdr:rowOff>
    </xdr:from>
    <xdr:to>
      <xdr:col>6</xdr:col>
      <xdr:colOff>38100</xdr:colOff>
      <xdr:row>32</xdr:row>
      <xdr:rowOff>120320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136847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28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106090</xdr:rowOff>
    </xdr:from>
    <xdr:to>
      <xdr:col>24</xdr:col>
      <xdr:colOff>63500</xdr:colOff>
      <xdr:row>56</xdr:row>
      <xdr:rowOff>164193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707290"/>
          <a:ext cx="8382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106090</xdr:rowOff>
    </xdr:from>
    <xdr:to>
      <xdr:col>19</xdr:col>
      <xdr:colOff>177800</xdr:colOff>
      <xdr:row>56</xdr:row>
      <xdr:rowOff>140187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07290"/>
          <a:ext cx="889000" cy="3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140187</xdr:rowOff>
    </xdr:from>
    <xdr:to>
      <xdr:col>15</xdr:col>
      <xdr:colOff>50800</xdr:colOff>
      <xdr:row>57</xdr:row>
      <xdr:rowOff>13866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41387"/>
          <a:ext cx="889000" cy="4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13866</xdr:rowOff>
    </xdr:from>
    <xdr:to>
      <xdr:col>10</xdr:col>
      <xdr:colOff>114300</xdr:colOff>
      <xdr:row>57</xdr:row>
      <xdr:rowOff>27480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786516"/>
          <a:ext cx="889000" cy="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113393</xdr:rowOff>
    </xdr:from>
    <xdr:to>
      <xdr:col>24</xdr:col>
      <xdr:colOff>114300</xdr:colOff>
      <xdr:row>57</xdr:row>
      <xdr:rowOff>43543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136270</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6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55290</xdr:rowOff>
    </xdr:from>
    <xdr:to>
      <xdr:col>20</xdr:col>
      <xdr:colOff>38100</xdr:colOff>
      <xdr:row>56</xdr:row>
      <xdr:rowOff>156890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6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1967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3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89387</xdr:rowOff>
    </xdr:from>
    <xdr:to>
      <xdr:col>15</xdr:col>
      <xdr:colOff>101600</xdr:colOff>
      <xdr:row>57</xdr:row>
      <xdr:rowOff>19537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69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36064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6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134516</xdr:rowOff>
    </xdr:from>
    <xdr:to>
      <xdr:col>10</xdr:col>
      <xdr:colOff>165100</xdr:colOff>
      <xdr:row>57</xdr:row>
      <xdr:rowOff>64666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81193</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148130</xdr:rowOff>
    </xdr:from>
    <xdr:to>
      <xdr:col>6</xdr:col>
      <xdr:colOff>38100</xdr:colOff>
      <xdr:row>57</xdr:row>
      <xdr:rowOff>78280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7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94807</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2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2978</xdr:rowOff>
    </xdr:from>
    <xdr:to>
      <xdr:col>24</xdr:col>
      <xdr:colOff>63500</xdr:colOff>
      <xdr:row>78</xdr:row>
      <xdr:rowOff>54414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76078"/>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54414</xdr:rowOff>
    </xdr:from>
    <xdr:to>
      <xdr:col>19</xdr:col>
      <xdr:colOff>177800</xdr:colOff>
      <xdr:row>78</xdr:row>
      <xdr:rowOff>82055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27514"/>
          <a:ext cx="8890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82055</xdr:rowOff>
    </xdr:from>
    <xdr:to>
      <xdr:col>15</xdr:col>
      <xdr:colOff>50800</xdr:colOff>
      <xdr:row>78</xdr:row>
      <xdr:rowOff>143224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55155"/>
          <a:ext cx="889000" cy="6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143224</xdr:rowOff>
    </xdr:from>
    <xdr:to>
      <xdr:col>10</xdr:col>
      <xdr:colOff>114300</xdr:colOff>
      <xdr:row>78</xdr:row>
      <xdr:rowOff>157511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16324"/>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123628</xdr:rowOff>
    </xdr:from>
    <xdr:to>
      <xdr:col>24</xdr:col>
      <xdr:colOff>114300</xdr:colOff>
      <xdr:row>78</xdr:row>
      <xdr:rowOff>53778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146505</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3614</xdr:rowOff>
    </xdr:from>
    <xdr:to>
      <xdr:col>20</xdr:col>
      <xdr:colOff>38100</xdr:colOff>
      <xdr:row>78</xdr:row>
      <xdr:rowOff>105214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121741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31255</xdr:rowOff>
    </xdr:from>
    <xdr:to>
      <xdr:col>15</xdr:col>
      <xdr:colOff>101600</xdr:colOff>
      <xdr:row>78</xdr:row>
      <xdr:rowOff>132855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123982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92424</xdr:rowOff>
    </xdr:from>
    <xdr:to>
      <xdr:col>10</xdr:col>
      <xdr:colOff>165100</xdr:colOff>
      <xdr:row>79</xdr:row>
      <xdr:rowOff>22574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13701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106711</xdr:rowOff>
    </xdr:from>
    <xdr:to>
      <xdr:col>6</xdr:col>
      <xdr:colOff>38100</xdr:colOff>
      <xdr:row>79</xdr:row>
      <xdr:rowOff>36861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27988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77673</xdr:rowOff>
    </xdr:from>
    <xdr:to>
      <xdr:col>24</xdr:col>
      <xdr:colOff>63500</xdr:colOff>
      <xdr:row>95</xdr:row>
      <xdr:rowOff>123571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365423"/>
          <a:ext cx="838200" cy="4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77673</xdr:rowOff>
    </xdr:from>
    <xdr:to>
      <xdr:col>19</xdr:col>
      <xdr:colOff>177800</xdr:colOff>
      <xdr:row>96</xdr:row>
      <xdr:rowOff>89255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65423"/>
          <a:ext cx="889000" cy="18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89255</xdr:rowOff>
    </xdr:from>
    <xdr:to>
      <xdr:col>15</xdr:col>
      <xdr:colOff>50800</xdr:colOff>
      <xdr:row>96</xdr:row>
      <xdr:rowOff>99988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48455"/>
          <a:ext cx="8890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99988</xdr:rowOff>
    </xdr:from>
    <xdr:to>
      <xdr:col>10</xdr:col>
      <xdr:colOff>114300</xdr:colOff>
      <xdr:row>96</xdr:row>
      <xdr:rowOff>108445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59188"/>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72771</xdr:rowOff>
    </xdr:from>
    <xdr:to>
      <xdr:col>24</xdr:col>
      <xdr:colOff>114300</xdr:colOff>
      <xdr:row>96</xdr:row>
      <xdr:rowOff>2921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95648</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1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26873</xdr:rowOff>
    </xdr:from>
    <xdr:to>
      <xdr:col>20</xdr:col>
      <xdr:colOff>38100</xdr:colOff>
      <xdr:row>95</xdr:row>
      <xdr:rowOff>128473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145000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08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38455</xdr:rowOff>
    </xdr:from>
    <xdr:to>
      <xdr:col>15</xdr:col>
      <xdr:colOff>101600</xdr:colOff>
      <xdr:row>96</xdr:row>
      <xdr:rowOff>140055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131182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59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49188</xdr:rowOff>
    </xdr:from>
    <xdr:to>
      <xdr:col>10</xdr:col>
      <xdr:colOff>165100</xdr:colOff>
      <xdr:row>96</xdr:row>
      <xdr:rowOff>150788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141915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57645</xdr:rowOff>
    </xdr:from>
    <xdr:to>
      <xdr:col>6</xdr:col>
      <xdr:colOff>38100</xdr:colOff>
      <xdr:row>96</xdr:row>
      <xdr:rowOff>159245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150372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6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137865</xdr:rowOff>
    </xdr:from>
    <xdr:to>
      <xdr:col>55</xdr:col>
      <xdr:colOff>0</xdr:colOff>
      <xdr:row>37</xdr:row>
      <xdr:rowOff>52623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967165"/>
          <a:ext cx="838200" cy="4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40210</xdr:rowOff>
    </xdr:from>
    <xdr:to>
      <xdr:col>50</xdr:col>
      <xdr:colOff>114300</xdr:colOff>
      <xdr:row>37</xdr:row>
      <xdr:rowOff>52623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3860"/>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31311</xdr:rowOff>
    </xdr:from>
    <xdr:to>
      <xdr:col>45</xdr:col>
      <xdr:colOff>177800</xdr:colOff>
      <xdr:row>37</xdr:row>
      <xdr:rowOff>40210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374961"/>
          <a:ext cx="88900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31311</xdr:rowOff>
    </xdr:from>
    <xdr:to>
      <xdr:col>41</xdr:col>
      <xdr:colOff>50800</xdr:colOff>
      <xdr:row>37</xdr:row>
      <xdr:rowOff>158488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374961"/>
          <a:ext cx="889000" cy="12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87065</xdr:rowOff>
    </xdr:from>
    <xdr:to>
      <xdr:col>55</xdr:col>
      <xdr:colOff>50800</xdr:colOff>
      <xdr:row>35</xdr:row>
      <xdr:rowOff>17215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109942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7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1823</xdr:rowOff>
    </xdr:from>
    <xdr:to>
      <xdr:col>50</xdr:col>
      <xdr:colOff>165100</xdr:colOff>
      <xdr:row>37</xdr:row>
      <xdr:rowOff>103423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4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119950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160860</xdr:rowOff>
    </xdr:from>
    <xdr:to>
      <xdr:col>46</xdr:col>
      <xdr:colOff>38100</xdr:colOff>
      <xdr:row>37</xdr:row>
      <xdr:rowOff>91010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107537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10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151961</xdr:rowOff>
    </xdr:from>
    <xdr:to>
      <xdr:col>41</xdr:col>
      <xdr:colOff>101600</xdr:colOff>
      <xdr:row>37</xdr:row>
      <xdr:rowOff>82111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98638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0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107688</xdr:rowOff>
    </xdr:from>
    <xdr:to>
      <xdr:col>36</xdr:col>
      <xdr:colOff>165100</xdr:colOff>
      <xdr:row>38</xdr:row>
      <xdr:rowOff>37838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5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54365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116853</xdr:rowOff>
    </xdr:from>
    <xdr:to>
      <xdr:col>55</xdr:col>
      <xdr:colOff>0</xdr:colOff>
      <xdr:row>55</xdr:row>
      <xdr:rowOff>88096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203703"/>
          <a:ext cx="838200" cy="3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116853</xdr:rowOff>
    </xdr:from>
    <xdr:to>
      <xdr:col>50</xdr:col>
      <xdr:colOff>114300</xdr:colOff>
      <xdr:row>54</xdr:row>
      <xdr:rowOff>92110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203703"/>
          <a:ext cx="889000" cy="1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80401</xdr:rowOff>
    </xdr:from>
    <xdr:to>
      <xdr:col>45</xdr:col>
      <xdr:colOff>177800</xdr:colOff>
      <xdr:row>54</xdr:row>
      <xdr:rowOff>92110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338701"/>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80401</xdr:rowOff>
    </xdr:from>
    <xdr:to>
      <xdr:col>41</xdr:col>
      <xdr:colOff>50800</xdr:colOff>
      <xdr:row>55</xdr:row>
      <xdr:rowOff>124269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338701"/>
          <a:ext cx="889000" cy="21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37296</xdr:rowOff>
    </xdr:from>
    <xdr:to>
      <xdr:col>55</xdr:col>
      <xdr:colOff>50800</xdr:colOff>
      <xdr:row>55</xdr:row>
      <xdr:rowOff>138896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60173</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1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66053</xdr:rowOff>
    </xdr:from>
    <xdr:to>
      <xdr:col>50</xdr:col>
      <xdr:colOff>165100</xdr:colOff>
      <xdr:row>53</xdr:row>
      <xdr:rowOff>167653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1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12730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92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41310</xdr:rowOff>
    </xdr:from>
    <xdr:to>
      <xdr:col>46</xdr:col>
      <xdr:colOff>38100</xdr:colOff>
      <xdr:row>54</xdr:row>
      <xdr:rowOff>142910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2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159437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07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29601</xdr:rowOff>
    </xdr:from>
    <xdr:to>
      <xdr:col>41</xdr:col>
      <xdr:colOff>101600</xdr:colOff>
      <xdr:row>54</xdr:row>
      <xdr:rowOff>131201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147728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06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73469</xdr:rowOff>
    </xdr:from>
    <xdr:to>
      <xdr:col>36</xdr:col>
      <xdr:colOff>165100</xdr:colOff>
      <xdr:row>56</xdr:row>
      <xdr:rowOff>3619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20146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2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49687</xdr:rowOff>
    </xdr:from>
    <xdr:to>
      <xdr:col>55</xdr:col>
      <xdr:colOff>0</xdr:colOff>
      <xdr:row>78</xdr:row>
      <xdr:rowOff>14875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079887"/>
          <a:ext cx="838200" cy="30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49687</xdr:rowOff>
    </xdr:from>
    <xdr:to>
      <xdr:col>50</xdr:col>
      <xdr:colOff>114300</xdr:colOff>
      <xdr:row>76</xdr:row>
      <xdr:rowOff>160138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79887"/>
          <a:ext cx="889000" cy="1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75344</xdr:rowOff>
    </xdr:from>
    <xdr:to>
      <xdr:col>45</xdr:col>
      <xdr:colOff>177800</xdr:colOff>
      <xdr:row>76</xdr:row>
      <xdr:rowOff>160138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934094"/>
          <a:ext cx="889000" cy="25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75344</xdr:rowOff>
    </xdr:from>
    <xdr:to>
      <xdr:col>41</xdr:col>
      <xdr:colOff>50800</xdr:colOff>
      <xdr:row>76</xdr:row>
      <xdr:rowOff>122610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934094"/>
          <a:ext cx="889000" cy="21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135525</xdr:rowOff>
    </xdr:from>
    <xdr:to>
      <xdr:col>55</xdr:col>
      <xdr:colOff>50800</xdr:colOff>
      <xdr:row>78</xdr:row>
      <xdr:rowOff>65675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50452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170337</xdr:rowOff>
    </xdr:from>
    <xdr:to>
      <xdr:col>50</xdr:col>
      <xdr:colOff>165100</xdr:colOff>
      <xdr:row>76</xdr:row>
      <xdr:rowOff>100487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2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117013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0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109338</xdr:rowOff>
    </xdr:from>
    <xdr:to>
      <xdr:col>46</xdr:col>
      <xdr:colOff>38100</xdr:colOff>
      <xdr:row>77</xdr:row>
      <xdr:rowOff>39488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3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56014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1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24544</xdr:rowOff>
    </xdr:from>
    <xdr:to>
      <xdr:col>41</xdr:col>
      <xdr:colOff>101600</xdr:colOff>
      <xdr:row>75</xdr:row>
      <xdr:rowOff>126144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8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142671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65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71810</xdr:rowOff>
    </xdr:from>
    <xdr:to>
      <xdr:col>36</xdr:col>
      <xdr:colOff>165100</xdr:colOff>
      <xdr:row>77</xdr:row>
      <xdr:rowOff>1960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18487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7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95177</xdr:rowOff>
    </xdr:from>
    <xdr:to>
      <xdr:col>55</xdr:col>
      <xdr:colOff>0</xdr:colOff>
      <xdr:row>93</xdr:row>
      <xdr:rowOff>161254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697127"/>
          <a:ext cx="838200" cy="40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95177</xdr:rowOff>
    </xdr:from>
    <xdr:to>
      <xdr:col>50</xdr:col>
      <xdr:colOff>114300</xdr:colOff>
      <xdr:row>92</xdr:row>
      <xdr:rowOff>53691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697127"/>
          <a:ext cx="889000" cy="1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53691</xdr:rowOff>
    </xdr:from>
    <xdr:to>
      <xdr:col>45</xdr:col>
      <xdr:colOff>177800</xdr:colOff>
      <xdr:row>94</xdr:row>
      <xdr:rowOff>98454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5827091"/>
          <a:ext cx="889000" cy="38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98454</xdr:rowOff>
    </xdr:from>
    <xdr:to>
      <xdr:col>41</xdr:col>
      <xdr:colOff>50800</xdr:colOff>
      <xdr:row>96</xdr:row>
      <xdr:rowOff>5457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214754"/>
          <a:ext cx="889000" cy="24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110454</xdr:rowOff>
    </xdr:from>
    <xdr:to>
      <xdr:col>55</xdr:col>
      <xdr:colOff>50800</xdr:colOff>
      <xdr:row>94</xdr:row>
      <xdr:rowOff>40604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5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133331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44377</xdr:rowOff>
    </xdr:from>
    <xdr:to>
      <xdr:col>50</xdr:col>
      <xdr:colOff>165100</xdr:colOff>
      <xdr:row>91</xdr:row>
      <xdr:rowOff>145977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64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162504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42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2891</xdr:rowOff>
    </xdr:from>
    <xdr:to>
      <xdr:col>46</xdr:col>
      <xdr:colOff>38100</xdr:colOff>
      <xdr:row>92</xdr:row>
      <xdr:rowOff>104491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7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121018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555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47654</xdr:rowOff>
    </xdr:from>
    <xdr:to>
      <xdr:col>41</xdr:col>
      <xdr:colOff>101600</xdr:colOff>
      <xdr:row>94</xdr:row>
      <xdr:rowOff>149254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165781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3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126107</xdr:rowOff>
    </xdr:from>
    <xdr:to>
      <xdr:col>36</xdr:col>
      <xdr:colOff>165100</xdr:colOff>
      <xdr:row>96</xdr:row>
      <xdr:rowOff>56257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72784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75311</xdr:rowOff>
    </xdr:from>
    <xdr:to>
      <xdr:col>85</xdr:col>
      <xdr:colOff>127000</xdr:colOff>
      <xdr:row>37</xdr:row>
      <xdr:rowOff>93510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247511"/>
          <a:ext cx="838200" cy="18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21717</xdr:rowOff>
    </xdr:from>
    <xdr:to>
      <xdr:col>81</xdr:col>
      <xdr:colOff>50800</xdr:colOff>
      <xdr:row>36</xdr:row>
      <xdr:rowOff>75311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5851017"/>
          <a:ext cx="889000" cy="39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21717</xdr:rowOff>
    </xdr:from>
    <xdr:to>
      <xdr:col>76</xdr:col>
      <xdr:colOff>114300</xdr:colOff>
      <xdr:row>37</xdr:row>
      <xdr:rowOff>6350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5851017"/>
          <a:ext cx="889000" cy="49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6350</xdr:rowOff>
    </xdr:from>
    <xdr:to>
      <xdr:col>71</xdr:col>
      <xdr:colOff>177800</xdr:colOff>
      <xdr:row>38</xdr:row>
      <xdr:rowOff>133439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350000"/>
          <a:ext cx="889000" cy="29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42710</xdr:rowOff>
    </xdr:from>
    <xdr:to>
      <xdr:col>85</xdr:col>
      <xdr:colOff>177800</xdr:colOff>
      <xdr:row>37</xdr:row>
      <xdr:rowOff>144310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3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65587</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2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24511</xdr:rowOff>
    </xdr:from>
    <xdr:to>
      <xdr:col>81</xdr:col>
      <xdr:colOff>101600</xdr:colOff>
      <xdr:row>36</xdr:row>
      <xdr:rowOff>126111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142638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97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142367</xdr:rowOff>
    </xdr:from>
    <xdr:to>
      <xdr:col>76</xdr:col>
      <xdr:colOff>165100</xdr:colOff>
      <xdr:row>34</xdr:row>
      <xdr:rowOff>72517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580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89044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57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127000</xdr:rowOff>
    </xdr:from>
    <xdr:to>
      <xdr:col>72</xdr:col>
      <xdr:colOff>38100</xdr:colOff>
      <xdr:row>37</xdr:row>
      <xdr:rowOff>57150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73677</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0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82639</xdr:rowOff>
    </xdr:from>
    <xdr:to>
      <xdr:col>67</xdr:col>
      <xdr:colOff>101600</xdr:colOff>
      <xdr:row>39</xdr:row>
      <xdr:rowOff>12789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29316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3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46992</xdr:rowOff>
    </xdr:from>
    <xdr:to>
      <xdr:col>85</xdr:col>
      <xdr:colOff>127000</xdr:colOff>
      <xdr:row>77</xdr:row>
      <xdr:rowOff>85554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48642"/>
          <a:ext cx="838200" cy="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40641</xdr:rowOff>
    </xdr:from>
    <xdr:to>
      <xdr:col>81</xdr:col>
      <xdr:colOff>50800</xdr:colOff>
      <xdr:row>77</xdr:row>
      <xdr:rowOff>46992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42291"/>
          <a:ext cx="8890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40641</xdr:rowOff>
    </xdr:from>
    <xdr:to>
      <xdr:col>76</xdr:col>
      <xdr:colOff>114300</xdr:colOff>
      <xdr:row>77</xdr:row>
      <xdr:rowOff>97050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42291"/>
          <a:ext cx="889000" cy="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81119</xdr:rowOff>
    </xdr:from>
    <xdr:to>
      <xdr:col>71</xdr:col>
      <xdr:colOff>177800</xdr:colOff>
      <xdr:row>77</xdr:row>
      <xdr:rowOff>97050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82769"/>
          <a:ext cx="889000" cy="1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34754</xdr:rowOff>
    </xdr:from>
    <xdr:to>
      <xdr:col>85</xdr:col>
      <xdr:colOff>177800</xdr:colOff>
      <xdr:row>77</xdr:row>
      <xdr:rowOff>136354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57631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8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167642</xdr:rowOff>
    </xdr:from>
    <xdr:to>
      <xdr:col>81</xdr:col>
      <xdr:colOff>101600</xdr:colOff>
      <xdr:row>77</xdr:row>
      <xdr:rowOff>97792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114319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7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161291</xdr:rowOff>
    </xdr:from>
    <xdr:to>
      <xdr:col>76</xdr:col>
      <xdr:colOff>165100</xdr:colOff>
      <xdr:row>77</xdr:row>
      <xdr:rowOff>91441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9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107968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6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46250</xdr:rowOff>
    </xdr:from>
    <xdr:to>
      <xdr:col>72</xdr:col>
      <xdr:colOff>38100</xdr:colOff>
      <xdr:row>77</xdr:row>
      <xdr:rowOff>147850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164377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02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30319</xdr:rowOff>
    </xdr:from>
    <xdr:to>
      <xdr:col>67</xdr:col>
      <xdr:colOff>101600</xdr:colOff>
      <xdr:row>77</xdr:row>
      <xdr:rowOff>131919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3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148446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0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56558</xdr:rowOff>
    </xdr:from>
    <xdr:to>
      <xdr:col>85</xdr:col>
      <xdr:colOff>127000</xdr:colOff>
      <xdr:row>98</xdr:row>
      <xdr:rowOff>68957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58658"/>
          <a:ext cx="8382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68957</xdr:rowOff>
    </xdr:from>
    <xdr:to>
      <xdr:col>81</xdr:col>
      <xdr:colOff>50800</xdr:colOff>
      <xdr:row>98</xdr:row>
      <xdr:rowOff>77344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71057"/>
          <a:ext cx="889000" cy="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73065</xdr:rowOff>
    </xdr:from>
    <xdr:to>
      <xdr:col>76</xdr:col>
      <xdr:colOff>114300</xdr:colOff>
      <xdr:row>98</xdr:row>
      <xdr:rowOff>77344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7516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73065</xdr:rowOff>
    </xdr:from>
    <xdr:to>
      <xdr:col>71</xdr:col>
      <xdr:colOff>177800</xdr:colOff>
      <xdr:row>98</xdr:row>
      <xdr:rowOff>87396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75165"/>
          <a:ext cx="889000" cy="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5758</xdr:rowOff>
    </xdr:from>
    <xdr:to>
      <xdr:col>85</xdr:col>
      <xdr:colOff>177800</xdr:colOff>
      <xdr:row>98</xdr:row>
      <xdr:rowOff>107358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0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136585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9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18157</xdr:rowOff>
    </xdr:from>
    <xdr:to>
      <xdr:col>81</xdr:col>
      <xdr:colOff>101600</xdr:colOff>
      <xdr:row>98</xdr:row>
      <xdr:rowOff>119757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136284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26544</xdr:rowOff>
    </xdr:from>
    <xdr:to>
      <xdr:col>76</xdr:col>
      <xdr:colOff>165100</xdr:colOff>
      <xdr:row>98</xdr:row>
      <xdr:rowOff>128144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144671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0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22265</xdr:rowOff>
    </xdr:from>
    <xdr:to>
      <xdr:col>72</xdr:col>
      <xdr:colOff>38100</xdr:colOff>
      <xdr:row>98</xdr:row>
      <xdr:rowOff>123865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140392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36596</xdr:rowOff>
    </xdr:from>
    <xdr:to>
      <xdr:col>67</xdr:col>
      <xdr:colOff>101600</xdr:colOff>
      <xdr:row>98</xdr:row>
      <xdr:rowOff>138196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154723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67119</xdr:rowOff>
    </xdr:from>
    <xdr:to>
      <xdr:col>116</xdr:col>
      <xdr:colOff>63500</xdr:colOff>
      <xdr:row>59</xdr:row>
      <xdr:rowOff>67838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82669"/>
          <a:ext cx="8382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67838</xdr:rowOff>
    </xdr:from>
    <xdr:to>
      <xdr:col>111</xdr:col>
      <xdr:colOff>177800</xdr:colOff>
      <xdr:row>59</xdr:row>
      <xdr:rowOff>68442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83388"/>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68442</xdr:rowOff>
    </xdr:from>
    <xdr:to>
      <xdr:col>107</xdr:col>
      <xdr:colOff>50800</xdr:colOff>
      <xdr:row>59</xdr:row>
      <xdr:rowOff>68866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83992"/>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68866</xdr:rowOff>
    </xdr:from>
    <xdr:to>
      <xdr:col>102</xdr:col>
      <xdr:colOff>114300</xdr:colOff>
      <xdr:row>59</xdr:row>
      <xdr:rowOff>69275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84416"/>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16319</xdr:rowOff>
    </xdr:from>
    <xdr:to>
      <xdr:col>116</xdr:col>
      <xdr:colOff>114300</xdr:colOff>
      <xdr:row>59</xdr:row>
      <xdr:rowOff>117919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102696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4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17038</xdr:rowOff>
    </xdr:from>
    <xdr:to>
      <xdr:col>112</xdr:col>
      <xdr:colOff>38100</xdr:colOff>
      <xdr:row>59</xdr:row>
      <xdr:rowOff>118638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109765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17642</xdr:rowOff>
    </xdr:from>
    <xdr:to>
      <xdr:col>107</xdr:col>
      <xdr:colOff>101600</xdr:colOff>
      <xdr:row>59</xdr:row>
      <xdr:rowOff>119242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110369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18066</xdr:rowOff>
    </xdr:from>
    <xdr:to>
      <xdr:col>102</xdr:col>
      <xdr:colOff>165100</xdr:colOff>
      <xdr:row>59</xdr:row>
      <xdr:rowOff>119666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110793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18475</xdr:rowOff>
    </xdr:from>
    <xdr:to>
      <xdr:col>98</xdr:col>
      <xdr:colOff>38100</xdr:colOff>
      <xdr:row>59</xdr:row>
      <xdr:rowOff>120075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111202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2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75273</xdr:rowOff>
    </xdr:from>
    <xdr:to>
      <xdr:col>116</xdr:col>
      <xdr:colOff>63500</xdr:colOff>
      <xdr:row>74</xdr:row>
      <xdr:rowOff>82817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62573"/>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47460</xdr:rowOff>
    </xdr:from>
    <xdr:to>
      <xdr:col>111</xdr:col>
      <xdr:colOff>177800</xdr:colOff>
      <xdr:row>74</xdr:row>
      <xdr:rowOff>75273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734760"/>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41421</xdr:rowOff>
    </xdr:from>
    <xdr:to>
      <xdr:col>107</xdr:col>
      <xdr:colOff>50800</xdr:colOff>
      <xdr:row>74</xdr:row>
      <xdr:rowOff>47460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728721"/>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86246</xdr:rowOff>
    </xdr:from>
    <xdr:to>
      <xdr:col>102</xdr:col>
      <xdr:colOff>114300</xdr:colOff>
      <xdr:row>74</xdr:row>
      <xdr:rowOff>41421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430646"/>
          <a:ext cx="889000" cy="29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32017</xdr:rowOff>
    </xdr:from>
    <xdr:to>
      <xdr:col>116</xdr:col>
      <xdr:colOff>114300</xdr:colOff>
      <xdr:row>74</xdr:row>
      <xdr:rowOff>133617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54894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7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24473</xdr:rowOff>
    </xdr:from>
    <xdr:to>
      <xdr:col>112</xdr:col>
      <xdr:colOff>38100</xdr:colOff>
      <xdr:row>74</xdr:row>
      <xdr:rowOff>126073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142600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8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168110</xdr:rowOff>
    </xdr:from>
    <xdr:to>
      <xdr:col>107</xdr:col>
      <xdr:colOff>101600</xdr:colOff>
      <xdr:row>74</xdr:row>
      <xdr:rowOff>98260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114787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5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162071</xdr:rowOff>
    </xdr:from>
    <xdr:to>
      <xdr:col>102</xdr:col>
      <xdr:colOff>165100</xdr:colOff>
      <xdr:row>74</xdr:row>
      <xdr:rowOff>92221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108748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5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35446</xdr:rowOff>
    </xdr:from>
    <xdr:to>
      <xdr:col>98</xdr:col>
      <xdr:colOff>38100</xdr:colOff>
      <xdr:row>72</xdr:row>
      <xdr:rowOff>137046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7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153573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が開始されたことにより、住民一人当たりのコストは増加傾向にある。また、庁舎の一本化や旧町時代に建設された類似施設の統廃合が進んでおらず、職員の集約化・縮減に繋がっていないため、類似団体内平均と比べ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維持補修費について、人口は減少しているにも関わらず、老朽化した多数の施設を運営しているため、その維持管理に要する費用が多額になっており、類似団体内平均と比べて高い水準にある。今後は、早急に施設の統廃合などの抜本的な見直し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特定有人国境離島地域社会維持推進交付金・離島活性化交付金・地方創生推進交付金などを活用した事業の実施と併せて、</a:t>
          </a:r>
          <a:r>
            <a:rPr kumimoji="1" lang="ja-JP" altLang="en-US" sz="1300">
              <a:latin typeface="ＭＳ Ｐゴシック" panose="020B0600070205080204" pitchFamily="50" charset="-128"/>
              <a:ea typeface="ＭＳ Ｐゴシック" panose="020B0600070205080204" pitchFamily="50" charset="-128"/>
            </a:rPr>
            <a:t>コロナウイルス感染症に対する支援事業（特別定額給付金やプレミアム商品券発行補助金等）を実施したことにより、住民一人当たりのコストは前年度比増となっている。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・普通建設事業費は壱岐葬祭場・中学校校舎・小学校体育館などの大規模建設事業が完了したことから、前年度比減となっている。その一方、老朽化した施設維持には多額の費用を要しているため、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類似団体と比較して一人当たりコストが高い状況にある。今後は、公共施設等総合管理計画に基づき、事業の取捨選択を徹底していくことで、事業費の減少を目指していく。</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年北部豪雨にかかる災害復旧工事）をピークに年々減少傾向にある。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25,977
25,892
139.42
27,034,681
26,358,945
452,546
12,498,667
27,229,485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127127</xdr:rowOff>
    </xdr:from>
    <xdr:to>
      <xdr:col>24</xdr:col>
      <xdr:colOff>63500</xdr:colOff>
      <xdr:row>35</xdr:row>
      <xdr:rowOff>132080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787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16828</xdr:rowOff>
    </xdr:from>
    <xdr:to>
      <xdr:col>19</xdr:col>
      <xdr:colOff>177800</xdr:colOff>
      <xdr:row>35</xdr:row>
      <xdr:rowOff>127127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17578"/>
          <a:ext cx="8890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16828</xdr:rowOff>
    </xdr:from>
    <xdr:to>
      <xdr:col>15</xdr:col>
      <xdr:colOff>50800</xdr:colOff>
      <xdr:row>35</xdr:row>
      <xdr:rowOff>68453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7578"/>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155892</xdr:rowOff>
    </xdr:from>
    <xdr:to>
      <xdr:col>10</xdr:col>
      <xdr:colOff>114300</xdr:colOff>
      <xdr:row>35</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5192"/>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76327</xdr:rowOff>
    </xdr:from>
    <xdr:to>
      <xdr:col>20</xdr:col>
      <xdr:colOff>38100</xdr:colOff>
      <xdr:row>36</xdr:row>
      <xdr:rowOff>6477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23004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137478</xdr:rowOff>
    </xdr:from>
    <xdr:to>
      <xdr:col>15</xdr:col>
      <xdr:colOff>101600</xdr:colOff>
      <xdr:row>35</xdr:row>
      <xdr:rowOff>67628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84155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17653</xdr:rowOff>
    </xdr:from>
    <xdr:to>
      <xdr:col>10</xdr:col>
      <xdr:colOff>165100</xdr:colOff>
      <xdr:row>35</xdr:row>
      <xdr:rowOff>119253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135780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105092</xdr:rowOff>
    </xdr:from>
    <xdr:to>
      <xdr:col>6</xdr:col>
      <xdr:colOff>38100</xdr:colOff>
      <xdr:row>35</xdr:row>
      <xdr:rowOff>35242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51769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59347</xdr:rowOff>
    </xdr:from>
    <xdr:to>
      <xdr:col>24</xdr:col>
      <xdr:colOff>63500</xdr:colOff>
      <xdr:row>58</xdr:row>
      <xdr:rowOff>37705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1997"/>
          <a:ext cx="838200" cy="1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37705</xdr:rowOff>
    </xdr:from>
    <xdr:to>
      <xdr:col>19</xdr:col>
      <xdr:colOff>177800</xdr:colOff>
      <xdr:row>58</xdr:row>
      <xdr:rowOff>43731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1805"/>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43731</xdr:rowOff>
    </xdr:from>
    <xdr:to>
      <xdr:col>15</xdr:col>
      <xdr:colOff>50800</xdr:colOff>
      <xdr:row>58</xdr:row>
      <xdr:rowOff>62311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7831"/>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62311</xdr:rowOff>
    </xdr:from>
    <xdr:to>
      <xdr:col>10</xdr:col>
      <xdr:colOff>114300</xdr:colOff>
      <xdr:row>58</xdr:row>
      <xdr:rowOff>92297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06411"/>
          <a:ext cx="889000"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8547</xdr:rowOff>
    </xdr:from>
    <xdr:to>
      <xdr:col>24</xdr:col>
      <xdr:colOff>114300</xdr:colOff>
      <xdr:row>57</xdr:row>
      <xdr:rowOff>110147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31424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3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158355</xdr:rowOff>
    </xdr:from>
    <xdr:to>
      <xdr:col>20</xdr:col>
      <xdr:colOff>38100</xdr:colOff>
      <xdr:row>58</xdr:row>
      <xdr:rowOff>88505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105032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0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164381</xdr:rowOff>
    </xdr:from>
    <xdr:to>
      <xdr:col>15</xdr:col>
      <xdr:colOff>101600</xdr:colOff>
      <xdr:row>58</xdr:row>
      <xdr:rowOff>94531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111058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1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11511</xdr:rowOff>
    </xdr:from>
    <xdr:to>
      <xdr:col>10</xdr:col>
      <xdr:colOff>165100</xdr:colOff>
      <xdr:row>58</xdr:row>
      <xdr:rowOff>113111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129638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3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41497</xdr:rowOff>
    </xdr:from>
    <xdr:to>
      <xdr:col>6</xdr:col>
      <xdr:colOff>38100</xdr:colOff>
      <xdr:row>58</xdr:row>
      <xdr:rowOff>143097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159624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6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82116</xdr:rowOff>
    </xdr:from>
    <xdr:to>
      <xdr:col>24</xdr:col>
      <xdr:colOff>63500</xdr:colOff>
      <xdr:row>75</xdr:row>
      <xdr:rowOff>110828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0866"/>
          <a:ext cx="8382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65350</xdr:rowOff>
    </xdr:from>
    <xdr:to>
      <xdr:col>19</xdr:col>
      <xdr:colOff>177800</xdr:colOff>
      <xdr:row>75</xdr:row>
      <xdr:rowOff>110828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24100"/>
          <a:ext cx="889000" cy="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65350</xdr:rowOff>
    </xdr:from>
    <xdr:to>
      <xdr:col>15</xdr:col>
      <xdr:colOff>50800</xdr:colOff>
      <xdr:row>75</xdr:row>
      <xdr:rowOff>134529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24100"/>
          <a:ext cx="889000" cy="6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119003</xdr:rowOff>
    </xdr:from>
    <xdr:to>
      <xdr:col>10</xdr:col>
      <xdr:colOff>114300</xdr:colOff>
      <xdr:row>75</xdr:row>
      <xdr:rowOff>134529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77753"/>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31316</xdr:rowOff>
    </xdr:from>
    <xdr:to>
      <xdr:col>24</xdr:col>
      <xdr:colOff>114300</xdr:colOff>
      <xdr:row>75</xdr:row>
      <xdr:rowOff>132916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54193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60028</xdr:rowOff>
    </xdr:from>
    <xdr:to>
      <xdr:col>20</xdr:col>
      <xdr:colOff>38100</xdr:colOff>
      <xdr:row>75</xdr:row>
      <xdr:rowOff>161627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14550</xdr:rowOff>
    </xdr:from>
    <xdr:to>
      <xdr:col>15</xdr:col>
      <xdr:colOff>101600</xdr:colOff>
      <xdr:row>75</xdr:row>
      <xdr:rowOff>116150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132677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4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83729</xdr:rowOff>
    </xdr:from>
    <xdr:to>
      <xdr:col>10</xdr:col>
      <xdr:colOff>165100</xdr:colOff>
      <xdr:row>76</xdr:row>
      <xdr:rowOff>13878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24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30406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1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68203</xdr:rowOff>
    </xdr:from>
    <xdr:to>
      <xdr:col>6</xdr:col>
      <xdr:colOff>38100</xdr:colOff>
      <xdr:row>75</xdr:row>
      <xdr:rowOff>169804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69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14880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115012</xdr:rowOff>
    </xdr:from>
    <xdr:to>
      <xdr:col>24</xdr:col>
      <xdr:colOff>63500</xdr:colOff>
      <xdr:row>94</xdr:row>
      <xdr:rowOff>115762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888412"/>
          <a:ext cx="838200" cy="3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115012</xdr:rowOff>
    </xdr:from>
    <xdr:to>
      <xdr:col>19</xdr:col>
      <xdr:colOff>177800</xdr:colOff>
      <xdr:row>94</xdr:row>
      <xdr:rowOff>115415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888412"/>
          <a:ext cx="889000" cy="34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115415</xdr:rowOff>
    </xdr:from>
    <xdr:to>
      <xdr:col>15</xdr:col>
      <xdr:colOff>50800</xdr:colOff>
      <xdr:row>94</xdr:row>
      <xdr:rowOff>122109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31715"/>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122109</xdr:rowOff>
    </xdr:from>
    <xdr:to>
      <xdr:col>10</xdr:col>
      <xdr:colOff>114300</xdr:colOff>
      <xdr:row>95</xdr:row>
      <xdr:rowOff>11585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38409"/>
          <a:ext cx="889000" cy="6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64962</xdr:rowOff>
    </xdr:from>
    <xdr:to>
      <xdr:col>24</xdr:col>
      <xdr:colOff>114300</xdr:colOff>
      <xdr:row>94</xdr:row>
      <xdr:rowOff>166562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87839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3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64212</xdr:rowOff>
    </xdr:from>
    <xdr:to>
      <xdr:col>20</xdr:col>
      <xdr:colOff>38100</xdr:colOff>
      <xdr:row>92</xdr:row>
      <xdr:rowOff>165812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8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10889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61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64615</xdr:rowOff>
    </xdr:from>
    <xdr:to>
      <xdr:col>15</xdr:col>
      <xdr:colOff>101600</xdr:colOff>
      <xdr:row>94</xdr:row>
      <xdr:rowOff>166215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11292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5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71309</xdr:rowOff>
    </xdr:from>
    <xdr:to>
      <xdr:col>10</xdr:col>
      <xdr:colOff>165100</xdr:colOff>
      <xdr:row>95</xdr:row>
      <xdr:rowOff>1459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8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17986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132235</xdr:rowOff>
    </xdr:from>
    <xdr:to>
      <xdr:col>6</xdr:col>
      <xdr:colOff>38100</xdr:colOff>
      <xdr:row>95</xdr:row>
      <xdr:rowOff>62385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78912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2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32002</xdr:rowOff>
    </xdr:from>
    <xdr:to>
      <xdr:col>55</xdr:col>
      <xdr:colOff>0</xdr:colOff>
      <xdr:row>56</xdr:row>
      <xdr:rowOff>68889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33202"/>
          <a:ext cx="838200" cy="3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68889</xdr:rowOff>
    </xdr:from>
    <xdr:to>
      <xdr:col>50</xdr:col>
      <xdr:colOff>114300</xdr:colOff>
      <xdr:row>56</xdr:row>
      <xdr:rowOff>105708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70089"/>
          <a:ext cx="8890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68482</xdr:rowOff>
    </xdr:from>
    <xdr:to>
      <xdr:col>45</xdr:col>
      <xdr:colOff>177800</xdr:colOff>
      <xdr:row>56</xdr:row>
      <xdr:rowOff>105708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69682"/>
          <a:ext cx="889000" cy="3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68482</xdr:rowOff>
    </xdr:from>
    <xdr:to>
      <xdr:col>41</xdr:col>
      <xdr:colOff>50800</xdr:colOff>
      <xdr:row>56</xdr:row>
      <xdr:rowOff>141972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69682"/>
          <a:ext cx="889000" cy="7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152652</xdr:rowOff>
    </xdr:from>
    <xdr:to>
      <xdr:col>55</xdr:col>
      <xdr:colOff>50800</xdr:colOff>
      <xdr:row>56</xdr:row>
      <xdr:rowOff>82802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4079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18089</xdr:rowOff>
    </xdr:from>
    <xdr:to>
      <xdr:col>50</xdr:col>
      <xdr:colOff>165100</xdr:colOff>
      <xdr:row>56</xdr:row>
      <xdr:rowOff>119689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136216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9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54908</xdr:rowOff>
    </xdr:from>
    <xdr:to>
      <xdr:col>46</xdr:col>
      <xdr:colOff>38100</xdr:colOff>
      <xdr:row>56</xdr:row>
      <xdr:rowOff>156508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3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17682</xdr:rowOff>
    </xdr:from>
    <xdr:to>
      <xdr:col>41</xdr:col>
      <xdr:colOff>101600</xdr:colOff>
      <xdr:row>56</xdr:row>
      <xdr:rowOff>119282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1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135809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91172</xdr:rowOff>
    </xdr:from>
    <xdr:to>
      <xdr:col>36</xdr:col>
      <xdr:colOff>165100</xdr:colOff>
      <xdr:row>57</xdr:row>
      <xdr:rowOff>21322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37849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40247</xdr:rowOff>
    </xdr:from>
    <xdr:to>
      <xdr:col>55</xdr:col>
      <xdr:colOff>0</xdr:colOff>
      <xdr:row>76</xdr:row>
      <xdr:rowOff>125447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70447"/>
          <a:ext cx="838200" cy="8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125447</xdr:rowOff>
    </xdr:from>
    <xdr:to>
      <xdr:col>50</xdr:col>
      <xdr:colOff>114300</xdr:colOff>
      <xdr:row>76</xdr:row>
      <xdr:rowOff>129321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55647"/>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129321</xdr:rowOff>
    </xdr:from>
    <xdr:to>
      <xdr:col>45</xdr:col>
      <xdr:colOff>177800</xdr:colOff>
      <xdr:row>76</xdr:row>
      <xdr:rowOff>132888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59521"/>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132888</xdr:rowOff>
    </xdr:from>
    <xdr:to>
      <xdr:col>41</xdr:col>
      <xdr:colOff>50800</xdr:colOff>
      <xdr:row>77</xdr:row>
      <xdr:rowOff>24240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63088"/>
          <a:ext cx="889000" cy="6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160897</xdr:rowOff>
    </xdr:from>
    <xdr:to>
      <xdr:col>55</xdr:col>
      <xdr:colOff>50800</xdr:colOff>
      <xdr:row>76</xdr:row>
      <xdr:rowOff>91047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1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12325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7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74647</xdr:rowOff>
    </xdr:from>
    <xdr:to>
      <xdr:col>50</xdr:col>
      <xdr:colOff>165100</xdr:colOff>
      <xdr:row>77</xdr:row>
      <xdr:rowOff>4797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0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21324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8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78521</xdr:rowOff>
    </xdr:from>
    <xdr:to>
      <xdr:col>46</xdr:col>
      <xdr:colOff>38100</xdr:colOff>
      <xdr:row>77</xdr:row>
      <xdr:rowOff>8671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25199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8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82088</xdr:rowOff>
    </xdr:from>
    <xdr:to>
      <xdr:col>41</xdr:col>
      <xdr:colOff>101600</xdr:colOff>
      <xdr:row>77</xdr:row>
      <xdr:rowOff>12238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28765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8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144890</xdr:rowOff>
    </xdr:from>
    <xdr:to>
      <xdr:col>36</xdr:col>
      <xdr:colOff>165100</xdr:colOff>
      <xdr:row>77</xdr:row>
      <xdr:rowOff>75040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91567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83889</xdr:rowOff>
    </xdr:from>
    <xdr:to>
      <xdr:col>55</xdr:col>
      <xdr:colOff>0</xdr:colOff>
      <xdr:row>96</xdr:row>
      <xdr:rowOff>25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371639"/>
          <a:ext cx="838200" cy="8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xdr:rowOff>
    </xdr:from>
    <xdr:to>
      <xdr:col>50</xdr:col>
      <xdr:colOff>114300</xdr:colOff>
      <xdr:row>96</xdr:row>
      <xdr:rowOff>2769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5922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93850</xdr:rowOff>
    </xdr:from>
    <xdr:to>
      <xdr:col>45</xdr:col>
      <xdr:colOff>177800</xdr:colOff>
      <xdr:row>96</xdr:row>
      <xdr:rowOff>2769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381600"/>
          <a:ext cx="889000" cy="8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93850</xdr:rowOff>
    </xdr:from>
    <xdr:to>
      <xdr:col>41</xdr:col>
      <xdr:colOff>50800</xdr:colOff>
      <xdr:row>95</xdr:row>
      <xdr:rowOff>98671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381600"/>
          <a:ext cx="889000" cy="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33089</xdr:rowOff>
    </xdr:from>
    <xdr:to>
      <xdr:col>55</xdr:col>
      <xdr:colOff>50800</xdr:colOff>
      <xdr:row>95</xdr:row>
      <xdr:rowOff>134689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55966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7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120675</xdr:rowOff>
    </xdr:from>
    <xdr:to>
      <xdr:col>50</xdr:col>
      <xdr:colOff>165100</xdr:colOff>
      <xdr:row>96</xdr:row>
      <xdr:rowOff>50825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67352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123419</xdr:rowOff>
    </xdr:from>
    <xdr:to>
      <xdr:col>46</xdr:col>
      <xdr:colOff>38100</xdr:colOff>
      <xdr:row>96</xdr:row>
      <xdr:rowOff>53569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70096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8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43050</xdr:rowOff>
    </xdr:from>
    <xdr:to>
      <xdr:col>41</xdr:col>
      <xdr:colOff>101600</xdr:colOff>
      <xdr:row>95</xdr:row>
      <xdr:rowOff>144650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161177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0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47871</xdr:rowOff>
    </xdr:from>
    <xdr:to>
      <xdr:col>36</xdr:col>
      <xdr:colOff>165100</xdr:colOff>
      <xdr:row>95</xdr:row>
      <xdr:rowOff>149471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3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165998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72100</xdr:rowOff>
    </xdr:from>
    <xdr:to>
      <xdr:col>85</xdr:col>
      <xdr:colOff>127000</xdr:colOff>
      <xdr:row>37</xdr:row>
      <xdr:rowOff>2638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44300"/>
          <a:ext cx="838200" cy="10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79954</xdr:rowOff>
    </xdr:from>
    <xdr:to>
      <xdr:col>81</xdr:col>
      <xdr:colOff>50800</xdr:colOff>
      <xdr:row>37</xdr:row>
      <xdr:rowOff>2638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080704"/>
          <a:ext cx="889000" cy="26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79954</xdr:rowOff>
    </xdr:from>
    <xdr:to>
      <xdr:col>76</xdr:col>
      <xdr:colOff>114300</xdr:colOff>
      <xdr:row>35</xdr:row>
      <xdr:rowOff>105965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080704"/>
          <a:ext cx="8890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105965</xdr:rowOff>
    </xdr:from>
    <xdr:to>
      <xdr:col>71</xdr:col>
      <xdr:colOff>177800</xdr:colOff>
      <xdr:row>37</xdr:row>
      <xdr:rowOff>46219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06715"/>
          <a:ext cx="889000" cy="28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21300</xdr:rowOff>
    </xdr:from>
    <xdr:to>
      <xdr:col>85</xdr:col>
      <xdr:colOff>177800</xdr:colOff>
      <xdr:row>36</xdr:row>
      <xdr:rowOff>122900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9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44177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4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123288</xdr:rowOff>
    </xdr:from>
    <xdr:to>
      <xdr:col>81</xdr:col>
      <xdr:colOff>101600</xdr:colOff>
      <xdr:row>37</xdr:row>
      <xdr:rowOff>53438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9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69965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7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29154</xdr:rowOff>
    </xdr:from>
    <xdr:to>
      <xdr:col>76</xdr:col>
      <xdr:colOff>165100</xdr:colOff>
      <xdr:row>35</xdr:row>
      <xdr:rowOff>130754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0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55165</xdr:rowOff>
    </xdr:from>
    <xdr:to>
      <xdr:col>72</xdr:col>
      <xdr:colOff>38100</xdr:colOff>
      <xdr:row>35</xdr:row>
      <xdr:rowOff>156765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5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1842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3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166869</xdr:rowOff>
    </xdr:from>
    <xdr:to>
      <xdr:col>67</xdr:col>
      <xdr:colOff>101600</xdr:colOff>
      <xdr:row>37</xdr:row>
      <xdr:rowOff>97019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3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1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127607</xdr:rowOff>
    </xdr:from>
    <xdr:to>
      <xdr:col>85</xdr:col>
      <xdr:colOff>127000</xdr:colOff>
      <xdr:row>55</xdr:row>
      <xdr:rowOff>72812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214457"/>
          <a:ext cx="838200" cy="28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127607</xdr:rowOff>
    </xdr:from>
    <xdr:to>
      <xdr:col>81</xdr:col>
      <xdr:colOff>50800</xdr:colOff>
      <xdr:row>54</xdr:row>
      <xdr:rowOff>161044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214457"/>
          <a:ext cx="889000" cy="20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120414</xdr:rowOff>
    </xdr:from>
    <xdr:to>
      <xdr:col>76</xdr:col>
      <xdr:colOff>114300</xdr:colOff>
      <xdr:row>54</xdr:row>
      <xdr:rowOff>161044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378714"/>
          <a:ext cx="889000" cy="4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120414</xdr:rowOff>
    </xdr:from>
    <xdr:to>
      <xdr:col>71</xdr:col>
      <xdr:colOff>177800</xdr:colOff>
      <xdr:row>55</xdr:row>
      <xdr:rowOff>121313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378714"/>
          <a:ext cx="889000" cy="17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22012</xdr:rowOff>
    </xdr:from>
    <xdr:to>
      <xdr:col>85</xdr:col>
      <xdr:colOff>177800</xdr:colOff>
      <xdr:row>55</xdr:row>
      <xdr:rowOff>123612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44889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76807</xdr:rowOff>
    </xdr:from>
    <xdr:to>
      <xdr:col>81</xdr:col>
      <xdr:colOff>101600</xdr:colOff>
      <xdr:row>54</xdr:row>
      <xdr:rowOff>6957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1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23484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93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110244</xdr:rowOff>
    </xdr:from>
    <xdr:to>
      <xdr:col>76</xdr:col>
      <xdr:colOff>165100</xdr:colOff>
      <xdr:row>55</xdr:row>
      <xdr:rowOff>40394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56921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14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69614</xdr:rowOff>
    </xdr:from>
    <xdr:to>
      <xdr:col>72</xdr:col>
      <xdr:colOff>38100</xdr:colOff>
      <xdr:row>54</xdr:row>
      <xdr:rowOff>171214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3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16291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10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70513</xdr:rowOff>
    </xdr:from>
    <xdr:to>
      <xdr:col>67</xdr:col>
      <xdr:colOff>101600</xdr:colOff>
      <xdr:row>56</xdr:row>
      <xdr:rowOff>663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0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17190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7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75312</xdr:rowOff>
    </xdr:from>
    <xdr:to>
      <xdr:col>85</xdr:col>
      <xdr:colOff>127000</xdr:colOff>
      <xdr:row>77</xdr:row>
      <xdr:rowOff>93511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105512"/>
          <a:ext cx="838200" cy="18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21717</xdr:rowOff>
    </xdr:from>
    <xdr:to>
      <xdr:col>81</xdr:col>
      <xdr:colOff>50800</xdr:colOff>
      <xdr:row>76</xdr:row>
      <xdr:rowOff>75312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2709017"/>
          <a:ext cx="889000" cy="39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21717</xdr:rowOff>
    </xdr:from>
    <xdr:to>
      <xdr:col>76</xdr:col>
      <xdr:colOff>114300</xdr:colOff>
      <xdr:row>77</xdr:row>
      <xdr:rowOff>6350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2709017"/>
          <a:ext cx="889000" cy="49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6350</xdr:rowOff>
    </xdr:from>
    <xdr:to>
      <xdr:col>71</xdr:col>
      <xdr:colOff>177800</xdr:colOff>
      <xdr:row>78</xdr:row>
      <xdr:rowOff>133438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208000"/>
          <a:ext cx="889000" cy="29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42711</xdr:rowOff>
    </xdr:from>
    <xdr:to>
      <xdr:col>85</xdr:col>
      <xdr:colOff>177800</xdr:colOff>
      <xdr:row>77</xdr:row>
      <xdr:rowOff>144311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2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65588</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09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24512</xdr:rowOff>
    </xdr:from>
    <xdr:to>
      <xdr:col>81</xdr:col>
      <xdr:colOff>101600</xdr:colOff>
      <xdr:row>76</xdr:row>
      <xdr:rowOff>126112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0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142638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8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142367</xdr:rowOff>
    </xdr:from>
    <xdr:to>
      <xdr:col>76</xdr:col>
      <xdr:colOff>165100</xdr:colOff>
      <xdr:row>74</xdr:row>
      <xdr:rowOff>72517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6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89044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43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127000</xdr:rowOff>
    </xdr:from>
    <xdr:to>
      <xdr:col>72</xdr:col>
      <xdr:colOff>38100</xdr:colOff>
      <xdr:row>77</xdr:row>
      <xdr:rowOff>57150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73677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293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82638</xdr:rowOff>
    </xdr:from>
    <xdr:to>
      <xdr:col>67</xdr:col>
      <xdr:colOff>101600</xdr:colOff>
      <xdr:row>79</xdr:row>
      <xdr:rowOff>12788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29315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23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46992</xdr:rowOff>
    </xdr:from>
    <xdr:to>
      <xdr:col>85</xdr:col>
      <xdr:colOff>127000</xdr:colOff>
      <xdr:row>97</xdr:row>
      <xdr:rowOff>85554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77642"/>
          <a:ext cx="838200" cy="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40641</xdr:rowOff>
    </xdr:from>
    <xdr:to>
      <xdr:col>81</xdr:col>
      <xdr:colOff>50800</xdr:colOff>
      <xdr:row>97</xdr:row>
      <xdr:rowOff>46992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71291"/>
          <a:ext cx="8890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40641</xdr:rowOff>
    </xdr:from>
    <xdr:to>
      <xdr:col>76</xdr:col>
      <xdr:colOff>114300</xdr:colOff>
      <xdr:row>97</xdr:row>
      <xdr:rowOff>97050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71291"/>
          <a:ext cx="889000" cy="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80395</xdr:rowOff>
    </xdr:from>
    <xdr:to>
      <xdr:col>71</xdr:col>
      <xdr:colOff>177800</xdr:colOff>
      <xdr:row>97</xdr:row>
      <xdr:rowOff>97050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11045"/>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34754</xdr:rowOff>
    </xdr:from>
    <xdr:to>
      <xdr:col>85</xdr:col>
      <xdr:colOff>177800</xdr:colOff>
      <xdr:row>97</xdr:row>
      <xdr:rowOff>136354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57631</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1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167642</xdr:rowOff>
    </xdr:from>
    <xdr:to>
      <xdr:col>81</xdr:col>
      <xdr:colOff>101600</xdr:colOff>
      <xdr:row>97</xdr:row>
      <xdr:rowOff>97792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114319</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40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161291</xdr:rowOff>
    </xdr:from>
    <xdr:to>
      <xdr:col>76</xdr:col>
      <xdr:colOff>165100</xdr:colOff>
      <xdr:row>97</xdr:row>
      <xdr:rowOff>91441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107968</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39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46250</xdr:rowOff>
    </xdr:from>
    <xdr:to>
      <xdr:col>72</xdr:col>
      <xdr:colOff>38100</xdr:colOff>
      <xdr:row>97</xdr:row>
      <xdr:rowOff>147850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164377</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45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29595</xdr:rowOff>
    </xdr:from>
    <xdr:to>
      <xdr:col>67</xdr:col>
      <xdr:colOff>101600</xdr:colOff>
      <xdr:row>97</xdr:row>
      <xdr:rowOff>131195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147722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43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8255</xdr:rowOff>
    </xdr:from>
    <xdr:to>
      <xdr:col>116</xdr:col>
      <xdr:colOff>63500</xdr:colOff>
      <xdr:row>38</xdr:row>
      <xdr:rowOff>11303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652335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117809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632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156464</xdr:rowOff>
    </xdr:from>
    <xdr:to>
      <xdr:col>111</xdr:col>
      <xdr:colOff>177800</xdr:colOff>
      <xdr:row>38</xdr:row>
      <xdr:rowOff>11303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0011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63517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134366</xdr:rowOff>
    </xdr:from>
    <xdr:to>
      <xdr:col>107</xdr:col>
      <xdr:colOff>50800</xdr:colOff>
      <xdr:row>37</xdr:row>
      <xdr:rowOff>156464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47801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55707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124460</xdr:rowOff>
    </xdr:from>
    <xdr:to>
      <xdr:col>102</xdr:col>
      <xdr:colOff>114300</xdr:colOff>
      <xdr:row>37</xdr:row>
      <xdr:rowOff>134366</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46811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62374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128905</xdr:rowOff>
    </xdr:from>
    <xdr:to>
      <xdr:col>116</xdr:col>
      <xdr:colOff>114300</xdr:colOff>
      <xdr:row>38</xdr:row>
      <xdr:rowOff>59055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151782</xdr:rowOff>
    </xdr:from>
    <xdr:ext cx="469744"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32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131953</xdr:rowOff>
    </xdr:from>
    <xdr:to>
      <xdr:col>112</xdr:col>
      <xdr:colOff>38100</xdr:colOff>
      <xdr:row>38</xdr:row>
      <xdr:rowOff>62103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78630</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625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105664</xdr:rowOff>
    </xdr:from>
    <xdr:to>
      <xdr:col>107</xdr:col>
      <xdr:colOff>101600</xdr:colOff>
      <xdr:row>38</xdr:row>
      <xdr:rowOff>35814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52341</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62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83566</xdr:rowOff>
    </xdr:from>
    <xdr:to>
      <xdr:col>102</xdr:col>
      <xdr:colOff>165100</xdr:colOff>
      <xdr:row>38</xdr:row>
      <xdr:rowOff>13715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30243</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620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73660</xdr:rowOff>
    </xdr:from>
    <xdr:to>
      <xdr:col>98</xdr:col>
      <xdr:colOff>38100</xdr:colOff>
      <xdr:row>38</xdr:row>
      <xdr:rowOff>3810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20337</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・全体的にみても、類似団体内平均と比較して住民一人当たりのコストは高くなっている。この主な要因は、人口に対し施設数が多く、維持管理に多くの費用を要していることにある。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・昨年度と比較して増減額が大きいものうち、主な要因は次のとおりである。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民生費の増は、出産特別定額給付金などの補助費等や、保育所改修工事及び介護施設整備費補助金などの普通建設事業費の事業費が増加したことが主な要因である。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衛生費の減は、壱岐葬祭場建設工事が完了したため事業費が減少したことが主な要因である。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農林水産業費の増は、磯焼け対策協議会負担金及び漁業経営緊急支援対策事業補助金など補助費等が増加したことが主な要因である。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教育費の減は、中学校校舎改築工事及び小学校ブロック塀安全対策工事などの普通建設事業費の事業費が減少したことが主な要因である。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年北部豪雨にかかる災害復旧工事）をピークに年々減少傾向にある。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　</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1,304,222</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千円（前年度比</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250,262</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　</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452,546</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千円（前年度比</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5,895</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実質単年度収支額　</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256,156</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千円（前年度比</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92,303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　</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12,498,667</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千円（前年度比</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394,422</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実質収支額及び財政調整基金残高は共に前年度より増加したが、普通交付税増に伴う標準財政規模の増加で、結果として、標準財政規模比における財政調整基金残高では増加、実質収支額では減少という形となった。また、平成</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29</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年に発生した九州北部豪雨に係る災害復旧工事が平成</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30</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年度をピークに減少してきたこと及び小中学校の大規模建設事業が完了したことなどから、単年度収支が改善され、実質単年度収支の標準財政規模比は前年度比</a:t>
          </a:r>
          <a:r>
            <a:rPr kumimoji="1" lang="en-US" altLang="ja-JP"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0.7</a:t>
          </a:r>
          <a:r>
            <a:rPr kumimoji="1" lang="ja-JP" altLang="en-US" sz="105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全会計において赤字が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いことから、実質赤字比率及び連結実質赤字比率は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い。しかしながら、各公営事業会計の財源不足を補填する形で一般会計から多額の繰出しを行っているため、今後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公営企業特別会計については、独立採算制の原則に基づき経営努力と経費の節減等を進めることにより、繰出金等の抑制に努める。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27034681</v>
      </c>
      <c r="BO4" s="464"/>
      <c r="BP4" s="464"/>
      <c r="BQ4" s="464"/>
      <c r="BR4" s="464"/>
      <c r="BS4" s="464"/>
      <c r="BT4" s="464"/>
      <c r="BU4" s="465"/>
      <c r="BV4" s="463">
        <v>26564231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3.6</v>
      </c>
      <c r="CU4" s="648"/>
      <c r="CV4" s="648"/>
      <c r="CW4" s="648"/>
      <c r="CX4" s="648"/>
      <c r="CY4" s="648"/>
      <c r="CZ4" s="648"/>
      <c r="DA4" s="649"/>
      <c r="DB4" s="647">
        <v>3.7</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26358945</v>
      </c>
      <c r="BO5" s="469"/>
      <c r="BP5" s="469"/>
      <c r="BQ5" s="469"/>
      <c r="BR5" s="469"/>
      <c r="BS5" s="469"/>
      <c r="BT5" s="469"/>
      <c r="BU5" s="470"/>
      <c r="BV5" s="468">
        <v>25792248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90.6</v>
      </c>
      <c r="CU5" s="439"/>
      <c r="CV5" s="439"/>
      <c r="CW5" s="439"/>
      <c r="CX5" s="439"/>
      <c r="CY5" s="439"/>
      <c r="CZ5" s="439"/>
      <c r="DA5" s="440"/>
      <c r="DB5" s="438">
        <v>94.8</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675736</v>
      </c>
      <c r="BO6" s="469"/>
      <c r="BP6" s="469"/>
      <c r="BQ6" s="469"/>
      <c r="BR6" s="469"/>
      <c r="BS6" s="469"/>
      <c r="BT6" s="469"/>
      <c r="BU6" s="470"/>
      <c r="BV6" s="468">
        <v>771983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93.3</v>
      </c>
      <c r="CU6" s="622"/>
      <c r="CV6" s="622"/>
      <c r="CW6" s="622"/>
      <c r="CX6" s="622"/>
      <c r="CY6" s="622"/>
      <c r="CZ6" s="622"/>
      <c r="DA6" s="623"/>
      <c r="DB6" s="621">
        <v>97.7</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223190</v>
      </c>
      <c r="BO7" s="469"/>
      <c r="BP7" s="469"/>
      <c r="BQ7" s="469"/>
      <c r="BR7" s="469"/>
      <c r="BS7" s="469"/>
      <c r="BT7" s="469"/>
      <c r="BU7" s="470"/>
      <c r="BV7" s="468">
        <v>325332</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12498667</v>
      </c>
      <c r="CU7" s="469"/>
      <c r="CV7" s="469"/>
      <c r="CW7" s="469"/>
      <c r="CX7" s="469"/>
      <c r="CY7" s="469"/>
      <c r="CZ7" s="469"/>
      <c r="DA7" s="470"/>
      <c r="DB7" s="468">
        <v>12104245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94</v>
      </c>
      <c r="AV8" s="526"/>
      <c r="AW8" s="526"/>
      <c r="AX8" s="526"/>
      <c r="AY8" s="448" t="s">
        <v>108</v>
      </c>
      <c r="AZ8" s="449"/>
      <c r="BA8" s="449"/>
      <c r="BB8" s="449"/>
      <c r="BC8" s="449"/>
      <c r="BD8" s="449"/>
      <c r="BE8" s="449"/>
      <c r="BF8" s="449"/>
      <c r="BG8" s="449"/>
      <c r="BH8" s="449"/>
      <c r="BI8" s="449"/>
      <c r="BJ8" s="449"/>
      <c r="BK8" s="449"/>
      <c r="BL8" s="449"/>
      <c r="BM8" s="450"/>
      <c r="BN8" s="468">
        <v>452546</v>
      </c>
      <c r="BO8" s="469"/>
      <c r="BP8" s="469"/>
      <c r="BQ8" s="469"/>
      <c r="BR8" s="469"/>
      <c r="BS8" s="469"/>
      <c r="BT8" s="469"/>
      <c r="BU8" s="470"/>
      <c r="BV8" s="468">
        <v>446651</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0.22</v>
      </c>
      <c r="CU8" s="582"/>
      <c r="CV8" s="582"/>
      <c r="CW8" s="582"/>
      <c r="CX8" s="582"/>
      <c r="CY8" s="582"/>
      <c r="CZ8" s="582"/>
      <c r="DA8" s="583"/>
      <c r="DB8" s="581">
        <v>0.22</v>
      </c>
      <c r="DC8" s="582"/>
      <c r="DD8" s="582"/>
      <c r="DE8" s="582"/>
      <c r="DF8" s="582"/>
      <c r="DG8" s="582"/>
      <c r="DH8" s="582"/>
      <c r="DI8" s="583"/>
      <c r="DJ8" s="186"/>
      <c r="DK8" s="186"/>
      <c r="DL8" s="186"/>
      <c r="DM8" s="186"/>
      <c r="DN8" s="186"/>
      <c r="DO8" s="186"/>
    </row>
    <row r="9" spans="1:119" ht="18.75" customHeight="1" thickBot="1" x14ac:dyDescent="0.2">
      <c r="A9" s="187"/>
      <c r="B9" s="610" t="s">
        <v>110</v>
      </c>
      <c r="C9" s="611"/>
      <c r="D9" s="611"/>
      <c r="E9" s="611"/>
      <c r="F9" s="611"/>
      <c r="G9" s="611"/>
      <c r="H9" s="611"/>
      <c r="I9" s="611"/>
      <c r="J9" s="611"/>
      <c r="K9" s="531"/>
      <c r="L9" s="612" t="s">
        <v>111</v>
      </c>
      <c r="M9" s="613"/>
      <c r="N9" s="613"/>
      <c r="O9" s="613"/>
      <c r="P9" s="613"/>
      <c r="Q9" s="614"/>
      <c r="R9" s="615">
        <v>24948</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114</v>
      </c>
      <c r="AV9" s="526"/>
      <c r="AW9" s="526"/>
      <c r="AX9" s="526"/>
      <c r="AY9" s="448" t="s">
        <v>115</v>
      </c>
      <c r="AZ9" s="449"/>
      <c r="BA9" s="449"/>
      <c r="BB9" s="449"/>
      <c r="BC9" s="449"/>
      <c r="BD9" s="449"/>
      <c r="BE9" s="449"/>
      <c r="BF9" s="449"/>
      <c r="BG9" s="449"/>
      <c r="BH9" s="449"/>
      <c r="BI9" s="449"/>
      <c r="BJ9" s="449"/>
      <c r="BK9" s="449"/>
      <c r="BL9" s="449"/>
      <c r="BM9" s="450"/>
      <c r="BN9" s="468">
        <v>5895</v>
      </c>
      <c r="BO9" s="469"/>
      <c r="BP9" s="469"/>
      <c r="BQ9" s="469"/>
      <c r="BR9" s="469"/>
      <c r="BS9" s="469"/>
      <c r="BT9" s="469"/>
      <c r="BU9" s="470"/>
      <c r="BV9" s="468">
        <v>-52639</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18.5</v>
      </c>
      <c r="CU9" s="439"/>
      <c r="CV9" s="439"/>
      <c r="CW9" s="439"/>
      <c r="CX9" s="439"/>
      <c r="CY9" s="439"/>
      <c r="CZ9" s="439"/>
      <c r="DA9" s="440"/>
      <c r="DB9" s="438">
        <v>20.7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27103</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250261</v>
      </c>
      <c r="BO10" s="469"/>
      <c r="BP10" s="469"/>
      <c r="BQ10" s="469"/>
      <c r="BR10" s="469"/>
      <c r="BS10" s="469"/>
      <c r="BT10" s="469"/>
      <c r="BU10" s="470"/>
      <c r="BV10" s="468">
        <v>292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366200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25977</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150000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25892</v>
      </c>
      <c r="S13" s="572"/>
      <c r="T13" s="572"/>
      <c r="U13" s="572"/>
      <c r="V13" s="573"/>
      <c r="W13" s="559" t="s">
        <v>139</v>
      </c>
      <c r="X13" s="481"/>
      <c r="Y13" s="481"/>
      <c r="Z13" s="481"/>
      <c r="AA13" s="481"/>
      <c r="AB13" s="482"/>
      <c r="AC13" s="444">
        <v>2657</v>
      </c>
      <c r="AD13" s="445"/>
      <c r="AE13" s="445"/>
      <c r="AF13" s="445"/>
      <c r="AG13" s="446"/>
      <c r="AH13" s="444">
        <v>3141</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256156</v>
      </c>
      <c r="BO13" s="469"/>
      <c r="BP13" s="469"/>
      <c r="BQ13" s="469"/>
      <c r="BR13" s="469"/>
      <c r="BS13" s="469"/>
      <c r="BT13" s="469"/>
      <c r="BU13" s="470"/>
      <c r="BV13" s="468">
        <v>163853</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6.7</v>
      </c>
      <c r="CU13" s="439"/>
      <c r="CV13" s="439"/>
      <c r="CW13" s="439"/>
      <c r="CX13" s="439"/>
      <c r="CY13" s="439"/>
      <c r="CZ13" s="439"/>
      <c r="DA13" s="440"/>
      <c r="DB13" s="438">
        <v>6.4</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26439</v>
      </c>
      <c r="S14" s="572"/>
      <c r="T14" s="572"/>
      <c r="U14" s="572"/>
      <c r="V14" s="573"/>
      <c r="W14" s="574"/>
      <c r="X14" s="484"/>
      <c r="Y14" s="484"/>
      <c r="Z14" s="484"/>
      <c r="AA14" s="484"/>
      <c r="AB14" s="485"/>
      <c r="AC14" s="564">
        <v>20.399999999999999</v>
      </c>
      <c r="AD14" s="565"/>
      <c r="AE14" s="565"/>
      <c r="AF14" s="565"/>
      <c r="AG14" s="566"/>
      <c r="AH14" s="564">
        <v>22.8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32.799999999999997</v>
      </c>
      <c r="CU14" s="576"/>
      <c r="CV14" s="576"/>
      <c r="CW14" s="576"/>
      <c r="CX14" s="576"/>
      <c r="CY14" s="576"/>
      <c r="CZ14" s="576"/>
      <c r="DA14" s="577"/>
      <c r="DB14" s="575">
        <v>38.299999999999997</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146</v>
      </c>
      <c r="N15" s="569"/>
      <c r="O15" s="569"/>
      <c r="P15" s="569"/>
      <c r="Q15" s="570"/>
      <c r="R15" s="571">
        <v>26336</v>
      </c>
      <c r="S15" s="572"/>
      <c r="T15" s="572"/>
      <c r="U15" s="572"/>
      <c r="V15" s="573"/>
      <c r="W15" s="559" t="s">
        <v>147</v>
      </c>
      <c r="X15" s="481"/>
      <c r="Y15" s="481"/>
      <c r="Z15" s="481"/>
      <c r="AA15" s="481"/>
      <c r="AB15" s="482"/>
      <c r="AC15" s="444">
        <v>1945</v>
      </c>
      <c r="AD15" s="445"/>
      <c r="AE15" s="445"/>
      <c r="AF15" s="445"/>
      <c r="AG15" s="446"/>
      <c r="AH15" s="444">
        <v>2201</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2624477</v>
      </c>
      <c r="BO15" s="464"/>
      <c r="BP15" s="464"/>
      <c r="BQ15" s="464"/>
      <c r="BR15" s="464"/>
      <c r="BS15" s="464"/>
      <c r="BT15" s="464"/>
      <c r="BU15" s="465"/>
      <c r="BV15" s="463">
        <v>2457933</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15</v>
      </c>
      <c r="AD16" s="565"/>
      <c r="AE16" s="565"/>
      <c r="AF16" s="565"/>
      <c r="AG16" s="566"/>
      <c r="AH16" s="564">
        <v>16</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11530261</v>
      </c>
      <c r="BO16" s="469"/>
      <c r="BP16" s="469"/>
      <c r="BQ16" s="469"/>
      <c r="BR16" s="469"/>
      <c r="BS16" s="469"/>
      <c r="BT16" s="469"/>
      <c r="BU16" s="470"/>
      <c r="BV16" s="468">
        <v>11148426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8402</v>
      </c>
      <c r="AD17" s="445"/>
      <c r="AE17" s="445"/>
      <c r="AF17" s="445"/>
      <c r="AG17" s="446"/>
      <c r="AH17" s="444">
        <v>8434</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3237823</v>
      </c>
      <c r="BO17" s="469"/>
      <c r="BP17" s="469"/>
      <c r="BQ17" s="469"/>
      <c r="BR17" s="469"/>
      <c r="BS17" s="469"/>
      <c r="BT17" s="469"/>
      <c r="BU17" s="470"/>
      <c r="BV17" s="468">
        <v>3055590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139.41999999999999</v>
      </c>
      <c r="M18" s="533"/>
      <c r="N18" s="533"/>
      <c r="O18" s="533"/>
      <c r="P18" s="533"/>
      <c r="Q18" s="533"/>
      <c r="R18" s="534"/>
      <c r="S18" s="534"/>
      <c r="T18" s="534"/>
      <c r="U18" s="534"/>
      <c r="V18" s="535"/>
      <c r="W18" s="549"/>
      <c r="X18" s="550"/>
      <c r="Y18" s="550"/>
      <c r="Z18" s="550"/>
      <c r="AA18" s="550"/>
      <c r="AB18" s="560"/>
      <c r="AC18" s="432">
        <v>64.599999999999994</v>
      </c>
      <c r="AD18" s="433"/>
      <c r="AE18" s="433"/>
      <c r="AF18" s="433"/>
      <c r="AG18" s="536"/>
      <c r="AH18" s="432">
        <v>61.2</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11291142</v>
      </c>
      <c r="BO18" s="469"/>
      <c r="BP18" s="469"/>
      <c r="BQ18" s="469"/>
      <c r="BR18" s="469"/>
      <c r="BS18" s="469"/>
      <c r="BT18" s="469"/>
      <c r="BU18" s="470"/>
      <c r="BV18" s="468">
        <v>11570979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179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14820506</v>
      </c>
      <c r="BO19" s="469"/>
      <c r="BP19" s="469"/>
      <c r="BQ19" s="469"/>
      <c r="BR19" s="469"/>
      <c r="BS19" s="469"/>
      <c r="BT19" s="469"/>
      <c r="BU19" s="470"/>
      <c r="BV19" s="468">
        <v>15052757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9726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27229485</v>
      </c>
      <c r="BO23" s="469"/>
      <c r="BP23" s="469"/>
      <c r="BQ23" s="469"/>
      <c r="BR23" s="469"/>
      <c r="BS23" s="469"/>
      <c r="BT23" s="469"/>
      <c r="BU23" s="470"/>
      <c r="BV23" s="468">
        <v>27756810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8000</v>
      </c>
      <c r="R24" s="445"/>
      <c r="S24" s="445"/>
      <c r="T24" s="445"/>
      <c r="U24" s="445"/>
      <c r="V24" s="446"/>
      <c r="W24" s="510"/>
      <c r="X24" s="501"/>
      <c r="Y24" s="502"/>
      <c r="Z24" s="441" t="s">
        <v>171</v>
      </c>
      <c r="AA24" s="442"/>
      <c r="AB24" s="442"/>
      <c r="AC24" s="442"/>
      <c r="AD24" s="442"/>
      <c r="AE24" s="442"/>
      <c r="AF24" s="442"/>
      <c r="AG24" s="443"/>
      <c r="AH24" s="444">
        <v>350</v>
      </c>
      <c r="AI24" s="445"/>
      <c r="AJ24" s="445"/>
      <c r="AK24" s="445"/>
      <c r="AL24" s="446"/>
      <c r="AM24" s="444">
        <v>1063300</v>
      </c>
      <c r="AN24" s="445"/>
      <c r="AO24" s="445"/>
      <c r="AP24" s="445"/>
      <c r="AQ24" s="445"/>
      <c r="AR24" s="446"/>
      <c r="AS24" s="444">
        <v>3038</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14939283</v>
      </c>
      <c r="BO24" s="469"/>
      <c r="BP24" s="469"/>
      <c r="BQ24" s="469"/>
      <c r="BR24" s="469"/>
      <c r="BS24" s="469"/>
      <c r="BT24" s="469"/>
      <c r="BU24" s="470"/>
      <c r="BV24" s="468">
        <v>15414000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2</v>
      </c>
      <c r="M25" s="445"/>
      <c r="N25" s="445"/>
      <c r="O25" s="445"/>
      <c r="P25" s="446"/>
      <c r="Q25" s="444">
        <v>6400</v>
      </c>
      <c r="R25" s="445"/>
      <c r="S25" s="445"/>
      <c r="T25" s="445"/>
      <c r="U25" s="445"/>
      <c r="V25" s="446"/>
      <c r="W25" s="510"/>
      <c r="X25" s="501"/>
      <c r="Y25" s="502"/>
      <c r="Z25" s="441" t="s">
        <v>174</v>
      </c>
      <c r="AA25" s="442"/>
      <c r="AB25" s="442"/>
      <c r="AC25" s="442"/>
      <c r="AD25" s="442"/>
      <c r="AE25" s="442"/>
      <c r="AF25" s="442"/>
      <c r="AG25" s="443"/>
      <c r="AH25" s="444">
        <v>63</v>
      </c>
      <c r="AI25" s="445"/>
      <c r="AJ25" s="445"/>
      <c r="AK25" s="445"/>
      <c r="AL25" s="446"/>
      <c r="AM25" s="444">
        <v>167454</v>
      </c>
      <c r="AN25" s="445"/>
      <c r="AO25" s="445"/>
      <c r="AP25" s="445"/>
      <c r="AQ25" s="445"/>
      <c r="AR25" s="446"/>
      <c r="AS25" s="444">
        <v>2658</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841386</v>
      </c>
      <c r="BO25" s="464"/>
      <c r="BP25" s="464"/>
      <c r="BQ25" s="464"/>
      <c r="BR25" s="464"/>
      <c r="BS25" s="464"/>
      <c r="BT25" s="464"/>
      <c r="BU25" s="465"/>
      <c r="BV25" s="463">
        <v>1033858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5760</v>
      </c>
      <c r="R26" s="445"/>
      <c r="S26" s="445"/>
      <c r="T26" s="445"/>
      <c r="U26" s="445"/>
      <c r="V26" s="446"/>
      <c r="W26" s="510"/>
      <c r="X26" s="501"/>
      <c r="Y26" s="502"/>
      <c r="Z26" s="441" t="s">
        <v>177</v>
      </c>
      <c r="AA26" s="523"/>
      <c r="AB26" s="523"/>
      <c r="AC26" s="523"/>
      <c r="AD26" s="523"/>
      <c r="AE26" s="523"/>
      <c r="AF26" s="523"/>
      <c r="AG26" s="524"/>
      <c r="AH26" s="444">
        <v>2</v>
      </c>
      <c r="AI26" s="445"/>
      <c r="AJ26" s="445"/>
      <c r="AK26" s="445"/>
      <c r="AL26" s="446"/>
      <c r="AM26" s="444" t="s">
        <v>178</v>
      </c>
      <c r="AN26" s="445"/>
      <c r="AO26" s="445"/>
      <c r="AP26" s="445"/>
      <c r="AQ26" s="445"/>
      <c r="AR26" s="446"/>
      <c r="AS26" s="444" t="s">
        <v>178</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3800</v>
      </c>
      <c r="R27" s="445"/>
      <c r="S27" s="445"/>
      <c r="T27" s="445"/>
      <c r="U27" s="445"/>
      <c r="V27" s="446"/>
      <c r="W27" s="510"/>
      <c r="X27" s="501"/>
      <c r="Y27" s="502"/>
      <c r="Z27" s="441" t="s">
        <v>181</v>
      </c>
      <c r="AA27" s="442"/>
      <c r="AB27" s="442"/>
      <c r="AC27" s="442"/>
      <c r="AD27" s="442"/>
      <c r="AE27" s="442"/>
      <c r="AF27" s="442"/>
      <c r="AG27" s="443"/>
      <c r="AH27" s="444">
        <v>28</v>
      </c>
      <c r="AI27" s="445"/>
      <c r="AJ27" s="445"/>
      <c r="AK27" s="445"/>
      <c r="AL27" s="446"/>
      <c r="AM27" s="444">
        <v>90158</v>
      </c>
      <c r="AN27" s="445"/>
      <c r="AO27" s="445"/>
      <c r="AP27" s="445"/>
      <c r="AQ27" s="445"/>
      <c r="AR27" s="446"/>
      <c r="AS27" s="444">
        <v>3220</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t="s">
        <v>137</v>
      </c>
      <c r="BO27" s="472"/>
      <c r="BP27" s="472"/>
      <c r="BQ27" s="472"/>
      <c r="BR27" s="472"/>
      <c r="BS27" s="472"/>
      <c r="BT27" s="472"/>
      <c r="BU27" s="473"/>
      <c r="BV27" s="471" t="s">
        <v>137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3300</v>
      </c>
      <c r="R28" s="445"/>
      <c r="S28" s="445"/>
      <c r="T28" s="445"/>
      <c r="U28" s="445"/>
      <c r="V28" s="446"/>
      <c r="W28" s="510"/>
      <c r="X28" s="501"/>
      <c r="Y28" s="502"/>
      <c r="Z28" s="441" t="s">
        <v>184</v>
      </c>
      <c r="AA28" s="442"/>
      <c r="AB28" s="442"/>
      <c r="AC28" s="442"/>
      <c r="AD28" s="442"/>
      <c r="AE28" s="442"/>
      <c r="AF28" s="442"/>
      <c r="AG28" s="443"/>
      <c r="AH28" s="444" t="s">
        <v>137</v>
      </c>
      <c r="AI28" s="445"/>
      <c r="AJ28" s="445"/>
      <c r="AK28" s="445"/>
      <c r="AL28" s="446"/>
      <c r="AM28" s="444" t="s">
        <v>137</v>
      </c>
      <c r="AN28" s="445"/>
      <c r="AO28" s="445"/>
      <c r="AP28" s="445"/>
      <c r="AQ28" s="445"/>
      <c r="AR28" s="446"/>
      <c r="AS28" s="444" t="s">
        <v>137</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1304222</v>
      </c>
      <c r="BO28" s="464"/>
      <c r="BP28" s="464"/>
      <c r="BQ28" s="464"/>
      <c r="BR28" s="464"/>
      <c r="BS28" s="464"/>
      <c r="BT28" s="464"/>
      <c r="BU28" s="465"/>
      <c r="BV28" s="463">
        <v>1053961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14</v>
      </c>
      <c r="M29" s="445"/>
      <c r="N29" s="445"/>
      <c r="O29" s="445"/>
      <c r="P29" s="446"/>
      <c r="Q29" s="444">
        <v>3000</v>
      </c>
      <c r="R29" s="445"/>
      <c r="S29" s="445"/>
      <c r="T29" s="445"/>
      <c r="U29" s="445"/>
      <c r="V29" s="446"/>
      <c r="W29" s="511"/>
      <c r="X29" s="512"/>
      <c r="Y29" s="513"/>
      <c r="Z29" s="441" t="s">
        <v>187</v>
      </c>
      <c r="AA29" s="442"/>
      <c r="AB29" s="442"/>
      <c r="AC29" s="442"/>
      <c r="AD29" s="442"/>
      <c r="AE29" s="442"/>
      <c r="AF29" s="442"/>
      <c r="AG29" s="443"/>
      <c r="AH29" s="444">
        <v>378</v>
      </c>
      <c r="AI29" s="445"/>
      <c r="AJ29" s="445"/>
      <c r="AK29" s="445"/>
      <c r="AL29" s="446"/>
      <c r="AM29" s="444">
        <v>1153458</v>
      </c>
      <c r="AN29" s="445"/>
      <c r="AO29" s="445"/>
      <c r="AP29" s="445"/>
      <c r="AQ29" s="445"/>
      <c r="AR29" s="446"/>
      <c r="AS29" s="444">
        <v>3051</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765541</v>
      </c>
      <c r="BO29" s="469"/>
      <c r="BP29" s="469"/>
      <c r="BQ29" s="469"/>
      <c r="BR29" s="469"/>
      <c r="BS29" s="469"/>
      <c r="BT29" s="469"/>
      <c r="BU29" s="470"/>
      <c r="BV29" s="468">
        <v>765406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96.2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5981781</v>
      </c>
      <c r="BO30" s="472"/>
      <c r="BP30" s="472"/>
      <c r="BQ30" s="472"/>
      <c r="BR30" s="472"/>
      <c r="BS30" s="472"/>
      <c r="BT30" s="472"/>
      <c r="BU30" s="473"/>
      <c r="BV30" s="471">
        <v>6105659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壱岐市国民健康保険事業特別会計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壱岐市水道事業会計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IF('各会計、関係団体の財政状況及び健全化判断比率'!B32="","",'各会計、関係団体の財政状況及び健全化判断比率'!B32)</f>
        <v>壱岐市下水道事業特別会計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長崎県市町村総合事務組合（一般会計）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壱岐市開発公社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壱岐市農業機械銀行特別会計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壱岐市介護保険事業特別会計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IF('各会計、関係団体の財政状況及び健全化判断比率'!B33="","",'各会計、関係団体の財政状況及び健全化判断比率'!B33)</f>
        <v>壱岐市三島航路事業特別会計</v>
      </c>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長崎県市町村総合事務組合（市町村会館管理事業特別会計）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壱岐クリーンエネルギー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壱岐市後期高齢者医療事業特別会計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長崎県市町村総合事務組合（市町村会館馬町別館管理事業特別会計）</v>
      </c>
      <c r="BZ36" s="426"/>
      <c r="CA36" s="426"/>
      <c r="CB36" s="426"/>
      <c r="CC36" s="426"/>
      <c r="CD36" s="426"/>
      <c r="CE36" s="426"/>
      <c r="CF36" s="426"/>
      <c r="CG36" s="426"/>
      <c r="CH36" s="426"/>
      <c r="CI36" s="426"/>
      <c r="CJ36" s="426"/>
      <c r="CK36" s="426"/>
      <c r="CL36" s="426"/>
      <c r="CM36" s="426"/>
      <c r="CN36" s="214"/>
      <c r="CO36" s="427">
        <f t="shared" si="3"/>
        <v>20</v>
      </c>
      <c r="CP36" s="427"/>
      <c r="CQ36" s="426" t="str">
        <f>IF('各会計、関係団体の財政状況及び健全化判断比率'!BS9="","",'各会計、関係団体の財政状況及び健全化判断比率'!BS9)</f>
        <v>壱岐カントリー倶楽部</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長崎県市町村総合事務組合（公平委員会特別会計）</v>
      </c>
      <c r="BZ37" s="426"/>
      <c r="CA37" s="426"/>
      <c r="CB37" s="426"/>
      <c r="CC37" s="426"/>
      <c r="CD37" s="426"/>
      <c r="CE37" s="426"/>
      <c r="CF37" s="426"/>
      <c r="CG37" s="426"/>
      <c r="CH37" s="426"/>
      <c r="CI37" s="426"/>
      <c r="CJ37" s="426"/>
      <c r="CK37" s="426"/>
      <c r="CL37" s="426"/>
      <c r="CM37" s="426"/>
      <c r="CN37" s="214"/>
      <c r="CO37" s="427">
        <f t="shared" si="3"/>
        <v>21</v>
      </c>
      <c r="CP37" s="427"/>
      <c r="CQ37" s="426" t="str">
        <f>IF('各会計、関係団体の財政状況及び健全化判断比率'!BS10="","",'各会計、関係団体の財政状況及び健全化判断比率'!BS10)</f>
        <v>壱岐空港ターミナルビル</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長崎県市町村総合事務組合（行政不服審査会事業特別会計）</v>
      </c>
      <c r="BZ38" s="426"/>
      <c r="CA38" s="426"/>
      <c r="CB38" s="426"/>
      <c r="CC38" s="426"/>
      <c r="CD38" s="426"/>
      <c r="CE38" s="426"/>
      <c r="CF38" s="426"/>
      <c r="CG38" s="426"/>
      <c r="CH38" s="426"/>
      <c r="CI38" s="426"/>
      <c r="CJ38" s="426"/>
      <c r="CK38" s="426"/>
      <c r="CL38" s="426"/>
      <c r="CM38" s="426"/>
      <c r="CN38" s="214"/>
      <c r="CO38" s="427">
        <f t="shared" si="3"/>
        <v>22</v>
      </c>
      <c r="CP38" s="427"/>
      <c r="CQ38" s="426" t="str">
        <f>IF('各会計、関係団体の財政状況及び健全化判断比率'!BS11="","",'各会計、関係団体の財政状況及び健全化判断比率'!BS11)</f>
        <v>マリンパル壱岐</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長崎県市町村総合事務組合（交通災害共済事業特別会計）</v>
      </c>
      <c r="BZ39" s="426"/>
      <c r="CA39" s="426"/>
      <c r="CB39" s="426"/>
      <c r="CC39" s="426"/>
      <c r="CD39" s="426"/>
      <c r="CE39" s="426"/>
      <c r="CF39" s="426"/>
      <c r="CG39" s="426"/>
      <c r="CH39" s="426"/>
      <c r="CI39" s="426"/>
      <c r="CJ39" s="426"/>
      <c r="CK39" s="426"/>
      <c r="CL39" s="426"/>
      <c r="CM39" s="426"/>
      <c r="CN39" s="214"/>
      <c r="CO39" s="427">
        <f t="shared" si="3"/>
        <v>23</v>
      </c>
      <c r="CP39" s="427"/>
      <c r="CQ39" s="426" t="str">
        <f>IF('各会計、関係団体の財政状況及び健全化判断比率'!BS12="","",'各会計、関係団体の財政状況及び健全化判断比率'!BS12)</f>
        <v>壱岐市ふるさと商社</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長崎県後期高齢者医療広域連合（普通会計）</v>
      </c>
      <c r="BZ40" s="426"/>
      <c r="CA40" s="426"/>
      <c r="CB40" s="426"/>
      <c r="CC40" s="426"/>
      <c r="CD40" s="426"/>
      <c r="CE40" s="426"/>
      <c r="CF40" s="426"/>
      <c r="CG40" s="426"/>
      <c r="CH40" s="426"/>
      <c r="CI40" s="426"/>
      <c r="CJ40" s="426"/>
      <c r="CK40" s="426"/>
      <c r="CL40" s="426"/>
      <c r="CM40" s="426"/>
      <c r="CN40" s="214"/>
      <c r="CO40" s="427">
        <f t="shared" si="3"/>
        <v>24</v>
      </c>
      <c r="CP40" s="427"/>
      <c r="CQ40" s="426" t="str">
        <f>IF('各会計、関係団体の財政状況及び健全化判断比率'!BS13="","",'各会計、関係団体の財政状況及び健全化判断比率'!BS13)</f>
        <v>IKI　PARK　MANAGEMENT</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長崎県後期高齢者医療広域連合（事業会計）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長崎病院企業団（壱岐病院）</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EQU/59P8BxpN9QAniPfM8tuPSJvO6mJwSkx2MfULqQZvsin0KdZpQeidcMbMmkqv7bLX6xgKuUYV3fYmidEkA==" saltValue="AiCj2/ce432lsYQX9CLU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50" t="s">
        <v>563</v>
      </c>
      <c r="D34" s="1250"/>
      <c r="E34" s="1251"/>
      <c r="F34" s="32">
        <v>3.71</v>
      </c>
      <c r="G34" s="33">
        <v>4.58</v>
      </c>
      <c r="H34" s="33">
        <v>6.5</v>
      </c>
      <c r="I34" s="33">
        <v>7.66</v>
      </c>
      <c r="J34" s="34">
        <v>7.34</v>
      </c>
      <c r="K34" s="22"/>
      <c r="L34" s="22"/>
      <c r="M34" s="22"/>
      <c r="N34" s="22"/>
      <c r="O34" s="22"/>
      <c r="P34" s="22"/>
    </row>
    <row r="35" spans="1:16" ht="39" customHeight="1" x14ac:dyDescent="0.15">
      <c r="A35" s="22"/>
      <c r="B35" s="35"/>
      <c r="C35" s="1244" t="s">
        <v>564</v>
      </c>
      <c r="D35" s="1245"/>
      <c r="E35" s="1246"/>
      <c r="F35" s="36">
        <v>4.4400000000000004</v>
      </c>
      <c r="G35" s="37">
        <v>3.34</v>
      </c>
      <c r="H35" s="37">
        <v>3.78</v>
      </c>
      <c r="I35" s="37">
        <v>3.57</v>
      </c>
      <c r="J35" s="38">
        <v>3.56</v>
      </c>
      <c r="K35" s="22"/>
      <c r="L35" s="22"/>
      <c r="M35" s="22"/>
      <c r="N35" s="22"/>
      <c r="O35" s="22"/>
      <c r="P35" s="22"/>
    </row>
    <row r="36" spans="1:16" ht="39" customHeight="1" x14ac:dyDescent="0.15">
      <c r="A36" s="22"/>
      <c r="B36" s="35"/>
      <c r="C36" s="1244" t="s">
        <v>565</v>
      </c>
      <c r="D36" s="1245"/>
      <c r="E36" s="1246"/>
      <c r="F36" s="36">
        <v>0.82</v>
      </c>
      <c r="G36" s="37">
        <v>0.46</v>
      </c>
      <c r="H36" s="37">
        <v>0.56999999999999995</v>
      </c>
      <c r="I36" s="37">
        <v>0.59</v>
      </c>
      <c r="J36" s="38">
        <v>0.92</v>
      </c>
      <c r="K36" s="22"/>
      <c r="L36" s="22"/>
      <c r="M36" s="22"/>
      <c r="N36" s="22"/>
      <c r="O36" s="22"/>
      <c r="P36" s="22"/>
    </row>
    <row r="37" spans="1:16" ht="39" customHeight="1" x14ac:dyDescent="0.15">
      <c r="A37" s="22"/>
      <c r="B37" s="35"/>
      <c r="C37" s="1244" t="s">
        <v>566</v>
      </c>
      <c r="D37" s="1245"/>
      <c r="E37" s="1246"/>
      <c r="F37" s="36">
        <v>1.57</v>
      </c>
      <c r="G37" s="37">
        <v>1.99</v>
      </c>
      <c r="H37" s="37">
        <v>1.03</v>
      </c>
      <c r="I37" s="37">
        <v>0.31</v>
      </c>
      <c r="J37" s="38">
        <v>0.1</v>
      </c>
      <c r="K37" s="22"/>
      <c r="L37" s="22"/>
      <c r="M37" s="22"/>
      <c r="N37" s="22"/>
      <c r="O37" s="22"/>
      <c r="P37" s="22"/>
    </row>
    <row r="38" spans="1:16" ht="39" customHeight="1" x14ac:dyDescent="0.15">
      <c r="A38" s="22"/>
      <c r="B38" s="35"/>
      <c r="C38" s="1244" t="s">
        <v>567</v>
      </c>
      <c r="D38" s="1245"/>
      <c r="E38" s="1246"/>
      <c r="F38" s="36">
        <v>0.13</v>
      </c>
      <c r="G38" s="37">
        <v>0.21</v>
      </c>
      <c r="H38" s="37">
        <v>0.18</v>
      </c>
      <c r="I38" s="37">
        <v>0.11</v>
      </c>
      <c r="J38" s="38">
        <v>0.05</v>
      </c>
      <c r="K38" s="22"/>
      <c r="L38" s="22"/>
      <c r="M38" s="22"/>
      <c r="N38" s="22"/>
      <c r="O38" s="22"/>
      <c r="P38" s="22"/>
    </row>
    <row r="39" spans="1:16" ht="39" customHeight="1" x14ac:dyDescent="0.15">
      <c r="A39" s="22"/>
      <c r="B39" s="35"/>
      <c r="C39" s="1244" t="s">
        <v>568</v>
      </c>
      <c r="D39" s="1245"/>
      <c r="E39" s="1246"/>
      <c r="F39" s="36">
        <v>0.01</v>
      </c>
      <c r="G39" s="37">
        <v>0.02</v>
      </c>
      <c r="H39" s="37">
        <v>0.03</v>
      </c>
      <c r="I39" s="37">
        <v>0.02</v>
      </c>
      <c r="J39" s="38">
        <v>0.02</v>
      </c>
      <c r="K39" s="22"/>
      <c r="L39" s="22"/>
      <c r="M39" s="22"/>
      <c r="N39" s="22"/>
      <c r="O39" s="22"/>
      <c r="P39" s="22"/>
    </row>
    <row r="40" spans="1:16" ht="39" customHeight="1" x14ac:dyDescent="0.15">
      <c r="A40" s="22"/>
      <c r="B40" s="35"/>
      <c r="C40" s="1244" t="s">
        <v>569</v>
      </c>
      <c r="D40" s="1245"/>
      <c r="E40" s="1246"/>
      <c r="F40" s="36">
        <v>0</v>
      </c>
      <c r="G40" s="37">
        <v>0</v>
      </c>
      <c r="H40" s="37">
        <v>0.01</v>
      </c>
      <c r="I40" s="37">
        <v>0</v>
      </c>
      <c r="J40" s="38">
        <v>0</v>
      </c>
      <c r="K40" s="22"/>
      <c r="L40" s="22"/>
      <c r="M40" s="22"/>
      <c r="N40" s="22"/>
      <c r="O40" s="22"/>
      <c r="P40" s="22"/>
    </row>
    <row r="41" spans="1:16" ht="39" customHeight="1" x14ac:dyDescent="0.15">
      <c r="A41" s="22"/>
      <c r="B41" s="35"/>
      <c r="C41" s="1244" t="s">
        <v>570</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571</v>
      </c>
      <c r="D42" s="1245"/>
      <c r="E42" s="1246"/>
      <c r="F42" s="36" t="s">
        <v>516</v>
      </c>
      <c r="G42" s="37" t="s">
        <v>516</v>
      </c>
      <c r="H42" s="37" t="s">
        <v>516</v>
      </c>
      <c r="I42" s="37" t="s">
        <v>516</v>
      </c>
      <c r="J42" s="38" t="s">
        <v>516</v>
      </c>
      <c r="K42" s="22"/>
      <c r="L42" s="22"/>
      <c r="M42" s="22"/>
      <c r="N42" s="22"/>
      <c r="O42" s="22"/>
      <c r="P42" s="22"/>
    </row>
    <row r="43" spans="1:16" ht="39" customHeight="1" thickBot="1" x14ac:dyDescent="0.2">
      <c r="A43" s="22"/>
      <c r="B43" s="40"/>
      <c r="C43" s="1247" t="s">
        <v>572</v>
      </c>
      <c r="D43" s="1248"/>
      <c r="E43" s="1249"/>
      <c r="F43" s="41">
        <v>1.36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TNQ2jxZf3DhE6vW/jLVd+WdjkX2aeZa1IPj0m+gtLNYUf/5Gi/GFSN4/yBKW07CHNKXNXYHRkqL2JyHYneTaA==" saltValue="dF1T+YJxuv21PSEBQ1Oc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28"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2904</v>
      </c>
      <c r="L45" s="60">
        <v>2871</v>
      </c>
      <c r="M45" s="60">
        <v>2863</v>
      </c>
      <c r="N45" s="60">
        <v>2828</v>
      </c>
      <c r="O45" s="61">
        <v>2832</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516</v>
      </c>
      <c r="L46" s="64" t="s">
        <v>516</v>
      </c>
      <c r="M46" s="64" t="s">
        <v>516</v>
      </c>
      <c r="N46" s="64" t="s">
        <v>516</v>
      </c>
      <c r="O46" s="65" t="s">
        <v>516</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516</v>
      </c>
      <c r="L47" s="64" t="s">
        <v>516</v>
      </c>
      <c r="M47" s="64" t="s">
        <v>516</v>
      </c>
      <c r="N47" s="64" t="s">
        <v>516</v>
      </c>
      <c r="O47" s="65" t="s">
        <v>516</v>
      </c>
      <c r="P47" s="48"/>
      <c r="Q47" s="48"/>
      <c r="R47" s="48"/>
      <c r="S47" s="48"/>
      <c r="T47" s="48"/>
      <c r="U47" s="48"/>
    </row>
    <row r="48" spans="1:21" ht="30.75" customHeight="1" x14ac:dyDescent="0.15">
      <c r="A48" s="48"/>
      <c r="B48" s="1272"/>
      <c r="C48" s="1273"/>
      <c r="D48" s="62"/>
      <c r="E48" s="1254" t="s">
        <v>15</v>
      </c>
      <c r="F48" s="1254"/>
      <c r="G48" s="1254"/>
      <c r="H48" s="1254"/>
      <c r="I48" s="1254"/>
      <c r="J48" s="1255"/>
      <c r="K48" s="63">
        <v>462</v>
      </c>
      <c r="L48" s="64">
        <v>442</v>
      </c>
      <c r="M48" s="64">
        <v>435</v>
      </c>
      <c r="N48" s="64">
        <v>324</v>
      </c>
      <c r="O48" s="65">
        <v>251</v>
      </c>
      <c r="P48" s="48"/>
      <c r="Q48" s="48"/>
      <c r="R48" s="48"/>
      <c r="S48" s="48"/>
      <c r="T48" s="48"/>
      <c r="U48" s="48"/>
    </row>
    <row r="49" spans="1:21" ht="30.75" customHeight="1" x14ac:dyDescent="0.15">
      <c r="A49" s="48"/>
      <c r="B49" s="1272"/>
      <c r="C49" s="1273"/>
      <c r="D49" s="62"/>
      <c r="E49" s="1254" t="s">
        <v>16</v>
      </c>
      <c r="F49" s="1254"/>
      <c r="G49" s="1254"/>
      <c r="H49" s="1254"/>
      <c r="I49" s="1254"/>
      <c r="J49" s="1255"/>
      <c r="K49" s="63" t="s">
        <v>516</v>
      </c>
      <c r="L49" s="64">
        <v>16</v>
      </c>
      <c r="M49" s="64">
        <v>74</v>
      </c>
      <c r="N49" s="64">
        <v>92</v>
      </c>
      <c r="O49" s="65">
        <v>95</v>
      </c>
      <c r="P49" s="48"/>
      <c r="Q49" s="48"/>
      <c r="R49" s="48"/>
      <c r="S49" s="48"/>
      <c r="T49" s="48"/>
      <c r="U49" s="48"/>
    </row>
    <row r="50" spans="1:21" ht="30.75" customHeight="1" x14ac:dyDescent="0.15">
      <c r="A50" s="48"/>
      <c r="B50" s="1272"/>
      <c r="C50" s="1273"/>
      <c r="D50" s="62"/>
      <c r="E50" s="1254" t="s">
        <v>17</v>
      </c>
      <c r="F50" s="1254"/>
      <c r="G50" s="1254"/>
      <c r="H50" s="1254"/>
      <c r="I50" s="1254"/>
      <c r="J50" s="1255"/>
      <c r="K50" s="63">
        <v>14</v>
      </c>
      <c r="L50" s="64">
        <v>12</v>
      </c>
      <c r="M50" s="64">
        <v>11</v>
      </c>
      <c r="N50" s="64">
        <v>11</v>
      </c>
      <c r="O50" s="65">
        <v>10</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1</v>
      </c>
      <c r="N51" s="64">
        <v>1</v>
      </c>
      <c r="O51" s="65">
        <v>2</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2878</v>
      </c>
      <c r="L52" s="64">
        <v>2810</v>
      </c>
      <c r="M52" s="64">
        <v>2724</v>
      </c>
      <c r="N52" s="64">
        <v>2523</v>
      </c>
      <c r="O52" s="65">
        <v>2591</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502</v>
      </c>
      <c r="L53" s="69">
        <v>531</v>
      </c>
      <c r="M53" s="69">
        <v>660</v>
      </c>
      <c r="N53" s="69">
        <v>733</v>
      </c>
      <c r="O53" s="70">
        <v>599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IUSATJfxFrWND4hBLtcQE4al8QUrTohlLZllOtsZsNk+qwyLWsCGZNVPcmkN/2FQ87YOhZCneu+VuCjujD8wQ==" saltValue="e057LoLOIgWjxap7KUpT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7"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90" t="s">
        <v>30</v>
      </c>
      <c r="C41" s="1291"/>
      <c r="D41" s="102"/>
      <c r="E41" s="1292" t="s">
        <v>31</v>
      </c>
      <c r="F41" s="1292"/>
      <c r="G41" s="1292"/>
      <c r="H41" s="1293"/>
      <c r="I41" s="103">
        <v>26067</v>
      </c>
      <c r="J41" s="104">
        <v>26287</v>
      </c>
      <c r="K41" s="104">
        <v>26357</v>
      </c>
      <c r="L41" s="104">
        <v>27757</v>
      </c>
      <c r="M41" s="105">
        <v>27229</v>
      </c>
    </row>
    <row r="42" spans="2:13" ht="27.75" customHeight="1" x14ac:dyDescent="0.15">
      <c r="B42" s="1280"/>
      <c r="C42" s="1281"/>
      <c r="D42" s="106"/>
      <c r="E42" s="1284" t="s">
        <v>32</v>
      </c>
      <c r="F42" s="1284"/>
      <c r="G42" s="1284"/>
      <c r="H42" s="1285"/>
      <c r="I42" s="107" t="s">
        <v>516</v>
      </c>
      <c r="J42" s="108" t="s">
        <v>516</v>
      </c>
      <c r="K42" s="108" t="s">
        <v>516</v>
      </c>
      <c r="L42" s="108" t="s">
        <v>516</v>
      </c>
      <c r="M42" s="109" t="s">
        <v>516</v>
      </c>
    </row>
    <row r="43" spans="2:13" ht="27.75" customHeight="1" x14ac:dyDescent="0.15">
      <c r="B43" s="1280"/>
      <c r="C43" s="1281"/>
      <c r="D43" s="106"/>
      <c r="E43" s="1284" t="s">
        <v>33</v>
      </c>
      <c r="F43" s="1284"/>
      <c r="G43" s="1284"/>
      <c r="H43" s="1285"/>
      <c r="I43" s="107">
        <v>4248</v>
      </c>
      <c r="J43" s="108">
        <v>4086</v>
      </c>
      <c r="K43" s="108">
        <v>3620</v>
      </c>
      <c r="L43" s="108">
        <v>3511</v>
      </c>
      <c r="M43" s="109">
        <v>3195</v>
      </c>
    </row>
    <row r="44" spans="2:13" ht="27.75" customHeight="1" x14ac:dyDescent="0.15">
      <c r="B44" s="1280"/>
      <c r="C44" s="1281"/>
      <c r="D44" s="106"/>
      <c r="E44" s="1284" t="s">
        <v>34</v>
      </c>
      <c r="F44" s="1284"/>
      <c r="G44" s="1284"/>
      <c r="H44" s="1285"/>
      <c r="I44" s="107" t="s">
        <v>516</v>
      </c>
      <c r="J44" s="108">
        <v>1092</v>
      </c>
      <c r="K44" s="108">
        <v>1198</v>
      </c>
      <c r="L44" s="108">
        <v>1113</v>
      </c>
      <c r="M44" s="109">
        <v>1010</v>
      </c>
    </row>
    <row r="45" spans="2:13" ht="27.75" customHeight="1" x14ac:dyDescent="0.15">
      <c r="B45" s="1280"/>
      <c r="C45" s="1281"/>
      <c r="D45" s="106"/>
      <c r="E45" s="1284" t="s">
        <v>35</v>
      </c>
      <c r="F45" s="1284"/>
      <c r="G45" s="1284"/>
      <c r="H45" s="1285"/>
      <c r="I45" s="107">
        <v>1157</v>
      </c>
      <c r="J45" s="108">
        <v>974</v>
      </c>
      <c r="K45" s="108">
        <v>617</v>
      </c>
      <c r="L45" s="108">
        <v>646</v>
      </c>
      <c r="M45" s="109">
        <v>689</v>
      </c>
    </row>
    <row r="46" spans="2:13" ht="27.75" customHeight="1" x14ac:dyDescent="0.15">
      <c r="B46" s="1280"/>
      <c r="C46" s="1281"/>
      <c r="D46" s="110"/>
      <c r="E46" s="1284" t="s">
        <v>36</v>
      </c>
      <c r="F46" s="1284"/>
      <c r="G46" s="1284"/>
      <c r="H46" s="1285"/>
      <c r="I46" s="107" t="s">
        <v>516</v>
      </c>
      <c r="J46" s="108" t="s">
        <v>516</v>
      </c>
      <c r="K46" s="108" t="s">
        <v>516</v>
      </c>
      <c r="L46" s="108" t="s">
        <v>516</v>
      </c>
      <c r="M46" s="109" t="s">
        <v>516</v>
      </c>
    </row>
    <row r="47" spans="2:13" ht="27.75" customHeight="1" x14ac:dyDescent="0.15">
      <c r="B47" s="1280"/>
      <c r="C47" s="1281"/>
      <c r="D47" s="111"/>
      <c r="E47" s="1294" t="s">
        <v>37</v>
      </c>
      <c r="F47" s="1295"/>
      <c r="G47" s="1295"/>
      <c r="H47" s="1296"/>
      <c r="I47" s="107" t="s">
        <v>516</v>
      </c>
      <c r="J47" s="108" t="s">
        <v>516</v>
      </c>
      <c r="K47" s="108" t="s">
        <v>516</v>
      </c>
      <c r="L47" s="108" t="s">
        <v>516</v>
      </c>
      <c r="M47" s="109" t="s">
        <v>516</v>
      </c>
    </row>
    <row r="48" spans="2:13" ht="27.75" customHeight="1" x14ac:dyDescent="0.15">
      <c r="B48" s="1280"/>
      <c r="C48" s="1281"/>
      <c r="D48" s="106"/>
      <c r="E48" s="1284" t="s">
        <v>38</v>
      </c>
      <c r="F48" s="1284"/>
      <c r="G48" s="1284"/>
      <c r="H48" s="1285"/>
      <c r="I48" s="107" t="s">
        <v>516</v>
      </c>
      <c r="J48" s="108" t="s">
        <v>516</v>
      </c>
      <c r="K48" s="108" t="s">
        <v>516</v>
      </c>
      <c r="L48" s="108" t="s">
        <v>516</v>
      </c>
      <c r="M48" s="109" t="s">
        <v>516</v>
      </c>
    </row>
    <row r="49" spans="2:13" ht="27.75" customHeight="1" x14ac:dyDescent="0.15">
      <c r="B49" s="1282"/>
      <c r="C49" s="1283"/>
      <c r="D49" s="106"/>
      <c r="E49" s="1284" t="s">
        <v>39</v>
      </c>
      <c r="F49" s="1284"/>
      <c r="G49" s="1284"/>
      <c r="H49" s="1285"/>
      <c r="I49" s="107" t="s">
        <v>516</v>
      </c>
      <c r="J49" s="108" t="s">
        <v>516</v>
      </c>
      <c r="K49" s="108" t="s">
        <v>516</v>
      </c>
      <c r="L49" s="108" t="s">
        <v>516</v>
      </c>
      <c r="M49" s="109" t="s">
        <v>516</v>
      </c>
    </row>
    <row r="50" spans="2:13" ht="27.75" customHeight="1" x14ac:dyDescent="0.15">
      <c r="B50" s="1278" t="s">
        <v>40</v>
      </c>
      <c r="C50" s="1279"/>
      <c r="D50" s="112"/>
      <c r="E50" s="1284" t="s">
        <v>41</v>
      </c>
      <c r="F50" s="1284"/>
      <c r="G50" s="1284"/>
      <c r="H50" s="1285"/>
      <c r="I50" s="107">
        <v>8494</v>
      </c>
      <c r="J50" s="108">
        <v>7943</v>
      </c>
      <c r="K50" s="108">
        <v>7010</v>
      </c>
      <c r="L50" s="108">
        <v>5075</v>
      </c>
      <c r="M50" s="109">
        <v>5331</v>
      </c>
    </row>
    <row r="51" spans="2:13" ht="27.75" customHeight="1" x14ac:dyDescent="0.15">
      <c r="B51" s="1280"/>
      <c r="C51" s="1281"/>
      <c r="D51" s="106"/>
      <c r="E51" s="1284" t="s">
        <v>42</v>
      </c>
      <c r="F51" s="1284"/>
      <c r="G51" s="1284"/>
      <c r="H51" s="1285"/>
      <c r="I51" s="107">
        <v>430</v>
      </c>
      <c r="J51" s="108">
        <v>539</v>
      </c>
      <c r="K51" s="108">
        <v>766</v>
      </c>
      <c r="L51" s="108">
        <v>712</v>
      </c>
      <c r="M51" s="109">
        <v>776</v>
      </c>
    </row>
    <row r="52" spans="2:13" ht="27.75" customHeight="1" x14ac:dyDescent="0.15">
      <c r="B52" s="1282"/>
      <c r="C52" s="1283"/>
      <c r="D52" s="106"/>
      <c r="E52" s="1284" t="s">
        <v>43</v>
      </c>
      <c r="F52" s="1284"/>
      <c r="G52" s="1284"/>
      <c r="H52" s="1285"/>
      <c r="I52" s="107">
        <v>23739</v>
      </c>
      <c r="J52" s="108">
        <v>23257</v>
      </c>
      <c r="K52" s="108">
        <v>22721</v>
      </c>
      <c r="L52" s="108">
        <v>23533</v>
      </c>
      <c r="M52" s="109">
        <v>22737</v>
      </c>
    </row>
    <row r="53" spans="2:13" ht="27.75" customHeight="1" thickBot="1" x14ac:dyDescent="0.2">
      <c r="B53" s="1286" t="s">
        <v>44</v>
      </c>
      <c r="C53" s="1287"/>
      <c r="D53" s="113"/>
      <c r="E53" s="1288" t="s">
        <v>45</v>
      </c>
      <c r="F53" s="1288"/>
      <c r="G53" s="1288"/>
      <c r="H53" s="1289"/>
      <c r="I53" s="114">
        <v>-1192</v>
      </c>
      <c r="J53" s="115">
        <v>699</v>
      </c>
      <c r="K53" s="115">
        <v>1297</v>
      </c>
      <c r="L53" s="115">
        <v>3708</v>
      </c>
      <c r="M53" s="116">
        <v>3280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q44OU15qmRLVUMYmhPX0jyQJ5kEf+aZcDNNDsGPLct9aZOAH/QbtQmS63SAMDTtVnJTnXw6zTuvCnHcgCXNIQQ==" saltValue="J/TT0sWv6r0CfKK+Pgd/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3" sqref="H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5" t="s">
        <v>48</v>
      </c>
      <c r="D55" s="1305"/>
      <c r="E55" s="1306"/>
      <c r="F55" s="128">
        <v>1204</v>
      </c>
      <c r="G55" s="128">
        <v>1054</v>
      </c>
      <c r="H55" s="129">
        <v>1304</v>
      </c>
    </row>
    <row r="56" spans="2:8" ht="52.5" customHeight="1" x14ac:dyDescent="0.15">
      <c r="B56" s="130"/>
      <c r="C56" s="1307" t="s">
        <v>49</v>
      </c>
      <c r="D56" s="1307"/>
      <c r="E56" s="1308"/>
      <c r="F56" s="131">
        <v>1765</v>
      </c>
      <c r="G56" s="131">
        <v>765</v>
      </c>
      <c r="H56" s="132">
        <v>766</v>
      </c>
    </row>
    <row r="57" spans="2:8" ht="53.25" customHeight="1" x14ac:dyDescent="0.15">
      <c r="B57" s="130"/>
      <c r="C57" s="1309" t="s">
        <v>50</v>
      </c>
      <c r="D57" s="1309"/>
      <c r="E57" s="1310"/>
      <c r="F57" s="133">
        <v>6050</v>
      </c>
      <c r="G57" s="133">
        <v>6106</v>
      </c>
      <c r="H57" s="134">
        <v>5982</v>
      </c>
    </row>
    <row r="58" spans="2:8" ht="45.75" customHeight="1" x14ac:dyDescent="0.15">
      <c r="B58" s="135"/>
      <c r="C58" s="1297" t="s">
        <v>579</v>
      </c>
      <c r="D58" s="1298"/>
      <c r="E58" s="1299"/>
      <c r="F58" s="136">
        <v>2366</v>
      </c>
      <c r="G58" s="136">
        <v>2366</v>
      </c>
      <c r="H58" s="137">
        <v>2173</v>
      </c>
    </row>
    <row r="59" spans="2:8" ht="45.75" customHeight="1" x14ac:dyDescent="0.15">
      <c r="B59" s="135"/>
      <c r="C59" s="1297" t="s">
        <v>580</v>
      </c>
      <c r="D59" s="1298"/>
      <c r="E59" s="1299"/>
      <c r="F59" s="136">
        <v>1000</v>
      </c>
      <c r="G59" s="136">
        <v>1000</v>
      </c>
      <c r="H59" s="137">
        <v>1000</v>
      </c>
    </row>
    <row r="60" spans="2:8" ht="45.75" customHeight="1" x14ac:dyDescent="0.15">
      <c r="B60" s="135"/>
      <c r="C60" s="1297" t="s">
        <v>581</v>
      </c>
      <c r="D60" s="1298"/>
      <c r="E60" s="1299"/>
      <c r="F60" s="136">
        <v>693</v>
      </c>
      <c r="G60" s="136">
        <v>689</v>
      </c>
      <c r="H60" s="137">
        <v>687</v>
      </c>
    </row>
    <row r="61" spans="2:8" ht="45.75" customHeight="1" x14ac:dyDescent="0.15">
      <c r="B61" s="135"/>
      <c r="C61" s="1297" t="s">
        <v>582</v>
      </c>
      <c r="D61" s="1298"/>
      <c r="E61" s="1299"/>
      <c r="F61" s="136">
        <v>470</v>
      </c>
      <c r="G61" s="136">
        <v>508</v>
      </c>
      <c r="H61" s="137">
        <v>572</v>
      </c>
    </row>
    <row r="62" spans="2:8" ht="45.75" customHeight="1" thickBot="1" x14ac:dyDescent="0.2">
      <c r="B62" s="138"/>
      <c r="C62" s="1300" t="s">
        <v>583</v>
      </c>
      <c r="D62" s="1301"/>
      <c r="E62" s="1302"/>
      <c r="F62" s="139">
        <v>434</v>
      </c>
      <c r="G62" s="139">
        <v>512</v>
      </c>
      <c r="H62" s="140">
        <v>544</v>
      </c>
    </row>
    <row r="63" spans="2:8" ht="52.5" customHeight="1" thickBot="1" x14ac:dyDescent="0.2">
      <c r="B63" s="141"/>
      <c r="C63" s="1303" t="s">
        <v>51</v>
      </c>
      <c r="D63" s="1303"/>
      <c r="E63" s="1304"/>
      <c r="F63" s="142">
        <v>9019</v>
      </c>
      <c r="G63" s="142">
        <v>7925</v>
      </c>
      <c r="H63" s="143">
        <v>8052</v>
      </c>
    </row>
    <row r="64" spans="2:8" ht="15" customHeight="1" x14ac:dyDescent="0.15"/>
  </sheetData>
  <sheetProtection algorithmName="SHA-512" hashValue="kpPN/L5zMhEesQqj8eWHqZct+OxzDgFpSJroO6+viYQRPQUkFNGewHCLhOXKtawP/HNqGSaZUOAPFeQdZtrhyw==" saltValue="ZgySsz0p2AJdYnf5dWqx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4E94F-6BB3-4BF1-BBD5-825F43AEC754}">
  <sheetPr>
    <pageSetUpPr fitToPage="1"/>
  </sheetPr>
  <dimension ref="A1:WZM160"/>
  <sheetViews>
    <sheetView showGridLines="0" zoomScaleNormal="100" zoomScaleSheetLayoutView="55" workbookViewId="0">
      <selection activeCell="AN65" sqref="AN65:DC69"/>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608</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3" t="s">
        <v>611</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x14ac:dyDescent="0.1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x14ac:dyDescent="0.1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x14ac:dyDescent="0.1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x14ac:dyDescent="0.1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606</v>
      </c>
    </row>
    <row r="50" spans="1:109" ht="13.5" x14ac:dyDescent="0.1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557</v>
      </c>
      <c r="BQ50" s="1314"/>
      <c r="BR50" s="1314"/>
      <c r="BS50" s="1314"/>
      <c r="BT50" s="1314"/>
      <c r="BU50" s="1314"/>
      <c r="BV50" s="1314"/>
      <c r="BW50" s="1314"/>
      <c r="BX50" s="1314" t="s">
        <v>558</v>
      </c>
      <c r="BY50" s="1314"/>
      <c r="BZ50" s="1314"/>
      <c r="CA50" s="1314"/>
      <c r="CB50" s="1314"/>
      <c r="CC50" s="1314"/>
      <c r="CD50" s="1314"/>
      <c r="CE50" s="1314"/>
      <c r="CF50" s="1314" t="s">
        <v>559</v>
      </c>
      <c r="CG50" s="1314"/>
      <c r="CH50" s="1314"/>
      <c r="CI50" s="1314"/>
      <c r="CJ50" s="1314"/>
      <c r="CK50" s="1314"/>
      <c r="CL50" s="1314"/>
      <c r="CM50" s="1314"/>
      <c r="CN50" s="1314" t="s">
        <v>560</v>
      </c>
      <c r="CO50" s="1314"/>
      <c r="CP50" s="1314"/>
      <c r="CQ50" s="1314"/>
      <c r="CR50" s="1314"/>
      <c r="CS50" s="1314"/>
      <c r="CT50" s="1314"/>
      <c r="CU50" s="1314"/>
      <c r="CV50" s="1314" t="s">
        <v>561</v>
      </c>
      <c r="CW50" s="1314"/>
      <c r="CX50" s="1314"/>
      <c r="CY50" s="1314"/>
      <c r="CZ50" s="1314"/>
      <c r="DA50" s="1314"/>
      <c r="DB50" s="1314"/>
      <c r="DC50" s="1314"/>
    </row>
    <row r="51" spans="1:109" ht="13.5" customHeight="1" x14ac:dyDescent="0.15">
      <c r="B51" s="389"/>
      <c r="G51" s="1322"/>
      <c r="H51" s="1322"/>
      <c r="I51" s="1332"/>
      <c r="J51" s="1332"/>
      <c r="K51" s="1316"/>
      <c r="L51" s="1316"/>
      <c r="M51" s="1316"/>
      <c r="N51" s="1316"/>
      <c r="AM51" s="396"/>
      <c r="AN51" s="1315" t="s">
        <v>605</v>
      </c>
      <c r="AO51" s="1315"/>
      <c r="AP51" s="1315"/>
      <c r="AQ51" s="1315"/>
      <c r="AR51" s="1315"/>
      <c r="AS51" s="1315"/>
      <c r="AT51" s="1315"/>
      <c r="AU51" s="1315"/>
      <c r="AV51" s="1315"/>
      <c r="AW51" s="1315"/>
      <c r="AX51" s="1315"/>
      <c r="AY51" s="1315"/>
      <c r="AZ51" s="1315"/>
      <c r="BA51" s="1315"/>
      <c r="BB51" s="1315" t="s">
        <v>603</v>
      </c>
      <c r="BC51" s="1315"/>
      <c r="BD51" s="1315"/>
      <c r="BE51" s="1315"/>
      <c r="BF51" s="1315"/>
      <c r="BG51" s="1315"/>
      <c r="BH51" s="1315"/>
      <c r="BI51" s="1315"/>
      <c r="BJ51" s="1315"/>
      <c r="BK51" s="1315"/>
      <c r="BL51" s="1315"/>
      <c r="BM51" s="1315"/>
      <c r="BN51" s="1315"/>
      <c r="BO51" s="1315"/>
      <c r="BP51" s="1313"/>
      <c r="BQ51" s="1313"/>
      <c r="BR51" s="1313"/>
      <c r="BS51" s="1313"/>
      <c r="BT51" s="1313"/>
      <c r="BU51" s="1313"/>
      <c r="BV51" s="1313"/>
      <c r="BW51" s="1313"/>
      <c r="BX51" s="1313">
        <v>6.8</v>
      </c>
      <c r="BY51" s="1313"/>
      <c r="BZ51" s="1313"/>
      <c r="CA51" s="1313"/>
      <c r="CB51" s="1313"/>
      <c r="CC51" s="1313"/>
      <c r="CD51" s="1313"/>
      <c r="CE51" s="1313"/>
      <c r="CF51" s="1313">
        <v>13</v>
      </c>
      <c r="CG51" s="1313"/>
      <c r="CH51" s="1313"/>
      <c r="CI51" s="1313"/>
      <c r="CJ51" s="1313"/>
      <c r="CK51" s="1313"/>
      <c r="CL51" s="1313"/>
      <c r="CM51" s="1313"/>
      <c r="CN51" s="1313">
        <v>38.299999999999997</v>
      </c>
      <c r="CO51" s="1313"/>
      <c r="CP51" s="1313"/>
      <c r="CQ51" s="1313"/>
      <c r="CR51" s="1313"/>
      <c r="CS51" s="1313"/>
      <c r="CT51" s="1313"/>
      <c r="CU51" s="1313"/>
      <c r="CV51" s="1313">
        <v>32.799999999999997</v>
      </c>
      <c r="CW51" s="1313"/>
      <c r="CX51" s="1313"/>
      <c r="CY51" s="1313"/>
      <c r="CZ51" s="1313"/>
      <c r="DA51" s="1313"/>
      <c r="DB51" s="1313"/>
      <c r="DC51" s="1313"/>
    </row>
    <row r="52" spans="1:109" ht="13.5" x14ac:dyDescent="0.15">
      <c r="B52" s="389"/>
      <c r="G52" s="1322"/>
      <c r="H52" s="1322"/>
      <c r="I52" s="1332"/>
      <c r="J52" s="1332"/>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610</v>
      </c>
      <c r="BC53" s="1315"/>
      <c r="BD53" s="1315"/>
      <c r="BE53" s="1315"/>
      <c r="BF53" s="1315"/>
      <c r="BG53" s="1315"/>
      <c r="BH53" s="1315"/>
      <c r="BI53" s="1315"/>
      <c r="BJ53" s="1315"/>
      <c r="BK53" s="1315"/>
      <c r="BL53" s="1315"/>
      <c r="BM53" s="1315"/>
      <c r="BN53" s="1315"/>
      <c r="BO53" s="1315"/>
      <c r="BP53" s="1313">
        <v>69.5</v>
      </c>
      <c r="BQ53" s="1313"/>
      <c r="BR53" s="1313"/>
      <c r="BS53" s="1313"/>
      <c r="BT53" s="1313"/>
      <c r="BU53" s="1313"/>
      <c r="BV53" s="1313"/>
      <c r="BW53" s="1313"/>
      <c r="BX53" s="1313">
        <v>70.5</v>
      </c>
      <c r="BY53" s="1313"/>
      <c r="BZ53" s="1313"/>
      <c r="CA53" s="1313"/>
      <c r="CB53" s="1313"/>
      <c r="CC53" s="1313"/>
      <c r="CD53" s="1313"/>
      <c r="CE53" s="1313"/>
      <c r="CF53" s="1313">
        <v>69.5</v>
      </c>
      <c r="CG53" s="1313"/>
      <c r="CH53" s="1313"/>
      <c r="CI53" s="1313"/>
      <c r="CJ53" s="1313"/>
      <c r="CK53" s="1313"/>
      <c r="CL53" s="1313"/>
      <c r="CM53" s="1313"/>
      <c r="CN53" s="1313">
        <v>70</v>
      </c>
      <c r="CO53" s="1313"/>
      <c r="CP53" s="1313"/>
      <c r="CQ53" s="1313"/>
      <c r="CR53" s="1313"/>
      <c r="CS53" s="1313"/>
      <c r="CT53" s="1313"/>
      <c r="CU53" s="1313"/>
      <c r="CV53" s="1313">
        <v>71.099999999999994</v>
      </c>
      <c r="CW53" s="1313"/>
      <c r="CX53" s="1313"/>
      <c r="CY53" s="1313"/>
      <c r="CZ53" s="1313"/>
      <c r="DA53" s="1313"/>
      <c r="DB53" s="1313"/>
      <c r="DC53" s="1313"/>
    </row>
    <row r="54" spans="1:109" ht="13.5" x14ac:dyDescent="0.1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16"/>
      <c r="L55" s="1316"/>
      <c r="M55" s="1316"/>
      <c r="N55" s="1316"/>
      <c r="AN55" s="1314" t="s">
        <v>604</v>
      </c>
      <c r="AO55" s="1314"/>
      <c r="AP55" s="1314"/>
      <c r="AQ55" s="1314"/>
      <c r="AR55" s="1314"/>
      <c r="AS55" s="1314"/>
      <c r="AT55" s="1314"/>
      <c r="AU55" s="1314"/>
      <c r="AV55" s="1314"/>
      <c r="AW55" s="1314"/>
      <c r="AX55" s="1314"/>
      <c r="AY55" s="1314"/>
      <c r="AZ55" s="1314"/>
      <c r="BA55" s="1314"/>
      <c r="BB55" s="1315" t="s">
        <v>603</v>
      </c>
      <c r="BC55" s="1315"/>
      <c r="BD55" s="1315"/>
      <c r="BE55" s="1315"/>
      <c r="BF55" s="1315"/>
      <c r="BG55" s="1315"/>
      <c r="BH55" s="1315"/>
      <c r="BI55" s="1315"/>
      <c r="BJ55" s="1315"/>
      <c r="BK55" s="1315"/>
      <c r="BL55" s="1315"/>
      <c r="BM55" s="1315"/>
      <c r="BN55" s="1315"/>
      <c r="BO55" s="1315"/>
      <c r="BP55" s="1313">
        <v>54.6</v>
      </c>
      <c r="BQ55" s="1313"/>
      <c r="BR55" s="1313"/>
      <c r="BS55" s="1313"/>
      <c r="BT55" s="1313"/>
      <c r="BU55" s="1313"/>
      <c r="BV55" s="1313"/>
      <c r="BW55" s="1313"/>
      <c r="BX55" s="1313">
        <v>53.2</v>
      </c>
      <c r="BY55" s="1313"/>
      <c r="BZ55" s="1313"/>
      <c r="CA55" s="1313"/>
      <c r="CB55" s="1313"/>
      <c r="CC55" s="1313"/>
      <c r="CD55" s="1313"/>
      <c r="CE55" s="1313"/>
      <c r="CF55" s="1313">
        <v>47.9</v>
      </c>
      <c r="CG55" s="1313"/>
      <c r="CH55" s="1313"/>
      <c r="CI55" s="1313"/>
      <c r="CJ55" s="1313"/>
      <c r="CK55" s="1313"/>
      <c r="CL55" s="1313"/>
      <c r="CM55" s="1313"/>
      <c r="CN55" s="1313">
        <v>49</v>
      </c>
      <c r="CO55" s="1313"/>
      <c r="CP55" s="1313"/>
      <c r="CQ55" s="1313"/>
      <c r="CR55" s="1313"/>
      <c r="CS55" s="1313"/>
      <c r="CT55" s="1313"/>
      <c r="CU55" s="1313"/>
      <c r="CV55" s="1313">
        <v>41.3</v>
      </c>
      <c r="CW55" s="1313"/>
      <c r="CX55" s="1313"/>
      <c r="CY55" s="1313"/>
      <c r="CZ55" s="1313"/>
      <c r="DA55" s="1313"/>
      <c r="DB55" s="1313"/>
      <c r="DC55" s="1313"/>
    </row>
    <row r="56" spans="1:109" ht="13.5" x14ac:dyDescent="0.1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610</v>
      </c>
      <c r="BC57" s="1315"/>
      <c r="BD57" s="1315"/>
      <c r="BE57" s="1315"/>
      <c r="BF57" s="1315"/>
      <c r="BG57" s="1315"/>
      <c r="BH57" s="1315"/>
      <c r="BI57" s="1315"/>
      <c r="BJ57" s="1315"/>
      <c r="BK57" s="1315"/>
      <c r="BL57" s="1315"/>
      <c r="BM57" s="1315"/>
      <c r="BN57" s="1315"/>
      <c r="BO57" s="1315"/>
      <c r="BP57" s="1313">
        <v>58.3</v>
      </c>
      <c r="BQ57" s="1313"/>
      <c r="BR57" s="1313"/>
      <c r="BS57" s="1313"/>
      <c r="BT57" s="1313"/>
      <c r="BU57" s="1313"/>
      <c r="BV57" s="1313"/>
      <c r="BW57" s="1313"/>
      <c r="BX57" s="1313">
        <v>59.6</v>
      </c>
      <c r="BY57" s="1313"/>
      <c r="BZ57" s="1313"/>
      <c r="CA57" s="1313"/>
      <c r="CB57" s="1313"/>
      <c r="CC57" s="1313"/>
      <c r="CD57" s="1313"/>
      <c r="CE57" s="1313"/>
      <c r="CF57" s="1313">
        <v>60.8</v>
      </c>
      <c r="CG57" s="1313"/>
      <c r="CH57" s="1313"/>
      <c r="CI57" s="1313"/>
      <c r="CJ57" s="1313"/>
      <c r="CK57" s="1313"/>
      <c r="CL57" s="1313"/>
      <c r="CM57" s="1313"/>
      <c r="CN57" s="1313">
        <v>61</v>
      </c>
      <c r="CO57" s="1313"/>
      <c r="CP57" s="1313"/>
      <c r="CQ57" s="1313"/>
      <c r="CR57" s="1313"/>
      <c r="CS57" s="1313"/>
      <c r="CT57" s="1313"/>
      <c r="CU57" s="1313"/>
      <c r="CV57" s="1313">
        <v>63</v>
      </c>
      <c r="CW57" s="1313"/>
      <c r="CX57" s="1313"/>
      <c r="CY57" s="1313"/>
      <c r="CZ57" s="1313"/>
      <c r="DA57" s="1313"/>
      <c r="DB57" s="1313"/>
      <c r="DC57" s="1313"/>
      <c r="DD57" s="415"/>
      <c r="DE57" s="410"/>
    </row>
    <row r="58" spans="1:109" s="404" customFormat="1" ht="13.5" x14ac:dyDescent="0.1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609</v>
      </c>
    </row>
    <row r="64" spans="1:109" ht="13.5" x14ac:dyDescent="0.15">
      <c r="B64" s="389"/>
      <c r="G64" s="405"/>
      <c r="I64" s="407"/>
      <c r="J64" s="407"/>
      <c r="K64" s="407"/>
      <c r="L64" s="407"/>
      <c r="M64" s="407"/>
      <c r="N64" s="406"/>
      <c r="AM64" s="405"/>
      <c r="AN64" s="405" t="s">
        <v>608</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3" t="s">
        <v>607</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606</v>
      </c>
    </row>
    <row r="72" spans="2:107" ht="13.5" x14ac:dyDescent="0.1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557</v>
      </c>
      <c r="BQ72" s="1314"/>
      <c r="BR72" s="1314"/>
      <c r="BS72" s="1314"/>
      <c r="BT72" s="1314"/>
      <c r="BU72" s="1314"/>
      <c r="BV72" s="1314"/>
      <c r="BW72" s="1314"/>
      <c r="BX72" s="1314" t="s">
        <v>558</v>
      </c>
      <c r="BY72" s="1314"/>
      <c r="BZ72" s="1314"/>
      <c r="CA72" s="1314"/>
      <c r="CB72" s="1314"/>
      <c r="CC72" s="1314"/>
      <c r="CD72" s="1314"/>
      <c r="CE72" s="1314"/>
      <c r="CF72" s="1314" t="s">
        <v>559</v>
      </c>
      <c r="CG72" s="1314"/>
      <c r="CH72" s="1314"/>
      <c r="CI72" s="1314"/>
      <c r="CJ72" s="1314"/>
      <c r="CK72" s="1314"/>
      <c r="CL72" s="1314"/>
      <c r="CM72" s="1314"/>
      <c r="CN72" s="1314" t="s">
        <v>560</v>
      </c>
      <c r="CO72" s="1314"/>
      <c r="CP72" s="1314"/>
      <c r="CQ72" s="1314"/>
      <c r="CR72" s="1314"/>
      <c r="CS72" s="1314"/>
      <c r="CT72" s="1314"/>
      <c r="CU72" s="1314"/>
      <c r="CV72" s="1314" t="s">
        <v>561</v>
      </c>
      <c r="CW72" s="1314"/>
      <c r="CX72" s="1314"/>
      <c r="CY72" s="1314"/>
      <c r="CZ72" s="1314"/>
      <c r="DA72" s="1314"/>
      <c r="DB72" s="1314"/>
      <c r="DC72" s="1314"/>
    </row>
    <row r="73" spans="2:107" ht="13.5" x14ac:dyDescent="0.15">
      <c r="B73" s="389"/>
      <c r="G73" s="1322"/>
      <c r="H73" s="1322"/>
      <c r="I73" s="1322"/>
      <c r="J73" s="1322"/>
      <c r="K73" s="1312"/>
      <c r="L73" s="1312"/>
      <c r="M73" s="1312"/>
      <c r="N73" s="1312"/>
      <c r="AM73" s="396"/>
      <c r="AN73" s="1315" t="s">
        <v>605</v>
      </c>
      <c r="AO73" s="1315"/>
      <c r="AP73" s="1315"/>
      <c r="AQ73" s="1315"/>
      <c r="AR73" s="1315"/>
      <c r="AS73" s="1315"/>
      <c r="AT73" s="1315"/>
      <c r="AU73" s="1315"/>
      <c r="AV73" s="1315"/>
      <c r="AW73" s="1315"/>
      <c r="AX73" s="1315"/>
      <c r="AY73" s="1315"/>
      <c r="AZ73" s="1315"/>
      <c r="BA73" s="1315"/>
      <c r="BB73" s="1315" t="s">
        <v>603</v>
      </c>
      <c r="BC73" s="1315"/>
      <c r="BD73" s="1315"/>
      <c r="BE73" s="1315"/>
      <c r="BF73" s="1315"/>
      <c r="BG73" s="1315"/>
      <c r="BH73" s="1315"/>
      <c r="BI73" s="1315"/>
      <c r="BJ73" s="1315"/>
      <c r="BK73" s="1315"/>
      <c r="BL73" s="1315"/>
      <c r="BM73" s="1315"/>
      <c r="BN73" s="1315"/>
      <c r="BO73" s="1315"/>
      <c r="BP73" s="1313"/>
      <c r="BQ73" s="1313"/>
      <c r="BR73" s="1313"/>
      <c r="BS73" s="1313"/>
      <c r="BT73" s="1313"/>
      <c r="BU73" s="1313"/>
      <c r="BV73" s="1313"/>
      <c r="BW73" s="1313"/>
      <c r="BX73" s="1313">
        <v>6.8</v>
      </c>
      <c r="BY73" s="1313"/>
      <c r="BZ73" s="1313"/>
      <c r="CA73" s="1313"/>
      <c r="CB73" s="1313"/>
      <c r="CC73" s="1313"/>
      <c r="CD73" s="1313"/>
      <c r="CE73" s="1313"/>
      <c r="CF73" s="1313">
        <v>13</v>
      </c>
      <c r="CG73" s="1313"/>
      <c r="CH73" s="1313"/>
      <c r="CI73" s="1313"/>
      <c r="CJ73" s="1313"/>
      <c r="CK73" s="1313"/>
      <c r="CL73" s="1313"/>
      <c r="CM73" s="1313"/>
      <c r="CN73" s="1313">
        <v>38.299999999999997</v>
      </c>
      <c r="CO73" s="1313"/>
      <c r="CP73" s="1313"/>
      <c r="CQ73" s="1313"/>
      <c r="CR73" s="1313"/>
      <c r="CS73" s="1313"/>
      <c r="CT73" s="1313"/>
      <c r="CU73" s="1313"/>
      <c r="CV73" s="1313">
        <v>32.799999999999997</v>
      </c>
      <c r="CW73" s="1313"/>
      <c r="CX73" s="1313"/>
      <c r="CY73" s="1313"/>
      <c r="CZ73" s="1313"/>
      <c r="DA73" s="1313"/>
      <c r="DB73" s="1313"/>
      <c r="DC73" s="1313"/>
    </row>
    <row r="74" spans="2:107" ht="13.5" x14ac:dyDescent="0.1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602</v>
      </c>
      <c r="BC75" s="1315"/>
      <c r="BD75" s="1315"/>
      <c r="BE75" s="1315"/>
      <c r="BF75" s="1315"/>
      <c r="BG75" s="1315"/>
      <c r="BH75" s="1315"/>
      <c r="BI75" s="1315"/>
      <c r="BJ75" s="1315"/>
      <c r="BK75" s="1315"/>
      <c r="BL75" s="1315"/>
      <c r="BM75" s="1315"/>
      <c r="BN75" s="1315"/>
      <c r="BO75" s="1315"/>
      <c r="BP75" s="1313">
        <v>4.5999999999999996</v>
      </c>
      <c r="BQ75" s="1313"/>
      <c r="BR75" s="1313"/>
      <c r="BS75" s="1313"/>
      <c r="BT75" s="1313"/>
      <c r="BU75" s="1313"/>
      <c r="BV75" s="1313"/>
      <c r="BW75" s="1313"/>
      <c r="BX75" s="1313">
        <v>4.5999999999999996</v>
      </c>
      <c r="BY75" s="1313"/>
      <c r="BZ75" s="1313"/>
      <c r="CA75" s="1313"/>
      <c r="CB75" s="1313"/>
      <c r="CC75" s="1313"/>
      <c r="CD75" s="1313"/>
      <c r="CE75" s="1313"/>
      <c r="CF75" s="1313">
        <v>5.5</v>
      </c>
      <c r="CG75" s="1313"/>
      <c r="CH75" s="1313"/>
      <c r="CI75" s="1313"/>
      <c r="CJ75" s="1313"/>
      <c r="CK75" s="1313"/>
      <c r="CL75" s="1313"/>
      <c r="CM75" s="1313"/>
      <c r="CN75" s="1313">
        <v>6.4</v>
      </c>
      <c r="CO75" s="1313"/>
      <c r="CP75" s="1313"/>
      <c r="CQ75" s="1313"/>
      <c r="CR75" s="1313"/>
      <c r="CS75" s="1313"/>
      <c r="CT75" s="1313"/>
      <c r="CU75" s="1313"/>
      <c r="CV75" s="1313">
        <v>6.7</v>
      </c>
      <c r="CW75" s="1313"/>
      <c r="CX75" s="1313"/>
      <c r="CY75" s="1313"/>
      <c r="CZ75" s="1313"/>
      <c r="DA75" s="1313"/>
      <c r="DB75" s="1313"/>
      <c r="DC75" s="1313"/>
    </row>
    <row r="76" spans="2:107" ht="13.5" x14ac:dyDescent="0.1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604</v>
      </c>
      <c r="AO77" s="1314"/>
      <c r="AP77" s="1314"/>
      <c r="AQ77" s="1314"/>
      <c r="AR77" s="1314"/>
      <c r="AS77" s="1314"/>
      <c r="AT77" s="1314"/>
      <c r="AU77" s="1314"/>
      <c r="AV77" s="1314"/>
      <c r="AW77" s="1314"/>
      <c r="AX77" s="1314"/>
      <c r="AY77" s="1314"/>
      <c r="AZ77" s="1314"/>
      <c r="BA77" s="1314"/>
      <c r="BB77" s="1315" t="s">
        <v>603</v>
      </c>
      <c r="BC77" s="1315"/>
      <c r="BD77" s="1315"/>
      <c r="BE77" s="1315"/>
      <c r="BF77" s="1315"/>
      <c r="BG77" s="1315"/>
      <c r="BH77" s="1315"/>
      <c r="BI77" s="1315"/>
      <c r="BJ77" s="1315"/>
      <c r="BK77" s="1315"/>
      <c r="BL77" s="1315"/>
      <c r="BM77" s="1315"/>
      <c r="BN77" s="1315"/>
      <c r="BO77" s="1315"/>
      <c r="BP77" s="1313">
        <v>54.6</v>
      </c>
      <c r="BQ77" s="1313"/>
      <c r="BR77" s="1313"/>
      <c r="BS77" s="1313"/>
      <c r="BT77" s="1313"/>
      <c r="BU77" s="1313"/>
      <c r="BV77" s="1313"/>
      <c r="BW77" s="1313"/>
      <c r="BX77" s="1313">
        <v>53.2</v>
      </c>
      <c r="BY77" s="1313"/>
      <c r="BZ77" s="1313"/>
      <c r="CA77" s="1313"/>
      <c r="CB77" s="1313"/>
      <c r="CC77" s="1313"/>
      <c r="CD77" s="1313"/>
      <c r="CE77" s="1313"/>
      <c r="CF77" s="1313">
        <v>47.9</v>
      </c>
      <c r="CG77" s="1313"/>
      <c r="CH77" s="1313"/>
      <c r="CI77" s="1313"/>
      <c r="CJ77" s="1313"/>
      <c r="CK77" s="1313"/>
      <c r="CL77" s="1313"/>
      <c r="CM77" s="1313"/>
      <c r="CN77" s="1313">
        <v>49</v>
      </c>
      <c r="CO77" s="1313"/>
      <c r="CP77" s="1313"/>
      <c r="CQ77" s="1313"/>
      <c r="CR77" s="1313"/>
      <c r="CS77" s="1313"/>
      <c r="CT77" s="1313"/>
      <c r="CU77" s="1313"/>
      <c r="CV77" s="1313">
        <v>41.3</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602</v>
      </c>
      <c r="BC79" s="1315"/>
      <c r="BD79" s="1315"/>
      <c r="BE79" s="1315"/>
      <c r="BF79" s="1315"/>
      <c r="BG79" s="1315"/>
      <c r="BH79" s="1315"/>
      <c r="BI79" s="1315"/>
      <c r="BJ79" s="1315"/>
      <c r="BK79" s="1315"/>
      <c r="BL79" s="1315"/>
      <c r="BM79" s="1315"/>
      <c r="BN79" s="1315"/>
      <c r="BO79" s="1315"/>
      <c r="BP79" s="1313">
        <v>10</v>
      </c>
      <c r="BQ79" s="1313"/>
      <c r="BR79" s="1313"/>
      <c r="BS79" s="1313"/>
      <c r="BT79" s="1313"/>
      <c r="BU79" s="1313"/>
      <c r="BV79" s="1313"/>
      <c r="BW79" s="1313"/>
      <c r="BX79" s="1313">
        <v>9.8000000000000007</v>
      </c>
      <c r="BY79" s="1313"/>
      <c r="BZ79" s="1313"/>
      <c r="CA79" s="1313"/>
      <c r="CB79" s="1313"/>
      <c r="CC79" s="1313"/>
      <c r="CD79" s="1313"/>
      <c r="CE79" s="1313"/>
      <c r="CF79" s="1313">
        <v>9.6</v>
      </c>
      <c r="CG79" s="1313"/>
      <c r="CH79" s="1313"/>
      <c r="CI79" s="1313"/>
      <c r="CJ79" s="1313"/>
      <c r="CK79" s="1313"/>
      <c r="CL79" s="1313"/>
      <c r="CM79" s="1313"/>
      <c r="CN79" s="1313">
        <v>9.5</v>
      </c>
      <c r="CO79" s="1313"/>
      <c r="CP79" s="1313"/>
      <c r="CQ79" s="1313"/>
      <c r="CR79" s="1313"/>
      <c r="CS79" s="1313"/>
      <c r="CT79" s="1313"/>
      <c r="CU79" s="1313"/>
      <c r="CV79" s="1313">
        <v>9.1999999999999993</v>
      </c>
      <c r="CW79" s="1313"/>
      <c r="CX79" s="1313"/>
      <c r="CY79" s="1313"/>
      <c r="CZ79" s="1313"/>
      <c r="DA79" s="1313"/>
      <c r="DB79" s="1313"/>
      <c r="DC79" s="1313"/>
    </row>
    <row r="80" spans="2:107" ht="13.5" x14ac:dyDescent="0.1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Z9Yd2Jj/8xirwwsJDWpT1Wfx3um4uGvpcX5YYy/DZABYWb1THgQ9MX3hfNwjlRZvJkUc7XUZAdamEeF4LUNZg==" saltValue="kztBVpyLGF2JlRtfLmf6X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BCAED-CC92-46EF-9610-15C19C0A4D02}">
  <sheetPr>
    <pageSetUpPr fitToPage="1"/>
  </sheetPr>
  <dimension ref="A1:DR125"/>
  <sheetViews>
    <sheetView showGridLines="0" zoomScaleNormal="100" zoomScaleSheetLayoutView="70" workbookViewId="0">
      <selection activeCell="BG62" sqref="BG6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qu6tpZSQBnVNc1bHAuqgErTLY2jf2SVd1H79M4MDgcqGVYR52WLQmYiOwfMLgu1Znm6T2Nm9/bbXIHowSwEzyg==" saltValue="6lV3g92aCh65k1hPn6Iy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7DAAE-30D5-4DC2-B5A7-F346182FFBE7}">
  <sheetPr>
    <pageSetUpPr fitToPage="1"/>
  </sheetPr>
  <dimension ref="A1:DR125"/>
  <sheetViews>
    <sheetView showGridLines="0" zoomScaleNormal="100" zoomScaleSheetLayoutView="55" workbookViewId="0">
      <selection activeCell="BG62" sqref="BG6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Ufsya8xNl45uyVouzC7WYatbyeq0pLWYLy1vCY5MeooeS0onrK5HKura82qgprhiVYAvtXAXYzhZjdAcd9f1lw==" saltValue="mLbU+GNDDPMvHQMDmS7u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115875</v>
      </c>
      <c r="E3" s="162"/>
      <c r="F3" s="163">
        <v>83280</v>
      </c>
      <c r="G3" s="164"/>
      <c r="H3" s="165"/>
    </row>
    <row r="4" spans="1:8" x14ac:dyDescent="0.15">
      <c r="A4" s="166"/>
      <c r="B4" s="167"/>
      <c r="C4" s="168"/>
      <c r="D4" s="169">
        <v>63066</v>
      </c>
      <c r="E4" s="170"/>
      <c r="F4" s="171">
        <v>43123</v>
      </c>
      <c r="G4" s="172"/>
      <c r="H4" s="173"/>
    </row>
    <row r="5" spans="1:8" x14ac:dyDescent="0.15">
      <c r="A5" s="154" t="s">
        <v>549</v>
      </c>
      <c r="B5" s="159"/>
      <c r="C5" s="160"/>
      <c r="D5" s="161">
        <v>162970</v>
      </c>
      <c r="E5" s="162"/>
      <c r="F5" s="163">
        <v>88968</v>
      </c>
      <c r="G5" s="164"/>
      <c r="H5" s="165"/>
    </row>
    <row r="6" spans="1:8" x14ac:dyDescent="0.15">
      <c r="A6" s="166"/>
      <c r="B6" s="167"/>
      <c r="C6" s="168"/>
      <c r="D6" s="169">
        <v>66556</v>
      </c>
      <c r="E6" s="170"/>
      <c r="F6" s="171">
        <v>45482</v>
      </c>
      <c r="G6" s="172"/>
      <c r="H6" s="173"/>
    </row>
    <row r="7" spans="1:8" x14ac:dyDescent="0.15">
      <c r="A7" s="154" t="s">
        <v>550</v>
      </c>
      <c r="B7" s="159"/>
      <c r="C7" s="160"/>
      <c r="D7" s="161">
        <v>160409</v>
      </c>
      <c r="E7" s="162"/>
      <c r="F7" s="163">
        <v>85173</v>
      </c>
      <c r="G7" s="164"/>
      <c r="H7" s="165"/>
    </row>
    <row r="8" spans="1:8" x14ac:dyDescent="0.15">
      <c r="A8" s="166"/>
      <c r="B8" s="167"/>
      <c r="C8" s="168"/>
      <c r="D8" s="169">
        <v>92973</v>
      </c>
      <c r="E8" s="170"/>
      <c r="F8" s="171">
        <v>43913</v>
      </c>
      <c r="G8" s="172"/>
      <c r="H8" s="173"/>
    </row>
    <row r="9" spans="1:8" x14ac:dyDescent="0.15">
      <c r="A9" s="154" t="s">
        <v>551</v>
      </c>
      <c r="B9" s="159"/>
      <c r="C9" s="160"/>
      <c r="D9" s="161">
        <v>192497</v>
      </c>
      <c r="E9" s="162"/>
      <c r="F9" s="163">
        <v>94081</v>
      </c>
      <c r="G9" s="164"/>
      <c r="H9" s="165"/>
    </row>
    <row r="10" spans="1:8" x14ac:dyDescent="0.15">
      <c r="A10" s="166"/>
      <c r="B10" s="167"/>
      <c r="C10" s="168"/>
      <c r="D10" s="169">
        <v>115862</v>
      </c>
      <c r="E10" s="170"/>
      <c r="F10" s="171">
        <v>48949</v>
      </c>
      <c r="G10" s="172"/>
      <c r="H10" s="173"/>
    </row>
    <row r="11" spans="1:8" x14ac:dyDescent="0.15">
      <c r="A11" s="154" t="s">
        <v>552</v>
      </c>
      <c r="B11" s="159"/>
      <c r="C11" s="160"/>
      <c r="D11" s="161">
        <v>123787</v>
      </c>
      <c r="E11" s="162"/>
      <c r="F11" s="163">
        <v>92632</v>
      </c>
      <c r="G11" s="164"/>
      <c r="H11" s="165"/>
    </row>
    <row r="12" spans="1:8" x14ac:dyDescent="0.15">
      <c r="A12" s="166"/>
      <c r="B12" s="167"/>
      <c r="C12" s="174"/>
      <c r="D12" s="169">
        <v>64283</v>
      </c>
      <c r="E12" s="170"/>
      <c r="F12" s="171">
        <v>47978</v>
      </c>
      <c r="G12" s="172"/>
      <c r="H12" s="173"/>
    </row>
    <row r="13" spans="1:8" x14ac:dyDescent="0.15">
      <c r="A13" s="154"/>
      <c r="B13" s="159"/>
      <c r="C13" s="175"/>
      <c r="D13" s="176">
        <v>151108</v>
      </c>
      <c r="E13" s="177"/>
      <c r="F13" s="178">
        <v>88827</v>
      </c>
      <c r="G13" s="179"/>
      <c r="H13" s="165"/>
    </row>
    <row r="14" spans="1:8" x14ac:dyDescent="0.15">
      <c r="A14" s="166"/>
      <c r="B14" s="167"/>
      <c r="C14" s="168"/>
      <c r="D14" s="169">
        <v>80548</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4.57</v>
      </c>
      <c r="C19" s="180">
        <f>ROUND(VALUE(SUBSTITUTE(実質収支比率等に係る経年分析!G$48,"▲","-")),2)</f>
        <v>3.56</v>
      </c>
      <c r="D19" s="180">
        <f>ROUND(VALUE(SUBSTITUTE(実質収支比率等に係る経年分析!H$48,"▲","-")),2)</f>
        <v>3.97</v>
      </c>
      <c r="E19" s="180">
        <f>ROUND(VALUE(SUBSTITUTE(実質収支比率等に係る経年分析!I$48,"▲","-")),2)</f>
        <v>3.69</v>
      </c>
      <c r="F19" s="180">
        <f>ROUND(VALUE(SUBSTITUTE(実質収支比率等に係る経年分析!J$48,"▲","-")),2)</f>
        <v>3.62</v>
      </c>
    </row>
    <row r="20" spans="1:11" x14ac:dyDescent="0.15">
      <c r="A20" s="180" t="s">
        <v>55</v>
      </c>
      <c r="B20" s="180">
        <f>ROUND(VALUE(SUBSTITUTE(実質収支比率等に係る経年分析!F$47,"▲","-")),2)</f>
        <v>15.11</v>
      </c>
      <c r="C20" s="180">
        <f>ROUND(VALUE(SUBSTITUTE(実質収支比率等に係る経年分析!G$47,"▲","-")),2)</f>
        <v>12.38</v>
      </c>
      <c r="D20" s="180">
        <f>ROUND(VALUE(SUBSTITUTE(実質収支比率等に係る経年分析!H$47,"▲","-")),2)</f>
        <v>9.58</v>
      </c>
      <c r="E20" s="180">
        <f>ROUND(VALUE(SUBSTITUTE(実質収支比率等に係る経年分析!I$47,"▲","-")),2)</f>
        <v>8.7100000000000009</v>
      </c>
      <c r="F20" s="180">
        <f>ROUND(VALUE(SUBSTITUTE(実質収支比率等に係る経年分析!J$47,"▲","-")),2)</f>
        <v>10.43</v>
      </c>
    </row>
    <row r="21" spans="1:11" x14ac:dyDescent="0.15">
      <c r="A21" s="180" t="s">
        <v>56</v>
      </c>
      <c r="B21" s="180">
        <f>IF(ISNUMBER(VALUE(SUBSTITUTE(実質収支比率等に係る経年分析!F$49,"▲","-"))),ROUND(VALUE(SUBSTITUTE(実質収支比率等に係る経年分析!F$49,"▲","-")),2),NA())</f>
        <v>0.73</v>
      </c>
      <c r="C21" s="180">
        <f>IF(ISNUMBER(VALUE(SUBSTITUTE(実質収支比率等に係る経年分析!G$49,"▲","-"))),ROUND(VALUE(SUBSTITUTE(実質収支比率等に係る経年分析!G$49,"▲","-")),2),NA())</f>
        <v>-4.21</v>
      </c>
      <c r="D21" s="180">
        <f>IF(ISNUMBER(VALUE(SUBSTITUTE(実質収支比率等に係る経年分析!H$49,"▲","-"))),ROUND(VALUE(SUBSTITUTE(実質収支比率等に係る経年分析!H$49,"▲","-")),2),NA())</f>
        <v>0.56000000000000005</v>
      </c>
      <c r="E21" s="180">
        <f>IF(ISNUMBER(VALUE(SUBSTITUTE(実質収支比率等に係る経年分析!I$49,"▲","-"))),ROUND(VALUE(SUBSTITUTE(実質収支比率等に係る経年分析!I$49,"▲","-")),2),NA())</f>
        <v>1.35</v>
      </c>
      <c r="F21" s="180">
        <f>IF(ISNUMBER(VALUE(SUBSTITUTE(実質収支比率等に係る経年分析!J$49,"▲","-"))),ROUND(VALUE(SUBSTITUTE(実質収支比率等に係る経年分析!J$49,"▲","-")),2),NA())</f>
        <v>2.0499999999999998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1.36</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壱岐市三島航路事業特別会計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壱岐市下水道事業特別会計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壱岐市後期高齢者医療事業特別会計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壱岐市農業機械銀行特別会計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壱岐市国民健康保険事業特別会計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v>
      </c>
    </row>
    <row r="34" spans="1:16" x14ac:dyDescent="0.15">
      <c r="A34" s="181" t="str">
        <f>IF(連結実質赤字比率に係る赤字・黒字の構成分析!C$36="",NA(),連結実質赤字比率に係る赤字・黒字の構成分析!C$36)</f>
        <v>壱岐市介護保険事業特別会計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0.56999999999999995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4.4400000000000004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3.56</v>
      </c>
    </row>
    <row r="36" spans="1:16" x14ac:dyDescent="0.15">
      <c r="A36" s="181" t="str">
        <f>IF(連結実質赤字比率に係る赤字・黒字の構成分析!C$34="",NA(),連結実質赤字比率に係る赤字・黒字の構成分析!C$34)</f>
        <v>壱岐市水道事業会計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7.66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7.34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2878</v>
      </c>
      <c r="E42" s="182"/>
      <c r="F42" s="182"/>
      <c r="G42" s="182">
        <f>'実質公債費比率（分子）の構造'!L$52</f>
        <v>2810</v>
      </c>
      <c r="H42" s="182"/>
      <c r="I42" s="182"/>
      <c r="J42" s="182">
        <f>'実質公債費比率（分子）の構造'!M$52</f>
        <v>2724</v>
      </c>
      <c r="K42" s="182"/>
      <c r="L42" s="182"/>
      <c r="M42" s="182">
        <f>'実質公債費比率（分子）の構造'!N$52</f>
        <v>2523</v>
      </c>
      <c r="N42" s="182"/>
      <c r="O42" s="182"/>
      <c r="P42" s="182">
        <f>'実質公債費比率（分子）の構造'!O$52</f>
        <v>2591</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1</v>
      </c>
      <c r="I43" s="182"/>
      <c r="J43" s="182"/>
      <c r="K43" s="182">
        <f>'実質公債費比率（分子）の構造'!N$51</f>
        <v>1</v>
      </c>
      <c r="L43" s="182"/>
      <c r="M43" s="182"/>
      <c r="N43" s="182">
        <f>'実質公債費比率（分子）の構造'!O$51</f>
        <v>2</v>
      </c>
      <c r="O43" s="182"/>
      <c r="P43" s="182"/>
    </row>
    <row r="44" spans="1:16" x14ac:dyDescent="0.15">
      <c r="A44" s="182" t="s">
        <v>65</v>
      </c>
      <c r="B44" s="182">
        <f>'実質公債費比率（分子）の構造'!K$50</f>
        <v>14</v>
      </c>
      <c r="C44" s="182"/>
      <c r="D44" s="182"/>
      <c r="E44" s="182">
        <f>'実質公債費比率（分子）の構造'!L$50</f>
        <v>12</v>
      </c>
      <c r="F44" s="182"/>
      <c r="G44" s="182"/>
      <c r="H44" s="182">
        <f>'実質公債費比率（分子）の構造'!M$50</f>
        <v>11</v>
      </c>
      <c r="I44" s="182"/>
      <c r="J44" s="182"/>
      <c r="K44" s="182">
        <f>'実質公債費比率（分子）の構造'!N$50</f>
        <v>11</v>
      </c>
      <c r="L44" s="182"/>
      <c r="M44" s="182"/>
      <c r="N44" s="182">
        <f>'実質公債費比率（分子）の構造'!O$50</f>
        <v>10</v>
      </c>
      <c r="O44" s="182"/>
      <c r="P44" s="182"/>
    </row>
    <row r="45" spans="1:16" x14ac:dyDescent="0.15">
      <c r="A45" s="182" t="s">
        <v>66</v>
      </c>
      <c r="B45" s="182" t="str">
        <f>'実質公債費比率（分子）の構造'!K$49</f>
        <v>-</v>
      </c>
      <c r="C45" s="182"/>
      <c r="D45" s="182"/>
      <c r="E45" s="182">
        <f>'実質公債費比率（分子）の構造'!L$49</f>
        <v>16</v>
      </c>
      <c r="F45" s="182"/>
      <c r="G45" s="182"/>
      <c r="H45" s="182">
        <f>'実質公債費比率（分子）の構造'!M$49</f>
        <v>74</v>
      </c>
      <c r="I45" s="182"/>
      <c r="J45" s="182"/>
      <c r="K45" s="182">
        <f>'実質公債費比率（分子）の構造'!N$49</f>
        <v>92</v>
      </c>
      <c r="L45" s="182"/>
      <c r="M45" s="182"/>
      <c r="N45" s="182">
        <f>'実質公債費比率（分子）の構造'!O$49</f>
        <v>95</v>
      </c>
      <c r="O45" s="182"/>
      <c r="P45" s="182"/>
    </row>
    <row r="46" spans="1:16" x14ac:dyDescent="0.15">
      <c r="A46" s="182" t="s">
        <v>67</v>
      </c>
      <c r="B46" s="182">
        <f>'実質公債費比率（分子）の構造'!K$48</f>
        <v>462</v>
      </c>
      <c r="C46" s="182"/>
      <c r="D46" s="182"/>
      <c r="E46" s="182">
        <f>'実質公債費比率（分子）の構造'!L$48</f>
        <v>442</v>
      </c>
      <c r="F46" s="182"/>
      <c r="G46" s="182"/>
      <c r="H46" s="182">
        <f>'実質公債費比率（分子）の構造'!M$48</f>
        <v>435</v>
      </c>
      <c r="I46" s="182"/>
      <c r="J46" s="182"/>
      <c r="K46" s="182">
        <f>'実質公債費比率（分子）の構造'!N$48</f>
        <v>324</v>
      </c>
      <c r="L46" s="182"/>
      <c r="M46" s="182"/>
      <c r="N46" s="182">
        <f>'実質公債費比率（分子）の構造'!O$48</f>
        <v>251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2904</v>
      </c>
      <c r="C49" s="182"/>
      <c r="D49" s="182"/>
      <c r="E49" s="182">
        <f>'実質公債費比率（分子）の構造'!L$45</f>
        <v>2871</v>
      </c>
      <c r="F49" s="182"/>
      <c r="G49" s="182"/>
      <c r="H49" s="182">
        <f>'実質公債費比率（分子）の構造'!M$45</f>
        <v>2863</v>
      </c>
      <c r="I49" s="182"/>
      <c r="J49" s="182"/>
      <c r="K49" s="182">
        <f>'実質公債費比率（分子）の構造'!N$45</f>
        <v>2828</v>
      </c>
      <c r="L49" s="182"/>
      <c r="M49" s="182"/>
      <c r="N49" s="182">
        <f>'実質公債費比率（分子）の構造'!O$45</f>
        <v>2832</v>
      </c>
      <c r="O49" s="182"/>
      <c r="P49" s="182"/>
    </row>
    <row r="50" spans="1:16" x14ac:dyDescent="0.15">
      <c r="A50" s="182" t="s">
        <v>71</v>
      </c>
      <c r="B50" s="182" t="e">
        <f>NA()</f>
        <v>#N/A</v>
      </c>
      <c r="C50" s="182">
        <f>IF(ISNUMBER('実質公債費比率（分子）の構造'!K$53),'実質公債費比率（分子）の構造'!K$53,NA())</f>
        <v>502</v>
      </c>
      <c r="D50" s="182" t="e">
        <f>NA()</f>
        <v>#N/A</v>
      </c>
      <c r="E50" s="182" t="e">
        <f>NA()</f>
        <v>#N/A</v>
      </c>
      <c r="F50" s="182">
        <f>IF(ISNUMBER('実質公債費比率（分子）の構造'!L$53),'実質公債費比率（分子）の構造'!L$53,NA())</f>
        <v>531</v>
      </c>
      <c r="G50" s="182" t="e">
        <f>NA()</f>
        <v>#N/A</v>
      </c>
      <c r="H50" s="182" t="e">
        <f>NA()</f>
        <v>#N/A</v>
      </c>
      <c r="I50" s="182">
        <f>IF(ISNUMBER('実質公債費比率（分子）の構造'!M$53),'実質公債費比率（分子）の構造'!M$53,NA())</f>
        <v>660</v>
      </c>
      <c r="J50" s="182" t="e">
        <f>NA()</f>
        <v>#N/A</v>
      </c>
      <c r="K50" s="182" t="e">
        <f>NA()</f>
        <v>#N/A</v>
      </c>
      <c r="L50" s="182">
        <f>IF(ISNUMBER('実質公債費比率（分子）の構造'!N$53),'実質公債費比率（分子）の構造'!N$53,NA())</f>
        <v>733</v>
      </c>
      <c r="M50" s="182" t="e">
        <f>NA()</f>
        <v>#N/A</v>
      </c>
      <c r="N50" s="182" t="e">
        <f>NA()</f>
        <v>#N/A</v>
      </c>
      <c r="O50" s="182">
        <f>IF(ISNUMBER('実質公債費比率（分子）の構造'!O$53),'実質公債費比率（分子）の構造'!O$53,NA())</f>
        <v>599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23739</v>
      </c>
      <c r="E56" s="181"/>
      <c r="F56" s="181"/>
      <c r="G56" s="181">
        <f>'将来負担比率（分子）の構造'!J$52</f>
        <v>23257</v>
      </c>
      <c r="H56" s="181"/>
      <c r="I56" s="181"/>
      <c r="J56" s="181">
        <f>'将来負担比率（分子）の構造'!K$52</f>
        <v>22721</v>
      </c>
      <c r="K56" s="181"/>
      <c r="L56" s="181"/>
      <c r="M56" s="181">
        <f>'将来負担比率（分子）の構造'!L$52</f>
        <v>23533</v>
      </c>
      <c r="N56" s="181"/>
      <c r="O56" s="181"/>
      <c r="P56" s="181">
        <f>'将来負担比率（分子）の構造'!M$52</f>
        <v>22737</v>
      </c>
    </row>
    <row r="57" spans="1:16" x14ac:dyDescent="0.15">
      <c r="A57" s="181" t="s">
        <v>42</v>
      </c>
      <c r="B57" s="181"/>
      <c r="C57" s="181"/>
      <c r="D57" s="181">
        <f>'将来負担比率（分子）の構造'!I$51</f>
        <v>430</v>
      </c>
      <c r="E57" s="181"/>
      <c r="F57" s="181"/>
      <c r="G57" s="181">
        <f>'将来負担比率（分子）の構造'!J$51</f>
        <v>539</v>
      </c>
      <c r="H57" s="181"/>
      <c r="I57" s="181"/>
      <c r="J57" s="181">
        <f>'将来負担比率（分子）の構造'!K$51</f>
        <v>766</v>
      </c>
      <c r="K57" s="181"/>
      <c r="L57" s="181"/>
      <c r="M57" s="181">
        <f>'将来負担比率（分子）の構造'!L$51</f>
        <v>712</v>
      </c>
      <c r="N57" s="181"/>
      <c r="O57" s="181"/>
      <c r="P57" s="181">
        <f>'将来負担比率（分子）の構造'!M$51</f>
        <v>776</v>
      </c>
    </row>
    <row r="58" spans="1:16" x14ac:dyDescent="0.15">
      <c r="A58" s="181" t="s">
        <v>41</v>
      </c>
      <c r="B58" s="181"/>
      <c r="C58" s="181"/>
      <c r="D58" s="181">
        <f>'将来負担比率（分子）の構造'!I$50</f>
        <v>8494</v>
      </c>
      <c r="E58" s="181"/>
      <c r="F58" s="181"/>
      <c r="G58" s="181">
        <f>'将来負担比率（分子）の構造'!J$50</f>
        <v>7943</v>
      </c>
      <c r="H58" s="181"/>
      <c r="I58" s="181"/>
      <c r="J58" s="181">
        <f>'将来負担比率（分子）の構造'!K$50</f>
        <v>7010</v>
      </c>
      <c r="K58" s="181"/>
      <c r="L58" s="181"/>
      <c r="M58" s="181">
        <f>'将来負担比率（分子）の構造'!L$50</f>
        <v>5075</v>
      </c>
      <c r="N58" s="181"/>
      <c r="O58" s="181"/>
      <c r="P58" s="181">
        <f>'将来負担比率（分子）の構造'!M$50</f>
        <v>5331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1157</v>
      </c>
      <c r="C62" s="181"/>
      <c r="D62" s="181"/>
      <c r="E62" s="181">
        <f>'将来負担比率（分子）の構造'!J$45</f>
        <v>974</v>
      </c>
      <c r="F62" s="181"/>
      <c r="G62" s="181"/>
      <c r="H62" s="181">
        <f>'将来負担比率（分子）の構造'!K$45</f>
        <v>617</v>
      </c>
      <c r="I62" s="181"/>
      <c r="J62" s="181"/>
      <c r="K62" s="181">
        <f>'将来負担比率（分子）の構造'!L$45</f>
        <v>646</v>
      </c>
      <c r="L62" s="181"/>
      <c r="M62" s="181"/>
      <c r="N62" s="181">
        <f>'将来負担比率（分子）の構造'!M$45</f>
        <v>689</v>
      </c>
      <c r="O62" s="181"/>
      <c r="P62" s="181"/>
    </row>
    <row r="63" spans="1:16" x14ac:dyDescent="0.15">
      <c r="A63" s="181" t="s">
        <v>34</v>
      </c>
      <c r="B63" s="181" t="str">
        <f>'将来負担比率（分子）の構造'!I$44</f>
        <v>-</v>
      </c>
      <c r="C63" s="181"/>
      <c r="D63" s="181"/>
      <c r="E63" s="181">
        <f>'将来負担比率（分子）の構造'!J$44</f>
        <v>1092</v>
      </c>
      <c r="F63" s="181"/>
      <c r="G63" s="181"/>
      <c r="H63" s="181">
        <f>'将来負担比率（分子）の構造'!K$44</f>
        <v>1198</v>
      </c>
      <c r="I63" s="181"/>
      <c r="J63" s="181"/>
      <c r="K63" s="181">
        <f>'将来負担比率（分子）の構造'!L$44</f>
        <v>1113</v>
      </c>
      <c r="L63" s="181"/>
      <c r="M63" s="181"/>
      <c r="N63" s="181">
        <f>'将来負担比率（分子）の構造'!M$44</f>
        <v>1010</v>
      </c>
      <c r="O63" s="181"/>
      <c r="P63" s="181"/>
    </row>
    <row r="64" spans="1:16" x14ac:dyDescent="0.15">
      <c r="A64" s="181" t="s">
        <v>33</v>
      </c>
      <c r="B64" s="181">
        <f>'将来負担比率（分子）の構造'!I$43</f>
        <v>4248</v>
      </c>
      <c r="C64" s="181"/>
      <c r="D64" s="181"/>
      <c r="E64" s="181">
        <f>'将来負担比率（分子）の構造'!J$43</f>
        <v>4086</v>
      </c>
      <c r="F64" s="181"/>
      <c r="G64" s="181"/>
      <c r="H64" s="181">
        <f>'将来負担比率（分子）の構造'!K$43</f>
        <v>3620</v>
      </c>
      <c r="I64" s="181"/>
      <c r="J64" s="181"/>
      <c r="K64" s="181">
        <f>'将来負担比率（分子）の構造'!L$43</f>
        <v>3511</v>
      </c>
      <c r="L64" s="181"/>
      <c r="M64" s="181"/>
      <c r="N64" s="181">
        <f>'将来負担比率（分子）の構造'!M$43</f>
        <v>3195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26067</v>
      </c>
      <c r="C66" s="181"/>
      <c r="D66" s="181"/>
      <c r="E66" s="181">
        <f>'将来負担比率（分子）の構造'!J$41</f>
        <v>26287</v>
      </c>
      <c r="F66" s="181"/>
      <c r="G66" s="181"/>
      <c r="H66" s="181">
        <f>'将来負担比率（分子）の構造'!K$41</f>
        <v>26357</v>
      </c>
      <c r="I66" s="181"/>
      <c r="J66" s="181"/>
      <c r="K66" s="181">
        <f>'将来負担比率（分子）の構造'!L$41</f>
        <v>27757</v>
      </c>
      <c r="L66" s="181"/>
      <c r="M66" s="181"/>
      <c r="N66" s="181">
        <f>'将来負担比率（分子）の構造'!M$41</f>
        <v>27229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699</v>
      </c>
      <c r="G67" s="181" t="e">
        <f>NA()</f>
        <v>#N/A</v>
      </c>
      <c r="H67" s="181" t="e">
        <f>NA()</f>
        <v>#N/A</v>
      </c>
      <c r="I67" s="181">
        <f>IF(ISNUMBER('将来負担比率（分子）の構造'!K$53), IF('将来負担比率（分子）の構造'!K$53 &lt; 0, 0, '将来負担比率（分子）の構造'!K$53), NA())</f>
        <v>1297</v>
      </c>
      <c r="J67" s="181" t="e">
        <f>NA()</f>
        <v>#N/A</v>
      </c>
      <c r="K67" s="181" t="e">
        <f>NA()</f>
        <v>#N/A</v>
      </c>
      <c r="L67" s="181">
        <f>IF(ISNUMBER('将来負担比率（分子）の構造'!L$53), IF('将来負担比率（分子）の構造'!L$53 &lt; 0, 0, '将来負担比率（分子）の構造'!L$53), NA())</f>
        <v>3708</v>
      </c>
      <c r="M67" s="181" t="e">
        <f>NA()</f>
        <v>#N/A</v>
      </c>
      <c r="N67" s="181" t="e">
        <f>NA()</f>
        <v>#N/A</v>
      </c>
      <c r="O67" s="181">
        <f>IF(ISNUMBER('将来負担比率（分子）の構造'!M$53), IF('将来負担比率（分子）の構造'!M$53 &lt; 0, 0, '将来負担比率（分子）の構造'!M$53), NA())</f>
        <v>3280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1204</v>
      </c>
      <c r="C72" s="185">
        <f>基金残高に係る経年分析!G55</f>
        <v>1054</v>
      </c>
      <c r="D72" s="185">
        <f>基金残高に係る経年分析!H55</f>
        <v>1304</v>
      </c>
    </row>
    <row r="73" spans="1:16" x14ac:dyDescent="0.15">
      <c r="A73" s="184" t="s">
        <v>78</v>
      </c>
      <c r="B73" s="185">
        <f>基金残高に係る経年分析!F56</f>
        <v>1765</v>
      </c>
      <c r="C73" s="185">
        <f>基金残高に係る経年分析!G56</f>
        <v>765</v>
      </c>
      <c r="D73" s="185">
        <f>基金残高に係る経年分析!H56</f>
        <v>766</v>
      </c>
    </row>
    <row r="74" spans="1:16" x14ac:dyDescent="0.15">
      <c r="A74" s="184" t="s">
        <v>79</v>
      </c>
      <c r="B74" s="185">
        <f>基金残高に係る経年分析!F57</f>
        <v>6050</v>
      </c>
      <c r="C74" s="185">
        <f>基金残高に係る経年分析!G57</f>
        <v>6106</v>
      </c>
      <c r="D74" s="185">
        <f>基金残高に係る経年分析!H57</f>
        <v>5982</v>
      </c>
    </row>
  </sheetData>
  <sheetProtection algorithmName="SHA-512" hashValue="wJeVkorWwzTqa5+Ro5YPWCJPTMKqpMrvtFr57pzuSYFJKzAuVyysdFjQ25Ns8hjFFryf4X58u0e6nn/sm87LqQ==" saltValue="pNrOoqcmG33bzTQe0qsF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2297325</v>
      </c>
      <c r="S5" s="736"/>
      <c r="T5" s="736"/>
      <c r="U5" s="736"/>
      <c r="V5" s="736"/>
      <c r="W5" s="736"/>
      <c r="X5" s="736"/>
      <c r="Y5" s="779"/>
      <c r="Z5" s="797">
        <v>8.5</v>
      </c>
      <c r="AA5" s="797"/>
      <c r="AB5" s="797"/>
      <c r="AC5" s="797"/>
      <c r="AD5" s="798">
        <v>2262027</v>
      </c>
      <c r="AE5" s="798"/>
      <c r="AF5" s="798"/>
      <c r="AG5" s="798"/>
      <c r="AH5" s="798"/>
      <c r="AI5" s="798"/>
      <c r="AJ5" s="798"/>
      <c r="AK5" s="798"/>
      <c r="AL5" s="780">
        <v>18.7</v>
      </c>
      <c r="AM5" s="751"/>
      <c r="AN5" s="751"/>
      <c r="AO5" s="781"/>
      <c r="AP5" s="746" t="s">
        <v>225</v>
      </c>
      <c r="AQ5" s="747"/>
      <c r="AR5" s="747"/>
      <c r="AS5" s="747"/>
      <c r="AT5" s="747"/>
      <c r="AU5" s="747"/>
      <c r="AV5" s="747"/>
      <c r="AW5" s="747"/>
      <c r="AX5" s="747"/>
      <c r="AY5" s="747"/>
      <c r="AZ5" s="747"/>
      <c r="BA5" s="747"/>
      <c r="BB5" s="747"/>
      <c r="BC5" s="747"/>
      <c r="BD5" s="747"/>
      <c r="BE5" s="747"/>
      <c r="BF5" s="748"/>
      <c r="BG5" s="680">
        <v>2295446</v>
      </c>
      <c r="BH5" s="681"/>
      <c r="BI5" s="681"/>
      <c r="BJ5" s="681"/>
      <c r="BK5" s="681"/>
      <c r="BL5" s="681"/>
      <c r="BM5" s="681"/>
      <c r="BN5" s="682"/>
      <c r="BO5" s="713">
        <v>99.9</v>
      </c>
      <c r="BP5" s="713"/>
      <c r="BQ5" s="713"/>
      <c r="BR5" s="713"/>
      <c r="BS5" s="714" t="s">
        <v>226</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218</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288632</v>
      </c>
      <c r="S6" s="681"/>
      <c r="T6" s="681"/>
      <c r="U6" s="681"/>
      <c r="V6" s="681"/>
      <c r="W6" s="681"/>
      <c r="X6" s="681"/>
      <c r="Y6" s="682"/>
      <c r="Z6" s="713">
        <v>1.1000000000000001</v>
      </c>
      <c r="AA6" s="713"/>
      <c r="AB6" s="713"/>
      <c r="AC6" s="713"/>
      <c r="AD6" s="714">
        <v>288632</v>
      </c>
      <c r="AE6" s="714"/>
      <c r="AF6" s="714"/>
      <c r="AG6" s="714"/>
      <c r="AH6" s="714"/>
      <c r="AI6" s="714"/>
      <c r="AJ6" s="714"/>
      <c r="AK6" s="714"/>
      <c r="AL6" s="683">
        <v>2.4</v>
      </c>
      <c r="AM6" s="684"/>
      <c r="AN6" s="684"/>
      <c r="AO6" s="715"/>
      <c r="AP6" s="677" t="s">
        <v>231</v>
      </c>
      <c r="AQ6" s="678"/>
      <c r="AR6" s="678"/>
      <c r="AS6" s="678"/>
      <c r="AT6" s="678"/>
      <c r="AU6" s="678"/>
      <c r="AV6" s="678"/>
      <c r="AW6" s="678"/>
      <c r="AX6" s="678"/>
      <c r="AY6" s="678"/>
      <c r="AZ6" s="678"/>
      <c r="BA6" s="678"/>
      <c r="BB6" s="678"/>
      <c r="BC6" s="678"/>
      <c r="BD6" s="678"/>
      <c r="BE6" s="678"/>
      <c r="BF6" s="679"/>
      <c r="BG6" s="680">
        <v>2295446</v>
      </c>
      <c r="BH6" s="681"/>
      <c r="BI6" s="681"/>
      <c r="BJ6" s="681"/>
      <c r="BK6" s="681"/>
      <c r="BL6" s="681"/>
      <c r="BM6" s="681"/>
      <c r="BN6" s="682"/>
      <c r="BO6" s="713">
        <v>99.9</v>
      </c>
      <c r="BP6" s="713"/>
      <c r="BQ6" s="713"/>
      <c r="BR6" s="713"/>
      <c r="BS6" s="714" t="s">
        <v>226</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133532</v>
      </c>
      <c r="CS6" s="681"/>
      <c r="CT6" s="681"/>
      <c r="CU6" s="681"/>
      <c r="CV6" s="681"/>
      <c r="CW6" s="681"/>
      <c r="CX6" s="681"/>
      <c r="CY6" s="682"/>
      <c r="CZ6" s="780">
        <v>0.5</v>
      </c>
      <c r="DA6" s="751"/>
      <c r="DB6" s="751"/>
      <c r="DC6" s="783"/>
      <c r="DD6" s="686" t="s">
        <v>226</v>
      </c>
      <c r="DE6" s="681"/>
      <c r="DF6" s="681"/>
      <c r="DG6" s="681"/>
      <c r="DH6" s="681"/>
      <c r="DI6" s="681"/>
      <c r="DJ6" s="681"/>
      <c r="DK6" s="681"/>
      <c r="DL6" s="681"/>
      <c r="DM6" s="681"/>
      <c r="DN6" s="681"/>
      <c r="DO6" s="681"/>
      <c r="DP6" s="682"/>
      <c r="DQ6" s="686">
        <v>133436</v>
      </c>
      <c r="DR6" s="681"/>
      <c r="DS6" s="681"/>
      <c r="DT6" s="681"/>
      <c r="DU6" s="681"/>
      <c r="DV6" s="681"/>
      <c r="DW6" s="681"/>
      <c r="DX6" s="681"/>
      <c r="DY6" s="681"/>
      <c r="DZ6" s="681"/>
      <c r="EA6" s="681"/>
      <c r="EB6" s="681"/>
      <c r="EC6" s="727"/>
    </row>
    <row r="7" spans="2:143" ht="11.25" customHeight="1" x14ac:dyDescent="0.15">
      <c r="B7" s="677" t="s">
        <v>233</v>
      </c>
      <c r="C7" s="678"/>
      <c r="D7" s="678"/>
      <c r="E7" s="678"/>
      <c r="F7" s="678"/>
      <c r="G7" s="678"/>
      <c r="H7" s="678"/>
      <c r="I7" s="678"/>
      <c r="J7" s="678"/>
      <c r="K7" s="678"/>
      <c r="L7" s="678"/>
      <c r="M7" s="678"/>
      <c r="N7" s="678"/>
      <c r="O7" s="678"/>
      <c r="P7" s="678"/>
      <c r="Q7" s="679"/>
      <c r="R7" s="680">
        <v>1300</v>
      </c>
      <c r="S7" s="681"/>
      <c r="T7" s="681"/>
      <c r="U7" s="681"/>
      <c r="V7" s="681"/>
      <c r="W7" s="681"/>
      <c r="X7" s="681"/>
      <c r="Y7" s="682"/>
      <c r="Z7" s="713">
        <v>0</v>
      </c>
      <c r="AA7" s="713"/>
      <c r="AB7" s="713"/>
      <c r="AC7" s="713"/>
      <c r="AD7" s="714">
        <v>1300</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911664</v>
      </c>
      <c r="BH7" s="681"/>
      <c r="BI7" s="681"/>
      <c r="BJ7" s="681"/>
      <c r="BK7" s="681"/>
      <c r="BL7" s="681"/>
      <c r="BM7" s="681"/>
      <c r="BN7" s="682"/>
      <c r="BO7" s="713">
        <v>39.700000000000003</v>
      </c>
      <c r="BP7" s="713"/>
      <c r="BQ7" s="713"/>
      <c r="BR7" s="713"/>
      <c r="BS7" s="714" t="s">
        <v>226</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6084068</v>
      </c>
      <c r="CS7" s="681"/>
      <c r="CT7" s="681"/>
      <c r="CU7" s="681"/>
      <c r="CV7" s="681"/>
      <c r="CW7" s="681"/>
      <c r="CX7" s="681"/>
      <c r="CY7" s="682"/>
      <c r="CZ7" s="713">
        <v>23.1</v>
      </c>
      <c r="DA7" s="713"/>
      <c r="DB7" s="713"/>
      <c r="DC7" s="713"/>
      <c r="DD7" s="686">
        <v>410197</v>
      </c>
      <c r="DE7" s="681"/>
      <c r="DF7" s="681"/>
      <c r="DG7" s="681"/>
      <c r="DH7" s="681"/>
      <c r="DI7" s="681"/>
      <c r="DJ7" s="681"/>
      <c r="DK7" s="681"/>
      <c r="DL7" s="681"/>
      <c r="DM7" s="681"/>
      <c r="DN7" s="681"/>
      <c r="DO7" s="681"/>
      <c r="DP7" s="682"/>
      <c r="DQ7" s="686">
        <v>1860296</v>
      </c>
      <c r="DR7" s="681"/>
      <c r="DS7" s="681"/>
      <c r="DT7" s="681"/>
      <c r="DU7" s="681"/>
      <c r="DV7" s="681"/>
      <c r="DW7" s="681"/>
      <c r="DX7" s="681"/>
      <c r="DY7" s="681"/>
      <c r="DZ7" s="681"/>
      <c r="EA7" s="681"/>
      <c r="EB7" s="681"/>
      <c r="EC7" s="727"/>
    </row>
    <row r="8" spans="2:143" ht="11.25" customHeight="1" x14ac:dyDescent="0.15">
      <c r="B8" s="677" t="s">
        <v>236</v>
      </c>
      <c r="C8" s="678"/>
      <c r="D8" s="678"/>
      <c r="E8" s="678"/>
      <c r="F8" s="678"/>
      <c r="G8" s="678"/>
      <c r="H8" s="678"/>
      <c r="I8" s="678"/>
      <c r="J8" s="678"/>
      <c r="K8" s="678"/>
      <c r="L8" s="678"/>
      <c r="M8" s="678"/>
      <c r="N8" s="678"/>
      <c r="O8" s="678"/>
      <c r="P8" s="678"/>
      <c r="Q8" s="679"/>
      <c r="R8" s="680">
        <v>4652</v>
      </c>
      <c r="S8" s="681"/>
      <c r="T8" s="681"/>
      <c r="U8" s="681"/>
      <c r="V8" s="681"/>
      <c r="W8" s="681"/>
      <c r="X8" s="681"/>
      <c r="Y8" s="682"/>
      <c r="Z8" s="713">
        <v>0</v>
      </c>
      <c r="AA8" s="713"/>
      <c r="AB8" s="713"/>
      <c r="AC8" s="713"/>
      <c r="AD8" s="714">
        <v>4652</v>
      </c>
      <c r="AE8" s="714"/>
      <c r="AF8" s="714"/>
      <c r="AG8" s="714"/>
      <c r="AH8" s="714"/>
      <c r="AI8" s="714"/>
      <c r="AJ8" s="714"/>
      <c r="AK8" s="714"/>
      <c r="AL8" s="683">
        <v>0</v>
      </c>
      <c r="AM8" s="684"/>
      <c r="AN8" s="684"/>
      <c r="AO8" s="715"/>
      <c r="AP8" s="677" t="s">
        <v>237</v>
      </c>
      <c r="AQ8" s="678"/>
      <c r="AR8" s="678"/>
      <c r="AS8" s="678"/>
      <c r="AT8" s="678"/>
      <c r="AU8" s="678"/>
      <c r="AV8" s="678"/>
      <c r="AW8" s="678"/>
      <c r="AX8" s="678"/>
      <c r="AY8" s="678"/>
      <c r="AZ8" s="678"/>
      <c r="BA8" s="678"/>
      <c r="BB8" s="678"/>
      <c r="BC8" s="678"/>
      <c r="BD8" s="678"/>
      <c r="BE8" s="678"/>
      <c r="BF8" s="679"/>
      <c r="BG8" s="680">
        <v>38521</v>
      </c>
      <c r="BH8" s="681"/>
      <c r="BI8" s="681"/>
      <c r="BJ8" s="681"/>
      <c r="BK8" s="681"/>
      <c r="BL8" s="681"/>
      <c r="BM8" s="681"/>
      <c r="BN8" s="682"/>
      <c r="BO8" s="713">
        <v>1.7</v>
      </c>
      <c r="BP8" s="713"/>
      <c r="BQ8" s="713"/>
      <c r="BR8" s="713"/>
      <c r="BS8" s="686" t="s">
        <v>226</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5847286</v>
      </c>
      <c r="CS8" s="681"/>
      <c r="CT8" s="681"/>
      <c r="CU8" s="681"/>
      <c r="CV8" s="681"/>
      <c r="CW8" s="681"/>
      <c r="CX8" s="681"/>
      <c r="CY8" s="682"/>
      <c r="CZ8" s="713">
        <v>22.2</v>
      </c>
      <c r="DA8" s="713"/>
      <c r="DB8" s="713"/>
      <c r="DC8" s="713"/>
      <c r="DD8" s="686">
        <v>106515</v>
      </c>
      <c r="DE8" s="681"/>
      <c r="DF8" s="681"/>
      <c r="DG8" s="681"/>
      <c r="DH8" s="681"/>
      <c r="DI8" s="681"/>
      <c r="DJ8" s="681"/>
      <c r="DK8" s="681"/>
      <c r="DL8" s="681"/>
      <c r="DM8" s="681"/>
      <c r="DN8" s="681"/>
      <c r="DO8" s="681"/>
      <c r="DP8" s="682"/>
      <c r="DQ8" s="686">
        <v>3095929</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5954</v>
      </c>
      <c r="S9" s="681"/>
      <c r="T9" s="681"/>
      <c r="U9" s="681"/>
      <c r="V9" s="681"/>
      <c r="W9" s="681"/>
      <c r="X9" s="681"/>
      <c r="Y9" s="682"/>
      <c r="Z9" s="713">
        <v>0</v>
      </c>
      <c r="AA9" s="713"/>
      <c r="AB9" s="713"/>
      <c r="AC9" s="713"/>
      <c r="AD9" s="714">
        <v>5954</v>
      </c>
      <c r="AE9" s="714"/>
      <c r="AF9" s="714"/>
      <c r="AG9" s="714"/>
      <c r="AH9" s="714"/>
      <c r="AI9" s="714"/>
      <c r="AJ9" s="714"/>
      <c r="AK9" s="714"/>
      <c r="AL9" s="683">
        <v>0</v>
      </c>
      <c r="AM9" s="684"/>
      <c r="AN9" s="684"/>
      <c r="AO9" s="715"/>
      <c r="AP9" s="677" t="s">
        <v>240</v>
      </c>
      <c r="AQ9" s="678"/>
      <c r="AR9" s="678"/>
      <c r="AS9" s="678"/>
      <c r="AT9" s="678"/>
      <c r="AU9" s="678"/>
      <c r="AV9" s="678"/>
      <c r="AW9" s="678"/>
      <c r="AX9" s="678"/>
      <c r="AY9" s="678"/>
      <c r="AZ9" s="678"/>
      <c r="BA9" s="678"/>
      <c r="BB9" s="678"/>
      <c r="BC9" s="678"/>
      <c r="BD9" s="678"/>
      <c r="BE9" s="678"/>
      <c r="BF9" s="679"/>
      <c r="BG9" s="680">
        <v>765497</v>
      </c>
      <c r="BH9" s="681"/>
      <c r="BI9" s="681"/>
      <c r="BJ9" s="681"/>
      <c r="BK9" s="681"/>
      <c r="BL9" s="681"/>
      <c r="BM9" s="681"/>
      <c r="BN9" s="682"/>
      <c r="BO9" s="713">
        <v>33.299999999999997</v>
      </c>
      <c r="BP9" s="713"/>
      <c r="BQ9" s="713"/>
      <c r="BR9" s="713"/>
      <c r="BS9" s="686" t="s">
        <v>226</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2005396</v>
      </c>
      <c r="CS9" s="681"/>
      <c r="CT9" s="681"/>
      <c r="CU9" s="681"/>
      <c r="CV9" s="681"/>
      <c r="CW9" s="681"/>
      <c r="CX9" s="681"/>
      <c r="CY9" s="682"/>
      <c r="CZ9" s="713">
        <v>7.6</v>
      </c>
      <c r="DA9" s="713"/>
      <c r="DB9" s="713"/>
      <c r="DC9" s="713"/>
      <c r="DD9" s="686">
        <v>172327</v>
      </c>
      <c r="DE9" s="681"/>
      <c r="DF9" s="681"/>
      <c r="DG9" s="681"/>
      <c r="DH9" s="681"/>
      <c r="DI9" s="681"/>
      <c r="DJ9" s="681"/>
      <c r="DK9" s="681"/>
      <c r="DL9" s="681"/>
      <c r="DM9" s="681"/>
      <c r="DN9" s="681"/>
      <c r="DO9" s="681"/>
      <c r="DP9" s="682"/>
      <c r="DQ9" s="686">
        <v>1681917</v>
      </c>
      <c r="DR9" s="681"/>
      <c r="DS9" s="681"/>
      <c r="DT9" s="681"/>
      <c r="DU9" s="681"/>
      <c r="DV9" s="681"/>
      <c r="DW9" s="681"/>
      <c r="DX9" s="681"/>
      <c r="DY9" s="681"/>
      <c r="DZ9" s="681"/>
      <c r="EA9" s="681"/>
      <c r="EB9" s="681"/>
      <c r="EC9" s="727"/>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226</v>
      </c>
      <c r="S10" s="681"/>
      <c r="T10" s="681"/>
      <c r="U10" s="681"/>
      <c r="V10" s="681"/>
      <c r="W10" s="681"/>
      <c r="X10" s="681"/>
      <c r="Y10" s="682"/>
      <c r="Z10" s="713" t="s">
        <v>137</v>
      </c>
      <c r="AA10" s="713"/>
      <c r="AB10" s="713"/>
      <c r="AC10" s="713"/>
      <c r="AD10" s="714" t="s">
        <v>137</v>
      </c>
      <c r="AE10" s="714"/>
      <c r="AF10" s="714"/>
      <c r="AG10" s="714"/>
      <c r="AH10" s="714"/>
      <c r="AI10" s="714"/>
      <c r="AJ10" s="714"/>
      <c r="AK10" s="714"/>
      <c r="AL10" s="683" t="s">
        <v>137</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65761</v>
      </c>
      <c r="BH10" s="681"/>
      <c r="BI10" s="681"/>
      <c r="BJ10" s="681"/>
      <c r="BK10" s="681"/>
      <c r="BL10" s="681"/>
      <c r="BM10" s="681"/>
      <c r="BN10" s="682"/>
      <c r="BO10" s="713">
        <v>2.9</v>
      </c>
      <c r="BP10" s="713"/>
      <c r="BQ10" s="713"/>
      <c r="BR10" s="713"/>
      <c r="BS10" s="686" t="s">
        <v>226</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t="s">
        <v>137</v>
      </c>
      <c r="CS10" s="681"/>
      <c r="CT10" s="681"/>
      <c r="CU10" s="681"/>
      <c r="CV10" s="681"/>
      <c r="CW10" s="681"/>
      <c r="CX10" s="681"/>
      <c r="CY10" s="682"/>
      <c r="CZ10" s="713" t="s">
        <v>137</v>
      </c>
      <c r="DA10" s="713"/>
      <c r="DB10" s="713"/>
      <c r="DC10" s="713"/>
      <c r="DD10" s="686" t="s">
        <v>226</v>
      </c>
      <c r="DE10" s="681"/>
      <c r="DF10" s="681"/>
      <c r="DG10" s="681"/>
      <c r="DH10" s="681"/>
      <c r="DI10" s="681"/>
      <c r="DJ10" s="681"/>
      <c r="DK10" s="681"/>
      <c r="DL10" s="681"/>
      <c r="DM10" s="681"/>
      <c r="DN10" s="681"/>
      <c r="DO10" s="681"/>
      <c r="DP10" s="682"/>
      <c r="DQ10" s="686" t="s">
        <v>137</v>
      </c>
      <c r="DR10" s="681"/>
      <c r="DS10" s="681"/>
      <c r="DT10" s="681"/>
      <c r="DU10" s="681"/>
      <c r="DV10" s="681"/>
      <c r="DW10" s="681"/>
      <c r="DX10" s="681"/>
      <c r="DY10" s="681"/>
      <c r="DZ10" s="681"/>
      <c r="EA10" s="681"/>
      <c r="EB10" s="681"/>
      <c r="EC10" s="727"/>
    </row>
    <row r="11" spans="2:143" ht="11.25" customHeight="1" x14ac:dyDescent="0.15">
      <c r="B11" s="677" t="s">
        <v>245</v>
      </c>
      <c r="C11" s="678"/>
      <c r="D11" s="678"/>
      <c r="E11" s="678"/>
      <c r="F11" s="678"/>
      <c r="G11" s="678"/>
      <c r="H11" s="678"/>
      <c r="I11" s="678"/>
      <c r="J11" s="678"/>
      <c r="K11" s="678"/>
      <c r="L11" s="678"/>
      <c r="M11" s="678"/>
      <c r="N11" s="678"/>
      <c r="O11" s="678"/>
      <c r="P11" s="678"/>
      <c r="Q11" s="679"/>
      <c r="R11" s="680">
        <v>570449</v>
      </c>
      <c r="S11" s="681"/>
      <c r="T11" s="681"/>
      <c r="U11" s="681"/>
      <c r="V11" s="681"/>
      <c r="W11" s="681"/>
      <c r="X11" s="681"/>
      <c r="Y11" s="682"/>
      <c r="Z11" s="683">
        <v>2.1</v>
      </c>
      <c r="AA11" s="684"/>
      <c r="AB11" s="684"/>
      <c r="AC11" s="685"/>
      <c r="AD11" s="686">
        <v>570449</v>
      </c>
      <c r="AE11" s="681"/>
      <c r="AF11" s="681"/>
      <c r="AG11" s="681"/>
      <c r="AH11" s="681"/>
      <c r="AI11" s="681"/>
      <c r="AJ11" s="681"/>
      <c r="AK11" s="682"/>
      <c r="AL11" s="683">
        <v>4.7</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41885</v>
      </c>
      <c r="BH11" s="681"/>
      <c r="BI11" s="681"/>
      <c r="BJ11" s="681"/>
      <c r="BK11" s="681"/>
      <c r="BL11" s="681"/>
      <c r="BM11" s="681"/>
      <c r="BN11" s="682"/>
      <c r="BO11" s="713">
        <v>1.8</v>
      </c>
      <c r="BP11" s="713"/>
      <c r="BQ11" s="713"/>
      <c r="BR11" s="713"/>
      <c r="BS11" s="686" t="s">
        <v>226</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2560195</v>
      </c>
      <c r="CS11" s="681"/>
      <c r="CT11" s="681"/>
      <c r="CU11" s="681"/>
      <c r="CV11" s="681"/>
      <c r="CW11" s="681"/>
      <c r="CX11" s="681"/>
      <c r="CY11" s="682"/>
      <c r="CZ11" s="713">
        <v>9.6999999999999993</v>
      </c>
      <c r="DA11" s="713"/>
      <c r="DB11" s="713"/>
      <c r="DC11" s="713"/>
      <c r="DD11" s="686">
        <v>644836</v>
      </c>
      <c r="DE11" s="681"/>
      <c r="DF11" s="681"/>
      <c r="DG11" s="681"/>
      <c r="DH11" s="681"/>
      <c r="DI11" s="681"/>
      <c r="DJ11" s="681"/>
      <c r="DK11" s="681"/>
      <c r="DL11" s="681"/>
      <c r="DM11" s="681"/>
      <c r="DN11" s="681"/>
      <c r="DO11" s="681"/>
      <c r="DP11" s="682"/>
      <c r="DQ11" s="686">
        <v>881470</v>
      </c>
      <c r="DR11" s="681"/>
      <c r="DS11" s="681"/>
      <c r="DT11" s="681"/>
      <c r="DU11" s="681"/>
      <c r="DV11" s="681"/>
      <c r="DW11" s="681"/>
      <c r="DX11" s="681"/>
      <c r="DY11" s="681"/>
      <c r="DZ11" s="681"/>
      <c r="EA11" s="681"/>
      <c r="EB11" s="681"/>
      <c r="EC11" s="727"/>
    </row>
    <row r="12" spans="2:143" ht="11.25" customHeight="1" x14ac:dyDescent="0.15">
      <c r="B12" s="677" t="s">
        <v>248</v>
      </c>
      <c r="C12" s="678"/>
      <c r="D12" s="678"/>
      <c r="E12" s="678"/>
      <c r="F12" s="678"/>
      <c r="G12" s="678"/>
      <c r="H12" s="678"/>
      <c r="I12" s="678"/>
      <c r="J12" s="678"/>
      <c r="K12" s="678"/>
      <c r="L12" s="678"/>
      <c r="M12" s="678"/>
      <c r="N12" s="678"/>
      <c r="O12" s="678"/>
      <c r="P12" s="678"/>
      <c r="Q12" s="679"/>
      <c r="R12" s="680">
        <v>2130</v>
      </c>
      <c r="S12" s="681"/>
      <c r="T12" s="681"/>
      <c r="U12" s="681"/>
      <c r="V12" s="681"/>
      <c r="W12" s="681"/>
      <c r="X12" s="681"/>
      <c r="Y12" s="682"/>
      <c r="Z12" s="713">
        <v>0</v>
      </c>
      <c r="AA12" s="713"/>
      <c r="AB12" s="713"/>
      <c r="AC12" s="713"/>
      <c r="AD12" s="714">
        <v>2130</v>
      </c>
      <c r="AE12" s="714"/>
      <c r="AF12" s="714"/>
      <c r="AG12" s="714"/>
      <c r="AH12" s="714"/>
      <c r="AI12" s="714"/>
      <c r="AJ12" s="714"/>
      <c r="AK12" s="714"/>
      <c r="AL12" s="683">
        <v>0</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1050378</v>
      </c>
      <c r="BH12" s="681"/>
      <c r="BI12" s="681"/>
      <c r="BJ12" s="681"/>
      <c r="BK12" s="681"/>
      <c r="BL12" s="681"/>
      <c r="BM12" s="681"/>
      <c r="BN12" s="682"/>
      <c r="BO12" s="713">
        <v>45.7</v>
      </c>
      <c r="BP12" s="713"/>
      <c r="BQ12" s="713"/>
      <c r="BR12" s="713"/>
      <c r="BS12" s="686" t="s">
        <v>226</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1491119</v>
      </c>
      <c r="CS12" s="681"/>
      <c r="CT12" s="681"/>
      <c r="CU12" s="681"/>
      <c r="CV12" s="681"/>
      <c r="CW12" s="681"/>
      <c r="CX12" s="681"/>
      <c r="CY12" s="682"/>
      <c r="CZ12" s="713">
        <v>5.7</v>
      </c>
      <c r="DA12" s="713"/>
      <c r="DB12" s="713"/>
      <c r="DC12" s="713"/>
      <c r="DD12" s="686">
        <v>68991</v>
      </c>
      <c r="DE12" s="681"/>
      <c r="DF12" s="681"/>
      <c r="DG12" s="681"/>
      <c r="DH12" s="681"/>
      <c r="DI12" s="681"/>
      <c r="DJ12" s="681"/>
      <c r="DK12" s="681"/>
      <c r="DL12" s="681"/>
      <c r="DM12" s="681"/>
      <c r="DN12" s="681"/>
      <c r="DO12" s="681"/>
      <c r="DP12" s="682"/>
      <c r="DQ12" s="686">
        <v>823904</v>
      </c>
      <c r="DR12" s="681"/>
      <c r="DS12" s="681"/>
      <c r="DT12" s="681"/>
      <c r="DU12" s="681"/>
      <c r="DV12" s="681"/>
      <c r="DW12" s="681"/>
      <c r="DX12" s="681"/>
      <c r="DY12" s="681"/>
      <c r="DZ12" s="681"/>
      <c r="EA12" s="681"/>
      <c r="EB12" s="681"/>
      <c r="EC12" s="727"/>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137</v>
      </c>
      <c r="S13" s="681"/>
      <c r="T13" s="681"/>
      <c r="U13" s="681"/>
      <c r="V13" s="681"/>
      <c r="W13" s="681"/>
      <c r="X13" s="681"/>
      <c r="Y13" s="682"/>
      <c r="Z13" s="713" t="s">
        <v>226</v>
      </c>
      <c r="AA13" s="713"/>
      <c r="AB13" s="713"/>
      <c r="AC13" s="713"/>
      <c r="AD13" s="714" t="s">
        <v>137</v>
      </c>
      <c r="AE13" s="714"/>
      <c r="AF13" s="714"/>
      <c r="AG13" s="714"/>
      <c r="AH13" s="714"/>
      <c r="AI13" s="714"/>
      <c r="AJ13" s="714"/>
      <c r="AK13" s="714"/>
      <c r="AL13" s="683" t="s">
        <v>137</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1037717</v>
      </c>
      <c r="BH13" s="681"/>
      <c r="BI13" s="681"/>
      <c r="BJ13" s="681"/>
      <c r="BK13" s="681"/>
      <c r="BL13" s="681"/>
      <c r="BM13" s="681"/>
      <c r="BN13" s="682"/>
      <c r="BO13" s="713">
        <v>45.2</v>
      </c>
      <c r="BP13" s="713"/>
      <c r="BQ13" s="713"/>
      <c r="BR13" s="713"/>
      <c r="BS13" s="686" t="s">
        <v>226</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1672312</v>
      </c>
      <c r="CS13" s="681"/>
      <c r="CT13" s="681"/>
      <c r="CU13" s="681"/>
      <c r="CV13" s="681"/>
      <c r="CW13" s="681"/>
      <c r="CX13" s="681"/>
      <c r="CY13" s="682"/>
      <c r="CZ13" s="713">
        <v>6.3</v>
      </c>
      <c r="DA13" s="713"/>
      <c r="DB13" s="713"/>
      <c r="DC13" s="713"/>
      <c r="DD13" s="686">
        <v>1145320</v>
      </c>
      <c r="DE13" s="681"/>
      <c r="DF13" s="681"/>
      <c r="DG13" s="681"/>
      <c r="DH13" s="681"/>
      <c r="DI13" s="681"/>
      <c r="DJ13" s="681"/>
      <c r="DK13" s="681"/>
      <c r="DL13" s="681"/>
      <c r="DM13" s="681"/>
      <c r="DN13" s="681"/>
      <c r="DO13" s="681"/>
      <c r="DP13" s="682"/>
      <c r="DQ13" s="686">
        <v>552155</v>
      </c>
      <c r="DR13" s="681"/>
      <c r="DS13" s="681"/>
      <c r="DT13" s="681"/>
      <c r="DU13" s="681"/>
      <c r="DV13" s="681"/>
      <c r="DW13" s="681"/>
      <c r="DX13" s="681"/>
      <c r="DY13" s="681"/>
      <c r="DZ13" s="681"/>
      <c r="EA13" s="681"/>
      <c r="EB13" s="681"/>
      <c r="EC13" s="727"/>
    </row>
    <row r="14" spans="2:143" ht="11.25" customHeight="1" x14ac:dyDescent="0.15">
      <c r="B14" s="677" t="s">
        <v>254</v>
      </c>
      <c r="C14" s="678"/>
      <c r="D14" s="678"/>
      <c r="E14" s="678"/>
      <c r="F14" s="678"/>
      <c r="G14" s="678"/>
      <c r="H14" s="678"/>
      <c r="I14" s="678"/>
      <c r="J14" s="678"/>
      <c r="K14" s="678"/>
      <c r="L14" s="678"/>
      <c r="M14" s="678"/>
      <c r="N14" s="678"/>
      <c r="O14" s="678"/>
      <c r="P14" s="678"/>
      <c r="Q14" s="679"/>
      <c r="R14" s="680">
        <v>7</v>
      </c>
      <c r="S14" s="681"/>
      <c r="T14" s="681"/>
      <c r="U14" s="681"/>
      <c r="V14" s="681"/>
      <c r="W14" s="681"/>
      <c r="X14" s="681"/>
      <c r="Y14" s="682"/>
      <c r="Z14" s="713">
        <v>0</v>
      </c>
      <c r="AA14" s="713"/>
      <c r="AB14" s="713"/>
      <c r="AC14" s="713"/>
      <c r="AD14" s="714">
        <v>7</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143201</v>
      </c>
      <c r="BH14" s="681"/>
      <c r="BI14" s="681"/>
      <c r="BJ14" s="681"/>
      <c r="BK14" s="681"/>
      <c r="BL14" s="681"/>
      <c r="BM14" s="681"/>
      <c r="BN14" s="682"/>
      <c r="BO14" s="713">
        <v>6.2</v>
      </c>
      <c r="BP14" s="713"/>
      <c r="BQ14" s="713"/>
      <c r="BR14" s="713"/>
      <c r="BS14" s="686" t="s">
        <v>226</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860871</v>
      </c>
      <c r="CS14" s="681"/>
      <c r="CT14" s="681"/>
      <c r="CU14" s="681"/>
      <c r="CV14" s="681"/>
      <c r="CW14" s="681"/>
      <c r="CX14" s="681"/>
      <c r="CY14" s="682"/>
      <c r="CZ14" s="713">
        <v>3.3</v>
      </c>
      <c r="DA14" s="713"/>
      <c r="DB14" s="713"/>
      <c r="DC14" s="713"/>
      <c r="DD14" s="686">
        <v>289143</v>
      </c>
      <c r="DE14" s="681"/>
      <c r="DF14" s="681"/>
      <c r="DG14" s="681"/>
      <c r="DH14" s="681"/>
      <c r="DI14" s="681"/>
      <c r="DJ14" s="681"/>
      <c r="DK14" s="681"/>
      <c r="DL14" s="681"/>
      <c r="DM14" s="681"/>
      <c r="DN14" s="681"/>
      <c r="DO14" s="681"/>
      <c r="DP14" s="682"/>
      <c r="DQ14" s="686">
        <v>537824</v>
      </c>
      <c r="DR14" s="681"/>
      <c r="DS14" s="681"/>
      <c r="DT14" s="681"/>
      <c r="DU14" s="681"/>
      <c r="DV14" s="681"/>
      <c r="DW14" s="681"/>
      <c r="DX14" s="681"/>
      <c r="DY14" s="681"/>
      <c r="DZ14" s="681"/>
      <c r="EA14" s="681"/>
      <c r="EB14" s="681"/>
      <c r="EC14" s="727"/>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226</v>
      </c>
      <c r="S15" s="681"/>
      <c r="T15" s="681"/>
      <c r="U15" s="681"/>
      <c r="V15" s="681"/>
      <c r="W15" s="681"/>
      <c r="X15" s="681"/>
      <c r="Y15" s="682"/>
      <c r="Z15" s="713" t="s">
        <v>137</v>
      </c>
      <c r="AA15" s="713"/>
      <c r="AB15" s="713"/>
      <c r="AC15" s="713"/>
      <c r="AD15" s="714" t="s">
        <v>226</v>
      </c>
      <c r="AE15" s="714"/>
      <c r="AF15" s="714"/>
      <c r="AG15" s="714"/>
      <c r="AH15" s="714"/>
      <c r="AI15" s="714"/>
      <c r="AJ15" s="714"/>
      <c r="AK15" s="714"/>
      <c r="AL15" s="683" t="s">
        <v>137</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190203</v>
      </c>
      <c r="BH15" s="681"/>
      <c r="BI15" s="681"/>
      <c r="BJ15" s="681"/>
      <c r="BK15" s="681"/>
      <c r="BL15" s="681"/>
      <c r="BM15" s="681"/>
      <c r="BN15" s="682"/>
      <c r="BO15" s="713">
        <v>8.3000000000000007</v>
      </c>
      <c r="BP15" s="713"/>
      <c r="BQ15" s="713"/>
      <c r="BR15" s="713"/>
      <c r="BS15" s="686" t="s">
        <v>137</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2241255</v>
      </c>
      <c r="CS15" s="681"/>
      <c r="CT15" s="681"/>
      <c r="CU15" s="681"/>
      <c r="CV15" s="681"/>
      <c r="CW15" s="681"/>
      <c r="CX15" s="681"/>
      <c r="CY15" s="682"/>
      <c r="CZ15" s="713">
        <v>8.5</v>
      </c>
      <c r="DA15" s="713"/>
      <c r="DB15" s="713"/>
      <c r="DC15" s="713"/>
      <c r="DD15" s="686">
        <v>378274</v>
      </c>
      <c r="DE15" s="681"/>
      <c r="DF15" s="681"/>
      <c r="DG15" s="681"/>
      <c r="DH15" s="681"/>
      <c r="DI15" s="681"/>
      <c r="DJ15" s="681"/>
      <c r="DK15" s="681"/>
      <c r="DL15" s="681"/>
      <c r="DM15" s="681"/>
      <c r="DN15" s="681"/>
      <c r="DO15" s="681"/>
      <c r="DP15" s="682"/>
      <c r="DQ15" s="686">
        <v>1690244</v>
      </c>
      <c r="DR15" s="681"/>
      <c r="DS15" s="681"/>
      <c r="DT15" s="681"/>
      <c r="DU15" s="681"/>
      <c r="DV15" s="681"/>
      <c r="DW15" s="681"/>
      <c r="DX15" s="681"/>
      <c r="DY15" s="681"/>
      <c r="DZ15" s="681"/>
      <c r="EA15" s="681"/>
      <c r="EB15" s="681"/>
      <c r="EC15" s="727"/>
    </row>
    <row r="16" spans="2:143" ht="11.25" customHeight="1" x14ac:dyDescent="0.15">
      <c r="B16" s="677" t="s">
        <v>260</v>
      </c>
      <c r="C16" s="678"/>
      <c r="D16" s="678"/>
      <c r="E16" s="678"/>
      <c r="F16" s="678"/>
      <c r="G16" s="678"/>
      <c r="H16" s="678"/>
      <c r="I16" s="678"/>
      <c r="J16" s="678"/>
      <c r="K16" s="678"/>
      <c r="L16" s="678"/>
      <c r="M16" s="678"/>
      <c r="N16" s="678"/>
      <c r="O16" s="678"/>
      <c r="P16" s="678"/>
      <c r="Q16" s="679"/>
      <c r="R16" s="680">
        <v>16218</v>
      </c>
      <c r="S16" s="681"/>
      <c r="T16" s="681"/>
      <c r="U16" s="681"/>
      <c r="V16" s="681"/>
      <c r="W16" s="681"/>
      <c r="X16" s="681"/>
      <c r="Y16" s="682"/>
      <c r="Z16" s="713">
        <v>0.1</v>
      </c>
      <c r="AA16" s="713"/>
      <c r="AB16" s="713"/>
      <c r="AC16" s="713"/>
      <c r="AD16" s="714">
        <v>16218</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226</v>
      </c>
      <c r="BH16" s="681"/>
      <c r="BI16" s="681"/>
      <c r="BJ16" s="681"/>
      <c r="BK16" s="681"/>
      <c r="BL16" s="681"/>
      <c r="BM16" s="681"/>
      <c r="BN16" s="682"/>
      <c r="BO16" s="713" t="s">
        <v>226</v>
      </c>
      <c r="BP16" s="713"/>
      <c r="BQ16" s="713"/>
      <c r="BR16" s="713"/>
      <c r="BS16" s="686" t="s">
        <v>226</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601030</v>
      </c>
      <c r="CS16" s="681"/>
      <c r="CT16" s="681"/>
      <c r="CU16" s="681"/>
      <c r="CV16" s="681"/>
      <c r="CW16" s="681"/>
      <c r="CX16" s="681"/>
      <c r="CY16" s="682"/>
      <c r="CZ16" s="713">
        <v>2.2999999999999998</v>
      </c>
      <c r="DA16" s="713"/>
      <c r="DB16" s="713"/>
      <c r="DC16" s="713"/>
      <c r="DD16" s="686" t="s">
        <v>137</v>
      </c>
      <c r="DE16" s="681"/>
      <c r="DF16" s="681"/>
      <c r="DG16" s="681"/>
      <c r="DH16" s="681"/>
      <c r="DI16" s="681"/>
      <c r="DJ16" s="681"/>
      <c r="DK16" s="681"/>
      <c r="DL16" s="681"/>
      <c r="DM16" s="681"/>
      <c r="DN16" s="681"/>
      <c r="DO16" s="681"/>
      <c r="DP16" s="682"/>
      <c r="DQ16" s="686">
        <v>114108</v>
      </c>
      <c r="DR16" s="681"/>
      <c r="DS16" s="681"/>
      <c r="DT16" s="681"/>
      <c r="DU16" s="681"/>
      <c r="DV16" s="681"/>
      <c r="DW16" s="681"/>
      <c r="DX16" s="681"/>
      <c r="DY16" s="681"/>
      <c r="DZ16" s="681"/>
      <c r="EA16" s="681"/>
      <c r="EB16" s="681"/>
      <c r="EC16" s="727"/>
    </row>
    <row r="17" spans="2:133" ht="11.25" customHeight="1" x14ac:dyDescent="0.15">
      <c r="B17" s="677" t="s">
        <v>263</v>
      </c>
      <c r="C17" s="678"/>
      <c r="D17" s="678"/>
      <c r="E17" s="678"/>
      <c r="F17" s="678"/>
      <c r="G17" s="678"/>
      <c r="H17" s="678"/>
      <c r="I17" s="678"/>
      <c r="J17" s="678"/>
      <c r="K17" s="678"/>
      <c r="L17" s="678"/>
      <c r="M17" s="678"/>
      <c r="N17" s="678"/>
      <c r="O17" s="678"/>
      <c r="P17" s="678"/>
      <c r="Q17" s="679"/>
      <c r="R17" s="680">
        <v>7160</v>
      </c>
      <c r="S17" s="681"/>
      <c r="T17" s="681"/>
      <c r="U17" s="681"/>
      <c r="V17" s="681"/>
      <c r="W17" s="681"/>
      <c r="X17" s="681"/>
      <c r="Y17" s="682"/>
      <c r="Z17" s="713">
        <v>0</v>
      </c>
      <c r="AA17" s="713"/>
      <c r="AB17" s="713"/>
      <c r="AC17" s="713"/>
      <c r="AD17" s="714">
        <v>7160</v>
      </c>
      <c r="AE17" s="714"/>
      <c r="AF17" s="714"/>
      <c r="AG17" s="714"/>
      <c r="AH17" s="714"/>
      <c r="AI17" s="714"/>
      <c r="AJ17" s="714"/>
      <c r="AK17" s="714"/>
      <c r="AL17" s="683">
        <v>0.1</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226</v>
      </c>
      <c r="BH17" s="681"/>
      <c r="BI17" s="681"/>
      <c r="BJ17" s="681"/>
      <c r="BK17" s="681"/>
      <c r="BL17" s="681"/>
      <c r="BM17" s="681"/>
      <c r="BN17" s="682"/>
      <c r="BO17" s="713" t="s">
        <v>226</v>
      </c>
      <c r="BP17" s="713"/>
      <c r="BQ17" s="713"/>
      <c r="BR17" s="713"/>
      <c r="BS17" s="686" t="s">
        <v>137</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2833577</v>
      </c>
      <c r="CS17" s="681"/>
      <c r="CT17" s="681"/>
      <c r="CU17" s="681"/>
      <c r="CV17" s="681"/>
      <c r="CW17" s="681"/>
      <c r="CX17" s="681"/>
      <c r="CY17" s="682"/>
      <c r="CZ17" s="713">
        <v>10.7</v>
      </c>
      <c r="DA17" s="713"/>
      <c r="DB17" s="713"/>
      <c r="DC17" s="713"/>
      <c r="DD17" s="686" t="s">
        <v>137</v>
      </c>
      <c r="DE17" s="681"/>
      <c r="DF17" s="681"/>
      <c r="DG17" s="681"/>
      <c r="DH17" s="681"/>
      <c r="DI17" s="681"/>
      <c r="DJ17" s="681"/>
      <c r="DK17" s="681"/>
      <c r="DL17" s="681"/>
      <c r="DM17" s="681"/>
      <c r="DN17" s="681"/>
      <c r="DO17" s="681"/>
      <c r="DP17" s="682"/>
      <c r="DQ17" s="686">
        <v>2745183</v>
      </c>
      <c r="DR17" s="681"/>
      <c r="DS17" s="681"/>
      <c r="DT17" s="681"/>
      <c r="DU17" s="681"/>
      <c r="DV17" s="681"/>
      <c r="DW17" s="681"/>
      <c r="DX17" s="681"/>
      <c r="DY17" s="681"/>
      <c r="DZ17" s="681"/>
      <c r="EA17" s="681"/>
      <c r="EB17" s="681"/>
      <c r="EC17" s="727"/>
    </row>
    <row r="18" spans="2:133" ht="11.25" customHeight="1" x14ac:dyDescent="0.15">
      <c r="B18" s="677" t="s">
        <v>266</v>
      </c>
      <c r="C18" s="678"/>
      <c r="D18" s="678"/>
      <c r="E18" s="678"/>
      <c r="F18" s="678"/>
      <c r="G18" s="678"/>
      <c r="H18" s="678"/>
      <c r="I18" s="678"/>
      <c r="J18" s="678"/>
      <c r="K18" s="678"/>
      <c r="L18" s="678"/>
      <c r="M18" s="678"/>
      <c r="N18" s="678"/>
      <c r="O18" s="678"/>
      <c r="P18" s="678"/>
      <c r="Q18" s="679"/>
      <c r="R18" s="680">
        <v>16566</v>
      </c>
      <c r="S18" s="681"/>
      <c r="T18" s="681"/>
      <c r="U18" s="681"/>
      <c r="V18" s="681"/>
      <c r="W18" s="681"/>
      <c r="X18" s="681"/>
      <c r="Y18" s="682"/>
      <c r="Z18" s="713">
        <v>0.1</v>
      </c>
      <c r="AA18" s="713"/>
      <c r="AB18" s="713"/>
      <c r="AC18" s="713"/>
      <c r="AD18" s="714">
        <v>16566</v>
      </c>
      <c r="AE18" s="714"/>
      <c r="AF18" s="714"/>
      <c r="AG18" s="714"/>
      <c r="AH18" s="714"/>
      <c r="AI18" s="714"/>
      <c r="AJ18" s="714"/>
      <c r="AK18" s="714"/>
      <c r="AL18" s="683">
        <v>0.1</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137</v>
      </c>
      <c r="BH18" s="681"/>
      <c r="BI18" s="681"/>
      <c r="BJ18" s="681"/>
      <c r="BK18" s="681"/>
      <c r="BL18" s="681"/>
      <c r="BM18" s="681"/>
      <c r="BN18" s="682"/>
      <c r="BO18" s="713" t="s">
        <v>226</v>
      </c>
      <c r="BP18" s="713"/>
      <c r="BQ18" s="713"/>
      <c r="BR18" s="713"/>
      <c r="BS18" s="686" t="s">
        <v>226</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v>28304</v>
      </c>
      <c r="CS18" s="681"/>
      <c r="CT18" s="681"/>
      <c r="CU18" s="681"/>
      <c r="CV18" s="681"/>
      <c r="CW18" s="681"/>
      <c r="CX18" s="681"/>
      <c r="CY18" s="682"/>
      <c r="CZ18" s="713">
        <v>0.1</v>
      </c>
      <c r="DA18" s="713"/>
      <c r="DB18" s="713"/>
      <c r="DC18" s="713"/>
      <c r="DD18" s="686" t="s">
        <v>226</v>
      </c>
      <c r="DE18" s="681"/>
      <c r="DF18" s="681"/>
      <c r="DG18" s="681"/>
      <c r="DH18" s="681"/>
      <c r="DI18" s="681"/>
      <c r="DJ18" s="681"/>
      <c r="DK18" s="681"/>
      <c r="DL18" s="681"/>
      <c r="DM18" s="681"/>
      <c r="DN18" s="681"/>
      <c r="DO18" s="681"/>
      <c r="DP18" s="682"/>
      <c r="DQ18" s="686">
        <v>28304</v>
      </c>
      <c r="DR18" s="681"/>
      <c r="DS18" s="681"/>
      <c r="DT18" s="681"/>
      <c r="DU18" s="681"/>
      <c r="DV18" s="681"/>
      <c r="DW18" s="681"/>
      <c r="DX18" s="681"/>
      <c r="DY18" s="681"/>
      <c r="DZ18" s="681"/>
      <c r="EA18" s="681"/>
      <c r="EB18" s="681"/>
      <c r="EC18" s="727"/>
    </row>
    <row r="19" spans="2:133" ht="11.25" customHeight="1" x14ac:dyDescent="0.15">
      <c r="B19" s="677" t="s">
        <v>269</v>
      </c>
      <c r="C19" s="678"/>
      <c r="D19" s="678"/>
      <c r="E19" s="678"/>
      <c r="F19" s="678"/>
      <c r="G19" s="678"/>
      <c r="H19" s="678"/>
      <c r="I19" s="678"/>
      <c r="J19" s="678"/>
      <c r="K19" s="678"/>
      <c r="L19" s="678"/>
      <c r="M19" s="678"/>
      <c r="N19" s="678"/>
      <c r="O19" s="678"/>
      <c r="P19" s="678"/>
      <c r="Q19" s="679"/>
      <c r="R19" s="680">
        <v>6944</v>
      </c>
      <c r="S19" s="681"/>
      <c r="T19" s="681"/>
      <c r="U19" s="681"/>
      <c r="V19" s="681"/>
      <c r="W19" s="681"/>
      <c r="X19" s="681"/>
      <c r="Y19" s="682"/>
      <c r="Z19" s="713">
        <v>0</v>
      </c>
      <c r="AA19" s="713"/>
      <c r="AB19" s="713"/>
      <c r="AC19" s="713"/>
      <c r="AD19" s="714">
        <v>6944</v>
      </c>
      <c r="AE19" s="714"/>
      <c r="AF19" s="714"/>
      <c r="AG19" s="714"/>
      <c r="AH19" s="714"/>
      <c r="AI19" s="714"/>
      <c r="AJ19" s="714"/>
      <c r="AK19" s="714"/>
      <c r="AL19" s="683">
        <v>0.1</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1879</v>
      </c>
      <c r="BH19" s="681"/>
      <c r="BI19" s="681"/>
      <c r="BJ19" s="681"/>
      <c r="BK19" s="681"/>
      <c r="BL19" s="681"/>
      <c r="BM19" s="681"/>
      <c r="BN19" s="682"/>
      <c r="BO19" s="713">
        <v>0.1</v>
      </c>
      <c r="BP19" s="713"/>
      <c r="BQ19" s="713"/>
      <c r="BR19" s="713"/>
      <c r="BS19" s="686" t="s">
        <v>226</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137</v>
      </c>
      <c r="CS19" s="681"/>
      <c r="CT19" s="681"/>
      <c r="CU19" s="681"/>
      <c r="CV19" s="681"/>
      <c r="CW19" s="681"/>
      <c r="CX19" s="681"/>
      <c r="CY19" s="682"/>
      <c r="CZ19" s="713" t="s">
        <v>226</v>
      </c>
      <c r="DA19" s="713"/>
      <c r="DB19" s="713"/>
      <c r="DC19" s="713"/>
      <c r="DD19" s="686" t="s">
        <v>137</v>
      </c>
      <c r="DE19" s="681"/>
      <c r="DF19" s="681"/>
      <c r="DG19" s="681"/>
      <c r="DH19" s="681"/>
      <c r="DI19" s="681"/>
      <c r="DJ19" s="681"/>
      <c r="DK19" s="681"/>
      <c r="DL19" s="681"/>
      <c r="DM19" s="681"/>
      <c r="DN19" s="681"/>
      <c r="DO19" s="681"/>
      <c r="DP19" s="682"/>
      <c r="DQ19" s="686" t="s">
        <v>226</v>
      </c>
      <c r="DR19" s="681"/>
      <c r="DS19" s="681"/>
      <c r="DT19" s="681"/>
      <c r="DU19" s="681"/>
      <c r="DV19" s="681"/>
      <c r="DW19" s="681"/>
      <c r="DX19" s="681"/>
      <c r="DY19" s="681"/>
      <c r="DZ19" s="681"/>
      <c r="EA19" s="681"/>
      <c r="EB19" s="681"/>
      <c r="EC19" s="727"/>
    </row>
    <row r="20" spans="2:133" ht="11.25" customHeight="1" x14ac:dyDescent="0.15">
      <c r="B20" s="677" t="s">
        <v>272</v>
      </c>
      <c r="C20" s="678"/>
      <c r="D20" s="678"/>
      <c r="E20" s="678"/>
      <c r="F20" s="678"/>
      <c r="G20" s="678"/>
      <c r="H20" s="678"/>
      <c r="I20" s="678"/>
      <c r="J20" s="678"/>
      <c r="K20" s="678"/>
      <c r="L20" s="678"/>
      <c r="M20" s="678"/>
      <c r="N20" s="678"/>
      <c r="O20" s="678"/>
      <c r="P20" s="678"/>
      <c r="Q20" s="679"/>
      <c r="R20" s="680">
        <v>7693</v>
      </c>
      <c r="S20" s="681"/>
      <c r="T20" s="681"/>
      <c r="U20" s="681"/>
      <c r="V20" s="681"/>
      <c r="W20" s="681"/>
      <c r="X20" s="681"/>
      <c r="Y20" s="682"/>
      <c r="Z20" s="713">
        <v>0</v>
      </c>
      <c r="AA20" s="713"/>
      <c r="AB20" s="713"/>
      <c r="AC20" s="713"/>
      <c r="AD20" s="714">
        <v>7693</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1879</v>
      </c>
      <c r="BH20" s="681"/>
      <c r="BI20" s="681"/>
      <c r="BJ20" s="681"/>
      <c r="BK20" s="681"/>
      <c r="BL20" s="681"/>
      <c r="BM20" s="681"/>
      <c r="BN20" s="682"/>
      <c r="BO20" s="713">
        <v>0.1</v>
      </c>
      <c r="BP20" s="713"/>
      <c r="BQ20" s="713"/>
      <c r="BR20" s="713"/>
      <c r="BS20" s="686" t="s">
        <v>226</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26358945</v>
      </c>
      <c r="CS20" s="681"/>
      <c r="CT20" s="681"/>
      <c r="CU20" s="681"/>
      <c r="CV20" s="681"/>
      <c r="CW20" s="681"/>
      <c r="CX20" s="681"/>
      <c r="CY20" s="682"/>
      <c r="CZ20" s="713">
        <v>100</v>
      </c>
      <c r="DA20" s="713"/>
      <c r="DB20" s="713"/>
      <c r="DC20" s="713"/>
      <c r="DD20" s="686">
        <v>3215603</v>
      </c>
      <c r="DE20" s="681"/>
      <c r="DF20" s="681"/>
      <c r="DG20" s="681"/>
      <c r="DH20" s="681"/>
      <c r="DI20" s="681"/>
      <c r="DJ20" s="681"/>
      <c r="DK20" s="681"/>
      <c r="DL20" s="681"/>
      <c r="DM20" s="681"/>
      <c r="DN20" s="681"/>
      <c r="DO20" s="681"/>
      <c r="DP20" s="682"/>
      <c r="DQ20" s="686">
        <v>14144770</v>
      </c>
      <c r="DR20" s="681"/>
      <c r="DS20" s="681"/>
      <c r="DT20" s="681"/>
      <c r="DU20" s="681"/>
      <c r="DV20" s="681"/>
      <c r="DW20" s="681"/>
      <c r="DX20" s="681"/>
      <c r="DY20" s="681"/>
      <c r="DZ20" s="681"/>
      <c r="EA20" s="681"/>
      <c r="EB20" s="681"/>
      <c r="EC20" s="727"/>
    </row>
    <row r="21" spans="2:133" ht="11.25" customHeight="1" x14ac:dyDescent="0.15">
      <c r="B21" s="677" t="s">
        <v>275</v>
      </c>
      <c r="C21" s="678"/>
      <c r="D21" s="678"/>
      <c r="E21" s="678"/>
      <c r="F21" s="678"/>
      <c r="G21" s="678"/>
      <c r="H21" s="678"/>
      <c r="I21" s="678"/>
      <c r="J21" s="678"/>
      <c r="K21" s="678"/>
      <c r="L21" s="678"/>
      <c r="M21" s="678"/>
      <c r="N21" s="678"/>
      <c r="O21" s="678"/>
      <c r="P21" s="678"/>
      <c r="Q21" s="679"/>
      <c r="R21" s="680">
        <v>1929</v>
      </c>
      <c r="S21" s="681"/>
      <c r="T21" s="681"/>
      <c r="U21" s="681"/>
      <c r="V21" s="681"/>
      <c r="W21" s="681"/>
      <c r="X21" s="681"/>
      <c r="Y21" s="682"/>
      <c r="Z21" s="713">
        <v>0</v>
      </c>
      <c r="AA21" s="713"/>
      <c r="AB21" s="713"/>
      <c r="AC21" s="713"/>
      <c r="AD21" s="714">
        <v>1929</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1855</v>
      </c>
      <c r="BH21" s="681"/>
      <c r="BI21" s="681"/>
      <c r="BJ21" s="681"/>
      <c r="BK21" s="681"/>
      <c r="BL21" s="681"/>
      <c r="BM21" s="681"/>
      <c r="BN21" s="682"/>
      <c r="BO21" s="713">
        <v>0.1</v>
      </c>
      <c r="BP21" s="713"/>
      <c r="BQ21" s="713"/>
      <c r="BR21" s="713"/>
      <c r="BS21" s="686" t="s">
        <v>226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9935943</v>
      </c>
      <c r="S22" s="681"/>
      <c r="T22" s="681"/>
      <c r="U22" s="681"/>
      <c r="V22" s="681"/>
      <c r="W22" s="681"/>
      <c r="X22" s="681"/>
      <c r="Y22" s="682"/>
      <c r="Z22" s="713">
        <v>36.799999999999997</v>
      </c>
      <c r="AA22" s="713"/>
      <c r="AB22" s="713"/>
      <c r="AC22" s="713"/>
      <c r="AD22" s="714">
        <v>8908866</v>
      </c>
      <c r="AE22" s="714"/>
      <c r="AF22" s="714"/>
      <c r="AG22" s="714"/>
      <c r="AH22" s="714"/>
      <c r="AI22" s="714"/>
      <c r="AJ22" s="714"/>
      <c r="AK22" s="714"/>
      <c r="AL22" s="683">
        <v>73.599999999999994</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137</v>
      </c>
      <c r="BH22" s="681"/>
      <c r="BI22" s="681"/>
      <c r="BJ22" s="681"/>
      <c r="BK22" s="681"/>
      <c r="BL22" s="681"/>
      <c r="BM22" s="681"/>
      <c r="BN22" s="682"/>
      <c r="BO22" s="713" t="s">
        <v>137</v>
      </c>
      <c r="BP22" s="713"/>
      <c r="BQ22" s="713"/>
      <c r="BR22" s="713"/>
      <c r="BS22" s="686" t="s">
        <v>226</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8908866</v>
      </c>
      <c r="S23" s="681"/>
      <c r="T23" s="681"/>
      <c r="U23" s="681"/>
      <c r="V23" s="681"/>
      <c r="W23" s="681"/>
      <c r="X23" s="681"/>
      <c r="Y23" s="682"/>
      <c r="Z23" s="713">
        <v>33</v>
      </c>
      <c r="AA23" s="713"/>
      <c r="AB23" s="713"/>
      <c r="AC23" s="713"/>
      <c r="AD23" s="714">
        <v>8908866</v>
      </c>
      <c r="AE23" s="714"/>
      <c r="AF23" s="714"/>
      <c r="AG23" s="714"/>
      <c r="AH23" s="714"/>
      <c r="AI23" s="714"/>
      <c r="AJ23" s="714"/>
      <c r="AK23" s="714"/>
      <c r="AL23" s="683">
        <v>73.599999999999994</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v>24</v>
      </c>
      <c r="BH23" s="681"/>
      <c r="BI23" s="681"/>
      <c r="BJ23" s="681"/>
      <c r="BK23" s="681"/>
      <c r="BL23" s="681"/>
      <c r="BM23" s="681"/>
      <c r="BN23" s="682"/>
      <c r="BO23" s="713">
        <v>0</v>
      </c>
      <c r="BP23" s="713"/>
      <c r="BQ23" s="713"/>
      <c r="BR23" s="713"/>
      <c r="BS23" s="686" t="s">
        <v>137</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1027077</v>
      </c>
      <c r="S24" s="681"/>
      <c r="T24" s="681"/>
      <c r="U24" s="681"/>
      <c r="V24" s="681"/>
      <c r="W24" s="681"/>
      <c r="X24" s="681"/>
      <c r="Y24" s="682"/>
      <c r="Z24" s="713">
        <v>3.8</v>
      </c>
      <c r="AA24" s="713"/>
      <c r="AB24" s="713"/>
      <c r="AC24" s="713"/>
      <c r="AD24" s="714" t="s">
        <v>226</v>
      </c>
      <c r="AE24" s="714"/>
      <c r="AF24" s="714"/>
      <c r="AG24" s="714"/>
      <c r="AH24" s="714"/>
      <c r="AI24" s="714"/>
      <c r="AJ24" s="714"/>
      <c r="AK24" s="714"/>
      <c r="AL24" s="683" t="s">
        <v>137</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226</v>
      </c>
      <c r="BH24" s="681"/>
      <c r="BI24" s="681"/>
      <c r="BJ24" s="681"/>
      <c r="BK24" s="681"/>
      <c r="BL24" s="681"/>
      <c r="BM24" s="681"/>
      <c r="BN24" s="682"/>
      <c r="BO24" s="713" t="s">
        <v>137</v>
      </c>
      <c r="BP24" s="713"/>
      <c r="BQ24" s="713"/>
      <c r="BR24" s="713"/>
      <c r="BS24" s="686" t="s">
        <v>137</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9539800</v>
      </c>
      <c r="CS24" s="736"/>
      <c r="CT24" s="736"/>
      <c r="CU24" s="736"/>
      <c r="CV24" s="736"/>
      <c r="CW24" s="736"/>
      <c r="CX24" s="736"/>
      <c r="CY24" s="779"/>
      <c r="CZ24" s="780">
        <v>36.200000000000003</v>
      </c>
      <c r="DA24" s="751"/>
      <c r="DB24" s="751"/>
      <c r="DC24" s="783"/>
      <c r="DD24" s="778">
        <v>7023022</v>
      </c>
      <c r="DE24" s="736"/>
      <c r="DF24" s="736"/>
      <c r="DG24" s="736"/>
      <c r="DH24" s="736"/>
      <c r="DI24" s="736"/>
      <c r="DJ24" s="736"/>
      <c r="DK24" s="779"/>
      <c r="DL24" s="778">
        <v>6936916</v>
      </c>
      <c r="DM24" s="736"/>
      <c r="DN24" s="736"/>
      <c r="DO24" s="736"/>
      <c r="DP24" s="736"/>
      <c r="DQ24" s="736"/>
      <c r="DR24" s="736"/>
      <c r="DS24" s="736"/>
      <c r="DT24" s="736"/>
      <c r="DU24" s="736"/>
      <c r="DV24" s="779"/>
      <c r="DW24" s="780">
        <v>55.7</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137</v>
      </c>
      <c r="S25" s="681"/>
      <c r="T25" s="681"/>
      <c r="U25" s="681"/>
      <c r="V25" s="681"/>
      <c r="W25" s="681"/>
      <c r="X25" s="681"/>
      <c r="Y25" s="682"/>
      <c r="Z25" s="713" t="s">
        <v>137</v>
      </c>
      <c r="AA25" s="713"/>
      <c r="AB25" s="713"/>
      <c r="AC25" s="713"/>
      <c r="AD25" s="714" t="s">
        <v>137</v>
      </c>
      <c r="AE25" s="714"/>
      <c r="AF25" s="714"/>
      <c r="AG25" s="714"/>
      <c r="AH25" s="714"/>
      <c r="AI25" s="714"/>
      <c r="AJ25" s="714"/>
      <c r="AK25" s="714"/>
      <c r="AL25" s="683" t="s">
        <v>226</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137</v>
      </c>
      <c r="BH25" s="681"/>
      <c r="BI25" s="681"/>
      <c r="BJ25" s="681"/>
      <c r="BK25" s="681"/>
      <c r="BL25" s="681"/>
      <c r="BM25" s="681"/>
      <c r="BN25" s="682"/>
      <c r="BO25" s="713" t="s">
        <v>226</v>
      </c>
      <c r="BP25" s="713"/>
      <c r="BQ25" s="713"/>
      <c r="BR25" s="713"/>
      <c r="BS25" s="686" t="s">
        <v>137</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3906684</v>
      </c>
      <c r="CS25" s="699"/>
      <c r="CT25" s="699"/>
      <c r="CU25" s="699"/>
      <c r="CV25" s="699"/>
      <c r="CW25" s="699"/>
      <c r="CX25" s="699"/>
      <c r="CY25" s="700"/>
      <c r="CZ25" s="683">
        <v>14.8</v>
      </c>
      <c r="DA25" s="701"/>
      <c r="DB25" s="701"/>
      <c r="DC25" s="702"/>
      <c r="DD25" s="686">
        <v>3478295</v>
      </c>
      <c r="DE25" s="699"/>
      <c r="DF25" s="699"/>
      <c r="DG25" s="699"/>
      <c r="DH25" s="699"/>
      <c r="DI25" s="699"/>
      <c r="DJ25" s="699"/>
      <c r="DK25" s="700"/>
      <c r="DL25" s="686">
        <v>3392610</v>
      </c>
      <c r="DM25" s="699"/>
      <c r="DN25" s="699"/>
      <c r="DO25" s="699"/>
      <c r="DP25" s="699"/>
      <c r="DQ25" s="699"/>
      <c r="DR25" s="699"/>
      <c r="DS25" s="699"/>
      <c r="DT25" s="699"/>
      <c r="DU25" s="699"/>
      <c r="DV25" s="700"/>
      <c r="DW25" s="683">
        <v>27.2</v>
      </c>
      <c r="DX25" s="701"/>
      <c r="DY25" s="701"/>
      <c r="DZ25" s="701"/>
      <c r="EA25" s="701"/>
      <c r="EB25" s="701"/>
      <c r="EC25" s="722"/>
    </row>
    <row r="26" spans="2:133" ht="11.25" customHeight="1" x14ac:dyDescent="0.15">
      <c r="B26" s="677" t="s">
        <v>293</v>
      </c>
      <c r="C26" s="678"/>
      <c r="D26" s="678"/>
      <c r="E26" s="678"/>
      <c r="F26" s="678"/>
      <c r="G26" s="678"/>
      <c r="H26" s="678"/>
      <c r="I26" s="678"/>
      <c r="J26" s="678"/>
      <c r="K26" s="678"/>
      <c r="L26" s="678"/>
      <c r="M26" s="678"/>
      <c r="N26" s="678"/>
      <c r="O26" s="678"/>
      <c r="P26" s="678"/>
      <c r="Q26" s="679"/>
      <c r="R26" s="680">
        <v>13146336</v>
      </c>
      <c r="S26" s="681"/>
      <c r="T26" s="681"/>
      <c r="U26" s="681"/>
      <c r="V26" s="681"/>
      <c r="W26" s="681"/>
      <c r="X26" s="681"/>
      <c r="Y26" s="682"/>
      <c r="Z26" s="713">
        <v>48.6</v>
      </c>
      <c r="AA26" s="713"/>
      <c r="AB26" s="713"/>
      <c r="AC26" s="713"/>
      <c r="AD26" s="714">
        <v>12083961</v>
      </c>
      <c r="AE26" s="714"/>
      <c r="AF26" s="714"/>
      <c r="AG26" s="714"/>
      <c r="AH26" s="714"/>
      <c r="AI26" s="714"/>
      <c r="AJ26" s="714"/>
      <c r="AK26" s="714"/>
      <c r="AL26" s="683">
        <v>99.8</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137</v>
      </c>
      <c r="BH26" s="681"/>
      <c r="BI26" s="681"/>
      <c r="BJ26" s="681"/>
      <c r="BK26" s="681"/>
      <c r="BL26" s="681"/>
      <c r="BM26" s="681"/>
      <c r="BN26" s="682"/>
      <c r="BO26" s="713" t="s">
        <v>226</v>
      </c>
      <c r="BP26" s="713"/>
      <c r="BQ26" s="713"/>
      <c r="BR26" s="713"/>
      <c r="BS26" s="686" t="s">
        <v>226</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2621200</v>
      </c>
      <c r="CS26" s="681"/>
      <c r="CT26" s="681"/>
      <c r="CU26" s="681"/>
      <c r="CV26" s="681"/>
      <c r="CW26" s="681"/>
      <c r="CX26" s="681"/>
      <c r="CY26" s="682"/>
      <c r="CZ26" s="683">
        <v>9.9</v>
      </c>
      <c r="DA26" s="701"/>
      <c r="DB26" s="701"/>
      <c r="DC26" s="702"/>
      <c r="DD26" s="686">
        <v>2327249</v>
      </c>
      <c r="DE26" s="681"/>
      <c r="DF26" s="681"/>
      <c r="DG26" s="681"/>
      <c r="DH26" s="681"/>
      <c r="DI26" s="681"/>
      <c r="DJ26" s="681"/>
      <c r="DK26" s="682"/>
      <c r="DL26" s="686" t="s">
        <v>137</v>
      </c>
      <c r="DM26" s="681"/>
      <c r="DN26" s="681"/>
      <c r="DO26" s="681"/>
      <c r="DP26" s="681"/>
      <c r="DQ26" s="681"/>
      <c r="DR26" s="681"/>
      <c r="DS26" s="681"/>
      <c r="DT26" s="681"/>
      <c r="DU26" s="681"/>
      <c r="DV26" s="682"/>
      <c r="DW26" s="683" t="s">
        <v>226</v>
      </c>
      <c r="DX26" s="701"/>
      <c r="DY26" s="701"/>
      <c r="DZ26" s="701"/>
      <c r="EA26" s="701"/>
      <c r="EB26" s="701"/>
      <c r="EC26" s="722"/>
    </row>
    <row r="27" spans="2:133" ht="11.25" customHeight="1" x14ac:dyDescent="0.15">
      <c r="B27" s="677" t="s">
        <v>296</v>
      </c>
      <c r="C27" s="678"/>
      <c r="D27" s="678"/>
      <c r="E27" s="678"/>
      <c r="F27" s="678"/>
      <c r="G27" s="678"/>
      <c r="H27" s="678"/>
      <c r="I27" s="678"/>
      <c r="J27" s="678"/>
      <c r="K27" s="678"/>
      <c r="L27" s="678"/>
      <c r="M27" s="678"/>
      <c r="N27" s="678"/>
      <c r="O27" s="678"/>
      <c r="P27" s="678"/>
      <c r="Q27" s="679"/>
      <c r="R27" s="680">
        <v>4594</v>
      </c>
      <c r="S27" s="681"/>
      <c r="T27" s="681"/>
      <c r="U27" s="681"/>
      <c r="V27" s="681"/>
      <c r="W27" s="681"/>
      <c r="X27" s="681"/>
      <c r="Y27" s="682"/>
      <c r="Z27" s="713">
        <v>0</v>
      </c>
      <c r="AA27" s="713"/>
      <c r="AB27" s="713"/>
      <c r="AC27" s="713"/>
      <c r="AD27" s="714">
        <v>4594</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2297325</v>
      </c>
      <c r="BH27" s="681"/>
      <c r="BI27" s="681"/>
      <c r="BJ27" s="681"/>
      <c r="BK27" s="681"/>
      <c r="BL27" s="681"/>
      <c r="BM27" s="681"/>
      <c r="BN27" s="682"/>
      <c r="BO27" s="713">
        <v>100</v>
      </c>
      <c r="BP27" s="713"/>
      <c r="BQ27" s="713"/>
      <c r="BR27" s="713"/>
      <c r="BS27" s="686" t="s">
        <v>137</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2799539</v>
      </c>
      <c r="CS27" s="699"/>
      <c r="CT27" s="699"/>
      <c r="CU27" s="699"/>
      <c r="CV27" s="699"/>
      <c r="CW27" s="699"/>
      <c r="CX27" s="699"/>
      <c r="CY27" s="700"/>
      <c r="CZ27" s="683">
        <v>10.6</v>
      </c>
      <c r="DA27" s="701"/>
      <c r="DB27" s="701"/>
      <c r="DC27" s="702"/>
      <c r="DD27" s="686">
        <v>799544</v>
      </c>
      <c r="DE27" s="699"/>
      <c r="DF27" s="699"/>
      <c r="DG27" s="699"/>
      <c r="DH27" s="699"/>
      <c r="DI27" s="699"/>
      <c r="DJ27" s="699"/>
      <c r="DK27" s="700"/>
      <c r="DL27" s="686">
        <v>799123</v>
      </c>
      <c r="DM27" s="699"/>
      <c r="DN27" s="699"/>
      <c r="DO27" s="699"/>
      <c r="DP27" s="699"/>
      <c r="DQ27" s="699"/>
      <c r="DR27" s="699"/>
      <c r="DS27" s="699"/>
      <c r="DT27" s="699"/>
      <c r="DU27" s="699"/>
      <c r="DV27" s="700"/>
      <c r="DW27" s="683">
        <v>6.4</v>
      </c>
      <c r="DX27" s="701"/>
      <c r="DY27" s="701"/>
      <c r="DZ27" s="701"/>
      <c r="EA27" s="701"/>
      <c r="EB27" s="701"/>
      <c r="EC27" s="722"/>
    </row>
    <row r="28" spans="2:133" ht="11.25" customHeight="1" x14ac:dyDescent="0.15">
      <c r="B28" s="677" t="s">
        <v>299</v>
      </c>
      <c r="C28" s="678"/>
      <c r="D28" s="678"/>
      <c r="E28" s="678"/>
      <c r="F28" s="678"/>
      <c r="G28" s="678"/>
      <c r="H28" s="678"/>
      <c r="I28" s="678"/>
      <c r="J28" s="678"/>
      <c r="K28" s="678"/>
      <c r="L28" s="678"/>
      <c r="M28" s="678"/>
      <c r="N28" s="678"/>
      <c r="O28" s="678"/>
      <c r="P28" s="678"/>
      <c r="Q28" s="679"/>
      <c r="R28" s="680">
        <v>142913</v>
      </c>
      <c r="S28" s="681"/>
      <c r="T28" s="681"/>
      <c r="U28" s="681"/>
      <c r="V28" s="681"/>
      <c r="W28" s="681"/>
      <c r="X28" s="681"/>
      <c r="Y28" s="682"/>
      <c r="Z28" s="713">
        <v>0.5</v>
      </c>
      <c r="AA28" s="713"/>
      <c r="AB28" s="713"/>
      <c r="AC28" s="713"/>
      <c r="AD28" s="714" t="s">
        <v>137</v>
      </c>
      <c r="AE28" s="714"/>
      <c r="AF28" s="714"/>
      <c r="AG28" s="714"/>
      <c r="AH28" s="714"/>
      <c r="AI28" s="714"/>
      <c r="AJ28" s="714"/>
      <c r="AK28" s="714"/>
      <c r="AL28" s="683" t="s">
        <v>226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2833577</v>
      </c>
      <c r="CS28" s="681"/>
      <c r="CT28" s="681"/>
      <c r="CU28" s="681"/>
      <c r="CV28" s="681"/>
      <c r="CW28" s="681"/>
      <c r="CX28" s="681"/>
      <c r="CY28" s="682"/>
      <c r="CZ28" s="683">
        <v>10.7</v>
      </c>
      <c r="DA28" s="701"/>
      <c r="DB28" s="701"/>
      <c r="DC28" s="702"/>
      <c r="DD28" s="686">
        <v>2745183</v>
      </c>
      <c r="DE28" s="681"/>
      <c r="DF28" s="681"/>
      <c r="DG28" s="681"/>
      <c r="DH28" s="681"/>
      <c r="DI28" s="681"/>
      <c r="DJ28" s="681"/>
      <c r="DK28" s="682"/>
      <c r="DL28" s="686">
        <v>2745183</v>
      </c>
      <c r="DM28" s="681"/>
      <c r="DN28" s="681"/>
      <c r="DO28" s="681"/>
      <c r="DP28" s="681"/>
      <c r="DQ28" s="681"/>
      <c r="DR28" s="681"/>
      <c r="DS28" s="681"/>
      <c r="DT28" s="681"/>
      <c r="DU28" s="681"/>
      <c r="DV28" s="682"/>
      <c r="DW28" s="683">
        <v>22</v>
      </c>
      <c r="DX28" s="701"/>
      <c r="DY28" s="701"/>
      <c r="DZ28" s="701"/>
      <c r="EA28" s="701"/>
      <c r="EB28" s="701"/>
      <c r="EC28" s="722"/>
    </row>
    <row r="29" spans="2:133" ht="11.25" customHeight="1" x14ac:dyDescent="0.15">
      <c r="B29" s="677" t="s">
        <v>301</v>
      </c>
      <c r="C29" s="678"/>
      <c r="D29" s="678"/>
      <c r="E29" s="678"/>
      <c r="F29" s="678"/>
      <c r="G29" s="678"/>
      <c r="H29" s="678"/>
      <c r="I29" s="678"/>
      <c r="J29" s="678"/>
      <c r="K29" s="678"/>
      <c r="L29" s="678"/>
      <c r="M29" s="678"/>
      <c r="N29" s="678"/>
      <c r="O29" s="678"/>
      <c r="P29" s="678"/>
      <c r="Q29" s="679"/>
      <c r="R29" s="680">
        <v>310392</v>
      </c>
      <c r="S29" s="681"/>
      <c r="T29" s="681"/>
      <c r="U29" s="681"/>
      <c r="V29" s="681"/>
      <c r="W29" s="681"/>
      <c r="X29" s="681"/>
      <c r="Y29" s="682"/>
      <c r="Z29" s="713">
        <v>1.1000000000000001</v>
      </c>
      <c r="AA29" s="713"/>
      <c r="AB29" s="713"/>
      <c r="AC29" s="713"/>
      <c r="AD29" s="714">
        <v>15509</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2831680</v>
      </c>
      <c r="CS29" s="699"/>
      <c r="CT29" s="699"/>
      <c r="CU29" s="699"/>
      <c r="CV29" s="699"/>
      <c r="CW29" s="699"/>
      <c r="CX29" s="699"/>
      <c r="CY29" s="700"/>
      <c r="CZ29" s="683">
        <v>10.7</v>
      </c>
      <c r="DA29" s="701"/>
      <c r="DB29" s="701"/>
      <c r="DC29" s="702"/>
      <c r="DD29" s="686">
        <v>2743286</v>
      </c>
      <c r="DE29" s="699"/>
      <c r="DF29" s="699"/>
      <c r="DG29" s="699"/>
      <c r="DH29" s="699"/>
      <c r="DI29" s="699"/>
      <c r="DJ29" s="699"/>
      <c r="DK29" s="700"/>
      <c r="DL29" s="686">
        <v>2743286</v>
      </c>
      <c r="DM29" s="699"/>
      <c r="DN29" s="699"/>
      <c r="DO29" s="699"/>
      <c r="DP29" s="699"/>
      <c r="DQ29" s="699"/>
      <c r="DR29" s="699"/>
      <c r="DS29" s="699"/>
      <c r="DT29" s="699"/>
      <c r="DU29" s="699"/>
      <c r="DV29" s="700"/>
      <c r="DW29" s="683">
        <v>22</v>
      </c>
      <c r="DX29" s="701"/>
      <c r="DY29" s="701"/>
      <c r="DZ29" s="701"/>
      <c r="EA29" s="701"/>
      <c r="EB29" s="701"/>
      <c r="EC29" s="722"/>
    </row>
    <row r="30" spans="2:133" ht="11.25" customHeight="1" x14ac:dyDescent="0.15">
      <c r="B30" s="677" t="s">
        <v>304</v>
      </c>
      <c r="C30" s="678"/>
      <c r="D30" s="678"/>
      <c r="E30" s="678"/>
      <c r="F30" s="678"/>
      <c r="G30" s="678"/>
      <c r="H30" s="678"/>
      <c r="I30" s="678"/>
      <c r="J30" s="678"/>
      <c r="K30" s="678"/>
      <c r="L30" s="678"/>
      <c r="M30" s="678"/>
      <c r="N30" s="678"/>
      <c r="O30" s="678"/>
      <c r="P30" s="678"/>
      <c r="Q30" s="679"/>
      <c r="R30" s="680">
        <v>206401</v>
      </c>
      <c r="S30" s="681"/>
      <c r="T30" s="681"/>
      <c r="U30" s="681"/>
      <c r="V30" s="681"/>
      <c r="W30" s="681"/>
      <c r="X30" s="681"/>
      <c r="Y30" s="682"/>
      <c r="Z30" s="713">
        <v>0.8</v>
      </c>
      <c r="AA30" s="713"/>
      <c r="AB30" s="713"/>
      <c r="AC30" s="713"/>
      <c r="AD30" s="714" t="s">
        <v>226</v>
      </c>
      <c r="AE30" s="714"/>
      <c r="AF30" s="714"/>
      <c r="AG30" s="714"/>
      <c r="AH30" s="714"/>
      <c r="AI30" s="714"/>
      <c r="AJ30" s="714"/>
      <c r="AK30" s="714"/>
      <c r="AL30" s="683" t="s">
        <v>137</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2723527</v>
      </c>
      <c r="CS30" s="681"/>
      <c r="CT30" s="681"/>
      <c r="CU30" s="681"/>
      <c r="CV30" s="681"/>
      <c r="CW30" s="681"/>
      <c r="CX30" s="681"/>
      <c r="CY30" s="682"/>
      <c r="CZ30" s="683">
        <v>10.3</v>
      </c>
      <c r="DA30" s="701"/>
      <c r="DB30" s="701"/>
      <c r="DC30" s="702"/>
      <c r="DD30" s="686">
        <v>2639844</v>
      </c>
      <c r="DE30" s="681"/>
      <c r="DF30" s="681"/>
      <c r="DG30" s="681"/>
      <c r="DH30" s="681"/>
      <c r="DI30" s="681"/>
      <c r="DJ30" s="681"/>
      <c r="DK30" s="682"/>
      <c r="DL30" s="686">
        <v>2639844</v>
      </c>
      <c r="DM30" s="681"/>
      <c r="DN30" s="681"/>
      <c r="DO30" s="681"/>
      <c r="DP30" s="681"/>
      <c r="DQ30" s="681"/>
      <c r="DR30" s="681"/>
      <c r="DS30" s="681"/>
      <c r="DT30" s="681"/>
      <c r="DU30" s="681"/>
      <c r="DV30" s="682"/>
      <c r="DW30" s="683">
        <v>21.2</v>
      </c>
      <c r="DX30" s="701"/>
      <c r="DY30" s="701"/>
      <c r="DZ30" s="701"/>
      <c r="EA30" s="701"/>
      <c r="EB30" s="701"/>
      <c r="EC30" s="722"/>
    </row>
    <row r="31" spans="2:133" ht="11.25" customHeight="1" x14ac:dyDescent="0.15">
      <c r="B31" s="677" t="s">
        <v>308</v>
      </c>
      <c r="C31" s="678"/>
      <c r="D31" s="678"/>
      <c r="E31" s="678"/>
      <c r="F31" s="678"/>
      <c r="G31" s="678"/>
      <c r="H31" s="678"/>
      <c r="I31" s="678"/>
      <c r="J31" s="678"/>
      <c r="K31" s="678"/>
      <c r="L31" s="678"/>
      <c r="M31" s="678"/>
      <c r="N31" s="678"/>
      <c r="O31" s="678"/>
      <c r="P31" s="678"/>
      <c r="Q31" s="679"/>
      <c r="R31" s="680">
        <v>6173558</v>
      </c>
      <c r="S31" s="681"/>
      <c r="T31" s="681"/>
      <c r="U31" s="681"/>
      <c r="V31" s="681"/>
      <c r="W31" s="681"/>
      <c r="X31" s="681"/>
      <c r="Y31" s="682"/>
      <c r="Z31" s="713">
        <v>22.8</v>
      </c>
      <c r="AA31" s="713"/>
      <c r="AB31" s="713"/>
      <c r="AC31" s="713"/>
      <c r="AD31" s="714" t="s">
        <v>137</v>
      </c>
      <c r="AE31" s="714"/>
      <c r="AF31" s="714"/>
      <c r="AG31" s="714"/>
      <c r="AH31" s="714"/>
      <c r="AI31" s="714"/>
      <c r="AJ31" s="714"/>
      <c r="AK31" s="714"/>
      <c r="AL31" s="683" t="s">
        <v>137</v>
      </c>
      <c r="AM31" s="684"/>
      <c r="AN31" s="684"/>
      <c r="AO31" s="715"/>
      <c r="AP31" s="756" t="s">
        <v>309</v>
      </c>
      <c r="AQ31" s="757"/>
      <c r="AR31" s="757"/>
      <c r="AS31" s="757"/>
      <c r="AT31" s="762" t="s">
        <v>310</v>
      </c>
      <c r="AU31" s="231"/>
      <c r="AV31" s="231"/>
      <c r="AW31" s="231"/>
      <c r="AX31" s="746" t="s">
        <v>187</v>
      </c>
      <c r="AY31" s="747"/>
      <c r="AZ31" s="747"/>
      <c r="BA31" s="747"/>
      <c r="BB31" s="747"/>
      <c r="BC31" s="747"/>
      <c r="BD31" s="747"/>
      <c r="BE31" s="747"/>
      <c r="BF31" s="748"/>
      <c r="BG31" s="749">
        <v>98.6</v>
      </c>
      <c r="BH31" s="750"/>
      <c r="BI31" s="750"/>
      <c r="BJ31" s="750"/>
      <c r="BK31" s="750"/>
      <c r="BL31" s="750"/>
      <c r="BM31" s="751">
        <v>92.1</v>
      </c>
      <c r="BN31" s="750"/>
      <c r="BO31" s="750"/>
      <c r="BP31" s="750"/>
      <c r="BQ31" s="752"/>
      <c r="BR31" s="749">
        <v>98.4</v>
      </c>
      <c r="BS31" s="750"/>
      <c r="BT31" s="750"/>
      <c r="BU31" s="750"/>
      <c r="BV31" s="750"/>
      <c r="BW31" s="750"/>
      <c r="BX31" s="751">
        <v>90.3</v>
      </c>
      <c r="BY31" s="750"/>
      <c r="BZ31" s="750"/>
      <c r="CA31" s="750"/>
      <c r="CB31" s="752"/>
      <c r="CD31" s="767"/>
      <c r="CE31" s="768"/>
      <c r="CF31" s="719" t="s">
        <v>311</v>
      </c>
      <c r="CG31" s="720"/>
      <c r="CH31" s="720"/>
      <c r="CI31" s="720"/>
      <c r="CJ31" s="720"/>
      <c r="CK31" s="720"/>
      <c r="CL31" s="720"/>
      <c r="CM31" s="720"/>
      <c r="CN31" s="720"/>
      <c r="CO31" s="720"/>
      <c r="CP31" s="720"/>
      <c r="CQ31" s="721"/>
      <c r="CR31" s="680">
        <v>108153</v>
      </c>
      <c r="CS31" s="699"/>
      <c r="CT31" s="699"/>
      <c r="CU31" s="699"/>
      <c r="CV31" s="699"/>
      <c r="CW31" s="699"/>
      <c r="CX31" s="699"/>
      <c r="CY31" s="700"/>
      <c r="CZ31" s="683">
        <v>0.4</v>
      </c>
      <c r="DA31" s="701"/>
      <c r="DB31" s="701"/>
      <c r="DC31" s="702"/>
      <c r="DD31" s="686">
        <v>103442</v>
      </c>
      <c r="DE31" s="699"/>
      <c r="DF31" s="699"/>
      <c r="DG31" s="699"/>
      <c r="DH31" s="699"/>
      <c r="DI31" s="699"/>
      <c r="DJ31" s="699"/>
      <c r="DK31" s="700"/>
      <c r="DL31" s="686">
        <v>103442</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71" t="s">
        <v>312</v>
      </c>
      <c r="C32" s="772"/>
      <c r="D32" s="772"/>
      <c r="E32" s="772"/>
      <c r="F32" s="772"/>
      <c r="G32" s="772"/>
      <c r="H32" s="772"/>
      <c r="I32" s="772"/>
      <c r="J32" s="772"/>
      <c r="K32" s="772"/>
      <c r="L32" s="772"/>
      <c r="M32" s="772"/>
      <c r="N32" s="772"/>
      <c r="O32" s="772"/>
      <c r="P32" s="772"/>
      <c r="Q32" s="773"/>
      <c r="R32" s="680" t="s">
        <v>226</v>
      </c>
      <c r="S32" s="681"/>
      <c r="T32" s="681"/>
      <c r="U32" s="681"/>
      <c r="V32" s="681"/>
      <c r="W32" s="681"/>
      <c r="X32" s="681"/>
      <c r="Y32" s="682"/>
      <c r="Z32" s="713" t="s">
        <v>137</v>
      </c>
      <c r="AA32" s="713"/>
      <c r="AB32" s="713"/>
      <c r="AC32" s="713"/>
      <c r="AD32" s="714" t="s">
        <v>226</v>
      </c>
      <c r="AE32" s="714"/>
      <c r="AF32" s="714"/>
      <c r="AG32" s="714"/>
      <c r="AH32" s="714"/>
      <c r="AI32" s="714"/>
      <c r="AJ32" s="714"/>
      <c r="AK32" s="714"/>
      <c r="AL32" s="683" t="s">
        <v>137</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98.9</v>
      </c>
      <c r="BH32" s="699"/>
      <c r="BI32" s="699"/>
      <c r="BJ32" s="699"/>
      <c r="BK32" s="699"/>
      <c r="BL32" s="699"/>
      <c r="BM32" s="684">
        <v>94.8</v>
      </c>
      <c r="BN32" s="745"/>
      <c r="BO32" s="745"/>
      <c r="BP32" s="745"/>
      <c r="BQ32" s="726"/>
      <c r="BR32" s="753">
        <v>98.7</v>
      </c>
      <c r="BS32" s="699"/>
      <c r="BT32" s="699"/>
      <c r="BU32" s="699"/>
      <c r="BV32" s="699"/>
      <c r="BW32" s="699"/>
      <c r="BX32" s="684">
        <v>94.2</v>
      </c>
      <c r="BY32" s="745"/>
      <c r="BZ32" s="745"/>
      <c r="CA32" s="745"/>
      <c r="CB32" s="726"/>
      <c r="CD32" s="769"/>
      <c r="CE32" s="770"/>
      <c r="CF32" s="719" t="s">
        <v>315</v>
      </c>
      <c r="CG32" s="720"/>
      <c r="CH32" s="720"/>
      <c r="CI32" s="720"/>
      <c r="CJ32" s="720"/>
      <c r="CK32" s="720"/>
      <c r="CL32" s="720"/>
      <c r="CM32" s="720"/>
      <c r="CN32" s="720"/>
      <c r="CO32" s="720"/>
      <c r="CP32" s="720"/>
      <c r="CQ32" s="721"/>
      <c r="CR32" s="680">
        <v>1897</v>
      </c>
      <c r="CS32" s="681"/>
      <c r="CT32" s="681"/>
      <c r="CU32" s="681"/>
      <c r="CV32" s="681"/>
      <c r="CW32" s="681"/>
      <c r="CX32" s="681"/>
      <c r="CY32" s="682"/>
      <c r="CZ32" s="683">
        <v>0</v>
      </c>
      <c r="DA32" s="701"/>
      <c r="DB32" s="701"/>
      <c r="DC32" s="702"/>
      <c r="DD32" s="686">
        <v>1897</v>
      </c>
      <c r="DE32" s="681"/>
      <c r="DF32" s="681"/>
      <c r="DG32" s="681"/>
      <c r="DH32" s="681"/>
      <c r="DI32" s="681"/>
      <c r="DJ32" s="681"/>
      <c r="DK32" s="682"/>
      <c r="DL32" s="686">
        <v>1897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316</v>
      </c>
      <c r="C33" s="678"/>
      <c r="D33" s="678"/>
      <c r="E33" s="678"/>
      <c r="F33" s="678"/>
      <c r="G33" s="678"/>
      <c r="H33" s="678"/>
      <c r="I33" s="678"/>
      <c r="J33" s="678"/>
      <c r="K33" s="678"/>
      <c r="L33" s="678"/>
      <c r="M33" s="678"/>
      <c r="N33" s="678"/>
      <c r="O33" s="678"/>
      <c r="P33" s="678"/>
      <c r="Q33" s="679"/>
      <c r="R33" s="680">
        <v>2527489</v>
      </c>
      <c r="S33" s="681"/>
      <c r="T33" s="681"/>
      <c r="U33" s="681"/>
      <c r="V33" s="681"/>
      <c r="W33" s="681"/>
      <c r="X33" s="681"/>
      <c r="Y33" s="682"/>
      <c r="Z33" s="713">
        <v>9.3000000000000007</v>
      </c>
      <c r="AA33" s="713"/>
      <c r="AB33" s="713"/>
      <c r="AC33" s="713"/>
      <c r="AD33" s="714" t="s">
        <v>137</v>
      </c>
      <c r="AE33" s="714"/>
      <c r="AF33" s="714"/>
      <c r="AG33" s="714"/>
      <c r="AH33" s="714"/>
      <c r="AI33" s="714"/>
      <c r="AJ33" s="714"/>
      <c r="AK33" s="714"/>
      <c r="AL33" s="683" t="s">
        <v>226</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98.1</v>
      </c>
      <c r="BH33" s="665"/>
      <c r="BI33" s="665"/>
      <c r="BJ33" s="665"/>
      <c r="BK33" s="665"/>
      <c r="BL33" s="665"/>
      <c r="BM33" s="707">
        <v>88.4</v>
      </c>
      <c r="BN33" s="665"/>
      <c r="BO33" s="665"/>
      <c r="BP33" s="665"/>
      <c r="BQ33" s="709"/>
      <c r="BR33" s="744">
        <v>97.8</v>
      </c>
      <c r="BS33" s="665"/>
      <c r="BT33" s="665"/>
      <c r="BU33" s="665"/>
      <c r="BV33" s="665"/>
      <c r="BW33" s="665"/>
      <c r="BX33" s="707">
        <v>85.3</v>
      </c>
      <c r="BY33" s="665"/>
      <c r="BZ33" s="665"/>
      <c r="CA33" s="665"/>
      <c r="CB33" s="709"/>
      <c r="CD33" s="719" t="s">
        <v>318</v>
      </c>
      <c r="CE33" s="720"/>
      <c r="CF33" s="720"/>
      <c r="CG33" s="720"/>
      <c r="CH33" s="720"/>
      <c r="CI33" s="720"/>
      <c r="CJ33" s="720"/>
      <c r="CK33" s="720"/>
      <c r="CL33" s="720"/>
      <c r="CM33" s="720"/>
      <c r="CN33" s="720"/>
      <c r="CO33" s="720"/>
      <c r="CP33" s="720"/>
      <c r="CQ33" s="721"/>
      <c r="CR33" s="680">
        <v>13002512</v>
      </c>
      <c r="CS33" s="699"/>
      <c r="CT33" s="699"/>
      <c r="CU33" s="699"/>
      <c r="CV33" s="699"/>
      <c r="CW33" s="699"/>
      <c r="CX33" s="699"/>
      <c r="CY33" s="700"/>
      <c r="CZ33" s="683">
        <v>49.3</v>
      </c>
      <c r="DA33" s="701"/>
      <c r="DB33" s="701"/>
      <c r="DC33" s="702"/>
      <c r="DD33" s="686">
        <v>6437809</v>
      </c>
      <c r="DE33" s="699"/>
      <c r="DF33" s="699"/>
      <c r="DG33" s="699"/>
      <c r="DH33" s="699"/>
      <c r="DI33" s="699"/>
      <c r="DJ33" s="699"/>
      <c r="DK33" s="700"/>
      <c r="DL33" s="686">
        <v>4354226</v>
      </c>
      <c r="DM33" s="699"/>
      <c r="DN33" s="699"/>
      <c r="DO33" s="699"/>
      <c r="DP33" s="699"/>
      <c r="DQ33" s="699"/>
      <c r="DR33" s="699"/>
      <c r="DS33" s="699"/>
      <c r="DT33" s="699"/>
      <c r="DU33" s="699"/>
      <c r="DV33" s="700"/>
      <c r="DW33" s="683">
        <v>35</v>
      </c>
      <c r="DX33" s="701"/>
      <c r="DY33" s="701"/>
      <c r="DZ33" s="701"/>
      <c r="EA33" s="701"/>
      <c r="EB33" s="701"/>
      <c r="EC33" s="722"/>
    </row>
    <row r="34" spans="2:133" ht="11.25" customHeight="1" x14ac:dyDescent="0.15">
      <c r="B34" s="677" t="s">
        <v>319</v>
      </c>
      <c r="C34" s="678"/>
      <c r="D34" s="678"/>
      <c r="E34" s="678"/>
      <c r="F34" s="678"/>
      <c r="G34" s="678"/>
      <c r="H34" s="678"/>
      <c r="I34" s="678"/>
      <c r="J34" s="678"/>
      <c r="K34" s="678"/>
      <c r="L34" s="678"/>
      <c r="M34" s="678"/>
      <c r="N34" s="678"/>
      <c r="O34" s="678"/>
      <c r="P34" s="678"/>
      <c r="Q34" s="679"/>
      <c r="R34" s="680">
        <v>80532</v>
      </c>
      <c r="S34" s="681"/>
      <c r="T34" s="681"/>
      <c r="U34" s="681"/>
      <c r="V34" s="681"/>
      <c r="W34" s="681"/>
      <c r="X34" s="681"/>
      <c r="Y34" s="682"/>
      <c r="Z34" s="713">
        <v>0.3</v>
      </c>
      <c r="AA34" s="713"/>
      <c r="AB34" s="713"/>
      <c r="AC34" s="713"/>
      <c r="AD34" s="714" t="s">
        <v>137</v>
      </c>
      <c r="AE34" s="714"/>
      <c r="AF34" s="714"/>
      <c r="AG34" s="714"/>
      <c r="AH34" s="714"/>
      <c r="AI34" s="714"/>
      <c r="AJ34" s="714"/>
      <c r="AK34" s="714"/>
      <c r="AL34" s="683" t="s">
        <v>226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3571834</v>
      </c>
      <c r="CS34" s="681"/>
      <c r="CT34" s="681"/>
      <c r="CU34" s="681"/>
      <c r="CV34" s="681"/>
      <c r="CW34" s="681"/>
      <c r="CX34" s="681"/>
      <c r="CY34" s="682"/>
      <c r="CZ34" s="683">
        <v>13.6</v>
      </c>
      <c r="DA34" s="701"/>
      <c r="DB34" s="701"/>
      <c r="DC34" s="702"/>
      <c r="DD34" s="686">
        <v>2322678</v>
      </c>
      <c r="DE34" s="681"/>
      <c r="DF34" s="681"/>
      <c r="DG34" s="681"/>
      <c r="DH34" s="681"/>
      <c r="DI34" s="681"/>
      <c r="DJ34" s="681"/>
      <c r="DK34" s="682"/>
      <c r="DL34" s="686">
        <v>2004312</v>
      </c>
      <c r="DM34" s="681"/>
      <c r="DN34" s="681"/>
      <c r="DO34" s="681"/>
      <c r="DP34" s="681"/>
      <c r="DQ34" s="681"/>
      <c r="DR34" s="681"/>
      <c r="DS34" s="681"/>
      <c r="DT34" s="681"/>
      <c r="DU34" s="681"/>
      <c r="DV34" s="682"/>
      <c r="DW34" s="683">
        <v>16.100000000000001</v>
      </c>
      <c r="DX34" s="701"/>
      <c r="DY34" s="701"/>
      <c r="DZ34" s="701"/>
      <c r="EA34" s="701"/>
      <c r="EB34" s="701"/>
      <c r="EC34" s="722"/>
    </row>
    <row r="35" spans="2:133" ht="11.25" customHeight="1" x14ac:dyDescent="0.15">
      <c r="B35" s="677" t="s">
        <v>321</v>
      </c>
      <c r="C35" s="678"/>
      <c r="D35" s="678"/>
      <c r="E35" s="678"/>
      <c r="F35" s="678"/>
      <c r="G35" s="678"/>
      <c r="H35" s="678"/>
      <c r="I35" s="678"/>
      <c r="J35" s="678"/>
      <c r="K35" s="678"/>
      <c r="L35" s="678"/>
      <c r="M35" s="678"/>
      <c r="N35" s="678"/>
      <c r="O35" s="678"/>
      <c r="P35" s="678"/>
      <c r="Q35" s="679"/>
      <c r="R35" s="680">
        <v>309789</v>
      </c>
      <c r="S35" s="681"/>
      <c r="T35" s="681"/>
      <c r="U35" s="681"/>
      <c r="V35" s="681"/>
      <c r="W35" s="681"/>
      <c r="X35" s="681"/>
      <c r="Y35" s="682"/>
      <c r="Z35" s="713">
        <v>1.1000000000000001</v>
      </c>
      <c r="AA35" s="713"/>
      <c r="AB35" s="713"/>
      <c r="AC35" s="713"/>
      <c r="AD35" s="714" t="s">
        <v>137</v>
      </c>
      <c r="AE35" s="714"/>
      <c r="AF35" s="714"/>
      <c r="AG35" s="714"/>
      <c r="AH35" s="714"/>
      <c r="AI35" s="714"/>
      <c r="AJ35" s="714"/>
      <c r="AK35" s="714"/>
      <c r="AL35" s="683" t="s">
        <v>137</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290343</v>
      </c>
      <c r="CS35" s="699"/>
      <c r="CT35" s="699"/>
      <c r="CU35" s="699"/>
      <c r="CV35" s="699"/>
      <c r="CW35" s="699"/>
      <c r="CX35" s="699"/>
      <c r="CY35" s="700"/>
      <c r="CZ35" s="683">
        <v>1.1000000000000001</v>
      </c>
      <c r="DA35" s="701"/>
      <c r="DB35" s="701"/>
      <c r="DC35" s="702"/>
      <c r="DD35" s="686">
        <v>190293</v>
      </c>
      <c r="DE35" s="699"/>
      <c r="DF35" s="699"/>
      <c r="DG35" s="699"/>
      <c r="DH35" s="699"/>
      <c r="DI35" s="699"/>
      <c r="DJ35" s="699"/>
      <c r="DK35" s="700"/>
      <c r="DL35" s="686">
        <v>15038</v>
      </c>
      <c r="DM35" s="699"/>
      <c r="DN35" s="699"/>
      <c r="DO35" s="699"/>
      <c r="DP35" s="699"/>
      <c r="DQ35" s="699"/>
      <c r="DR35" s="699"/>
      <c r="DS35" s="699"/>
      <c r="DT35" s="699"/>
      <c r="DU35" s="699"/>
      <c r="DV35" s="700"/>
      <c r="DW35" s="683">
        <v>0.1</v>
      </c>
      <c r="DX35" s="701"/>
      <c r="DY35" s="701"/>
      <c r="DZ35" s="701"/>
      <c r="EA35" s="701"/>
      <c r="EB35" s="701"/>
      <c r="EC35" s="722"/>
    </row>
    <row r="36" spans="2:133" ht="11.25" customHeight="1" x14ac:dyDescent="0.15">
      <c r="B36" s="677" t="s">
        <v>325</v>
      </c>
      <c r="C36" s="678"/>
      <c r="D36" s="678"/>
      <c r="E36" s="678"/>
      <c r="F36" s="678"/>
      <c r="G36" s="678"/>
      <c r="H36" s="678"/>
      <c r="I36" s="678"/>
      <c r="J36" s="678"/>
      <c r="K36" s="678"/>
      <c r="L36" s="678"/>
      <c r="M36" s="678"/>
      <c r="N36" s="678"/>
      <c r="O36" s="678"/>
      <c r="P36" s="678"/>
      <c r="Q36" s="679"/>
      <c r="R36" s="680">
        <v>818267</v>
      </c>
      <c r="S36" s="681"/>
      <c r="T36" s="681"/>
      <c r="U36" s="681"/>
      <c r="V36" s="681"/>
      <c r="W36" s="681"/>
      <c r="X36" s="681"/>
      <c r="Y36" s="682"/>
      <c r="Z36" s="713">
        <v>3</v>
      </c>
      <c r="AA36" s="713"/>
      <c r="AB36" s="713"/>
      <c r="AC36" s="713"/>
      <c r="AD36" s="714" t="s">
        <v>226</v>
      </c>
      <c r="AE36" s="714"/>
      <c r="AF36" s="714"/>
      <c r="AG36" s="714"/>
      <c r="AH36" s="714"/>
      <c r="AI36" s="714"/>
      <c r="AJ36" s="714"/>
      <c r="AK36" s="714"/>
      <c r="AL36" s="683" t="s">
        <v>137</v>
      </c>
      <c r="AM36" s="684"/>
      <c r="AN36" s="684"/>
      <c r="AO36" s="715"/>
      <c r="AP36" s="235"/>
      <c r="AQ36" s="732" t="s">
        <v>326</v>
      </c>
      <c r="AR36" s="733"/>
      <c r="AS36" s="733"/>
      <c r="AT36" s="733"/>
      <c r="AU36" s="733"/>
      <c r="AV36" s="733"/>
      <c r="AW36" s="733"/>
      <c r="AX36" s="733"/>
      <c r="AY36" s="734"/>
      <c r="AZ36" s="735">
        <v>1765623</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13703</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6508837</v>
      </c>
      <c r="CS36" s="681"/>
      <c r="CT36" s="681"/>
      <c r="CU36" s="681"/>
      <c r="CV36" s="681"/>
      <c r="CW36" s="681"/>
      <c r="CX36" s="681"/>
      <c r="CY36" s="682"/>
      <c r="CZ36" s="683">
        <v>24.7</v>
      </c>
      <c r="DA36" s="701"/>
      <c r="DB36" s="701"/>
      <c r="DC36" s="702"/>
      <c r="DD36" s="686">
        <v>2181465</v>
      </c>
      <c r="DE36" s="681"/>
      <c r="DF36" s="681"/>
      <c r="DG36" s="681"/>
      <c r="DH36" s="681"/>
      <c r="DI36" s="681"/>
      <c r="DJ36" s="681"/>
      <c r="DK36" s="682"/>
      <c r="DL36" s="686">
        <v>1083408</v>
      </c>
      <c r="DM36" s="681"/>
      <c r="DN36" s="681"/>
      <c r="DO36" s="681"/>
      <c r="DP36" s="681"/>
      <c r="DQ36" s="681"/>
      <c r="DR36" s="681"/>
      <c r="DS36" s="681"/>
      <c r="DT36" s="681"/>
      <c r="DU36" s="681"/>
      <c r="DV36" s="682"/>
      <c r="DW36" s="683">
        <v>8.6999999999999993</v>
      </c>
      <c r="DX36" s="701"/>
      <c r="DY36" s="701"/>
      <c r="DZ36" s="701"/>
      <c r="EA36" s="701"/>
      <c r="EB36" s="701"/>
      <c r="EC36" s="722"/>
    </row>
    <row r="37" spans="2:133" ht="11.25" customHeight="1" x14ac:dyDescent="0.15">
      <c r="B37" s="677" t="s">
        <v>329</v>
      </c>
      <c r="C37" s="678"/>
      <c r="D37" s="678"/>
      <c r="E37" s="678"/>
      <c r="F37" s="678"/>
      <c r="G37" s="678"/>
      <c r="H37" s="678"/>
      <c r="I37" s="678"/>
      <c r="J37" s="678"/>
      <c r="K37" s="678"/>
      <c r="L37" s="678"/>
      <c r="M37" s="678"/>
      <c r="N37" s="678"/>
      <c r="O37" s="678"/>
      <c r="P37" s="678"/>
      <c r="Q37" s="679"/>
      <c r="R37" s="680">
        <v>771983</v>
      </c>
      <c r="S37" s="681"/>
      <c r="T37" s="681"/>
      <c r="U37" s="681"/>
      <c r="V37" s="681"/>
      <c r="W37" s="681"/>
      <c r="X37" s="681"/>
      <c r="Y37" s="682"/>
      <c r="Z37" s="713">
        <v>2.9</v>
      </c>
      <c r="AA37" s="713"/>
      <c r="AB37" s="713"/>
      <c r="AC37" s="713"/>
      <c r="AD37" s="714" t="s">
        <v>137</v>
      </c>
      <c r="AE37" s="714"/>
      <c r="AF37" s="714"/>
      <c r="AG37" s="714"/>
      <c r="AH37" s="714"/>
      <c r="AI37" s="714"/>
      <c r="AJ37" s="714"/>
      <c r="AK37" s="714"/>
      <c r="AL37" s="683" t="s">
        <v>137</v>
      </c>
      <c r="AM37" s="684"/>
      <c r="AN37" s="684"/>
      <c r="AO37" s="715"/>
      <c r="AQ37" s="723" t="s">
        <v>330</v>
      </c>
      <c r="AR37" s="724"/>
      <c r="AS37" s="724"/>
      <c r="AT37" s="724"/>
      <c r="AU37" s="724"/>
      <c r="AV37" s="724"/>
      <c r="AW37" s="724"/>
      <c r="AX37" s="724"/>
      <c r="AY37" s="725"/>
      <c r="AZ37" s="680">
        <v>182677</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-38069</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28932</v>
      </c>
      <c r="CS37" s="699"/>
      <c r="CT37" s="699"/>
      <c r="CU37" s="699"/>
      <c r="CV37" s="699"/>
      <c r="CW37" s="699"/>
      <c r="CX37" s="699"/>
      <c r="CY37" s="700"/>
      <c r="CZ37" s="683">
        <v>0.1</v>
      </c>
      <c r="DA37" s="701"/>
      <c r="DB37" s="701"/>
      <c r="DC37" s="702"/>
      <c r="DD37" s="686">
        <v>28932</v>
      </c>
      <c r="DE37" s="699"/>
      <c r="DF37" s="699"/>
      <c r="DG37" s="699"/>
      <c r="DH37" s="699"/>
      <c r="DI37" s="699"/>
      <c r="DJ37" s="699"/>
      <c r="DK37" s="700"/>
      <c r="DL37" s="686">
        <v>27353</v>
      </c>
      <c r="DM37" s="699"/>
      <c r="DN37" s="699"/>
      <c r="DO37" s="699"/>
      <c r="DP37" s="699"/>
      <c r="DQ37" s="699"/>
      <c r="DR37" s="699"/>
      <c r="DS37" s="699"/>
      <c r="DT37" s="699"/>
      <c r="DU37" s="699"/>
      <c r="DV37" s="700"/>
      <c r="DW37" s="683">
        <v>0.2</v>
      </c>
      <c r="DX37" s="701"/>
      <c r="DY37" s="701"/>
      <c r="DZ37" s="701"/>
      <c r="EA37" s="701"/>
      <c r="EB37" s="701"/>
      <c r="EC37" s="722"/>
    </row>
    <row r="38" spans="2:133" ht="11.25" customHeight="1" x14ac:dyDescent="0.15">
      <c r="B38" s="677" t="s">
        <v>333</v>
      </c>
      <c r="C38" s="678"/>
      <c r="D38" s="678"/>
      <c r="E38" s="678"/>
      <c r="F38" s="678"/>
      <c r="G38" s="678"/>
      <c r="H38" s="678"/>
      <c r="I38" s="678"/>
      <c r="J38" s="678"/>
      <c r="K38" s="678"/>
      <c r="L38" s="678"/>
      <c r="M38" s="678"/>
      <c r="N38" s="678"/>
      <c r="O38" s="678"/>
      <c r="P38" s="678"/>
      <c r="Q38" s="679"/>
      <c r="R38" s="680">
        <v>346225</v>
      </c>
      <c r="S38" s="681"/>
      <c r="T38" s="681"/>
      <c r="U38" s="681"/>
      <c r="V38" s="681"/>
      <c r="W38" s="681"/>
      <c r="X38" s="681"/>
      <c r="Y38" s="682"/>
      <c r="Z38" s="713">
        <v>1.3</v>
      </c>
      <c r="AA38" s="713"/>
      <c r="AB38" s="713"/>
      <c r="AC38" s="713"/>
      <c r="AD38" s="714">
        <v>13</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129446</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4346</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1636177</v>
      </c>
      <c r="CS38" s="681"/>
      <c r="CT38" s="681"/>
      <c r="CU38" s="681"/>
      <c r="CV38" s="681"/>
      <c r="CW38" s="681"/>
      <c r="CX38" s="681"/>
      <c r="CY38" s="682"/>
      <c r="CZ38" s="683">
        <v>6.2</v>
      </c>
      <c r="DA38" s="701"/>
      <c r="DB38" s="701"/>
      <c r="DC38" s="702"/>
      <c r="DD38" s="686">
        <v>1336323</v>
      </c>
      <c r="DE38" s="681"/>
      <c r="DF38" s="681"/>
      <c r="DG38" s="681"/>
      <c r="DH38" s="681"/>
      <c r="DI38" s="681"/>
      <c r="DJ38" s="681"/>
      <c r="DK38" s="682"/>
      <c r="DL38" s="686">
        <v>1251468</v>
      </c>
      <c r="DM38" s="681"/>
      <c r="DN38" s="681"/>
      <c r="DO38" s="681"/>
      <c r="DP38" s="681"/>
      <c r="DQ38" s="681"/>
      <c r="DR38" s="681"/>
      <c r="DS38" s="681"/>
      <c r="DT38" s="681"/>
      <c r="DU38" s="681"/>
      <c r="DV38" s="682"/>
      <c r="DW38" s="683">
        <v>10</v>
      </c>
      <c r="DX38" s="701"/>
      <c r="DY38" s="701"/>
      <c r="DZ38" s="701"/>
      <c r="EA38" s="701"/>
      <c r="EB38" s="701"/>
      <c r="EC38" s="722"/>
    </row>
    <row r="39" spans="2:133" ht="11.25" customHeight="1" x14ac:dyDescent="0.15">
      <c r="B39" s="677" t="s">
        <v>337</v>
      </c>
      <c r="C39" s="678"/>
      <c r="D39" s="678"/>
      <c r="E39" s="678"/>
      <c r="F39" s="678"/>
      <c r="G39" s="678"/>
      <c r="H39" s="678"/>
      <c r="I39" s="678"/>
      <c r="J39" s="678"/>
      <c r="K39" s="678"/>
      <c r="L39" s="678"/>
      <c r="M39" s="678"/>
      <c r="N39" s="678"/>
      <c r="O39" s="678"/>
      <c r="P39" s="678"/>
      <c r="Q39" s="679"/>
      <c r="R39" s="680">
        <v>2196202</v>
      </c>
      <c r="S39" s="681"/>
      <c r="T39" s="681"/>
      <c r="U39" s="681"/>
      <c r="V39" s="681"/>
      <c r="W39" s="681"/>
      <c r="X39" s="681"/>
      <c r="Y39" s="682"/>
      <c r="Z39" s="713">
        <v>8.1</v>
      </c>
      <c r="AA39" s="713"/>
      <c r="AB39" s="713"/>
      <c r="AC39" s="713"/>
      <c r="AD39" s="714" t="s">
        <v>226</v>
      </c>
      <c r="AE39" s="714"/>
      <c r="AF39" s="714"/>
      <c r="AG39" s="714"/>
      <c r="AH39" s="714"/>
      <c r="AI39" s="714"/>
      <c r="AJ39" s="714"/>
      <c r="AK39" s="714"/>
      <c r="AL39" s="683" t="s">
        <v>137</v>
      </c>
      <c r="AM39" s="684"/>
      <c r="AN39" s="684"/>
      <c r="AO39" s="715"/>
      <c r="AQ39" s="723" t="s">
        <v>338</v>
      </c>
      <c r="AR39" s="724"/>
      <c r="AS39" s="724"/>
      <c r="AT39" s="724"/>
      <c r="AU39" s="724"/>
      <c r="AV39" s="724"/>
      <c r="AW39" s="724"/>
      <c r="AX39" s="724"/>
      <c r="AY39" s="725"/>
      <c r="AZ39" s="680">
        <v>28304</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7297</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944785</v>
      </c>
      <c r="CS39" s="699"/>
      <c r="CT39" s="699"/>
      <c r="CU39" s="699"/>
      <c r="CV39" s="699"/>
      <c r="CW39" s="699"/>
      <c r="CX39" s="699"/>
      <c r="CY39" s="700"/>
      <c r="CZ39" s="683">
        <v>3.6</v>
      </c>
      <c r="DA39" s="701"/>
      <c r="DB39" s="701"/>
      <c r="DC39" s="702"/>
      <c r="DD39" s="686">
        <v>356514</v>
      </c>
      <c r="DE39" s="699"/>
      <c r="DF39" s="699"/>
      <c r="DG39" s="699"/>
      <c r="DH39" s="699"/>
      <c r="DI39" s="699"/>
      <c r="DJ39" s="699"/>
      <c r="DK39" s="700"/>
      <c r="DL39" s="686" t="s">
        <v>137</v>
      </c>
      <c r="DM39" s="699"/>
      <c r="DN39" s="699"/>
      <c r="DO39" s="699"/>
      <c r="DP39" s="699"/>
      <c r="DQ39" s="699"/>
      <c r="DR39" s="699"/>
      <c r="DS39" s="699"/>
      <c r="DT39" s="699"/>
      <c r="DU39" s="699"/>
      <c r="DV39" s="700"/>
      <c r="DW39" s="683" t="s">
        <v>226</v>
      </c>
      <c r="DX39" s="701"/>
      <c r="DY39" s="701"/>
      <c r="DZ39" s="701"/>
      <c r="EA39" s="701"/>
      <c r="EB39" s="701"/>
      <c r="EC39" s="722"/>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137</v>
      </c>
      <c r="S40" s="681"/>
      <c r="T40" s="681"/>
      <c r="U40" s="681"/>
      <c r="V40" s="681"/>
      <c r="W40" s="681"/>
      <c r="X40" s="681"/>
      <c r="Y40" s="682"/>
      <c r="Z40" s="713" t="s">
        <v>137</v>
      </c>
      <c r="AA40" s="713"/>
      <c r="AB40" s="713"/>
      <c r="AC40" s="713"/>
      <c r="AD40" s="714" t="s">
        <v>226</v>
      </c>
      <c r="AE40" s="714"/>
      <c r="AF40" s="714"/>
      <c r="AG40" s="714"/>
      <c r="AH40" s="714"/>
      <c r="AI40" s="714"/>
      <c r="AJ40" s="714"/>
      <c r="AK40" s="714"/>
      <c r="AL40" s="683" t="s">
        <v>137</v>
      </c>
      <c r="AM40" s="684"/>
      <c r="AN40" s="684"/>
      <c r="AO40" s="715"/>
      <c r="AQ40" s="723" t="s">
        <v>342</v>
      </c>
      <c r="AR40" s="724"/>
      <c r="AS40" s="724"/>
      <c r="AT40" s="724"/>
      <c r="AU40" s="724"/>
      <c r="AV40" s="724"/>
      <c r="AW40" s="724"/>
      <c r="AX40" s="724"/>
      <c r="AY40" s="725"/>
      <c r="AZ40" s="680" t="s">
        <v>226</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89</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50536</v>
      </c>
      <c r="CS40" s="681"/>
      <c r="CT40" s="681"/>
      <c r="CU40" s="681"/>
      <c r="CV40" s="681"/>
      <c r="CW40" s="681"/>
      <c r="CX40" s="681"/>
      <c r="CY40" s="682"/>
      <c r="CZ40" s="683">
        <v>0.2</v>
      </c>
      <c r="DA40" s="701"/>
      <c r="DB40" s="701"/>
      <c r="DC40" s="702"/>
      <c r="DD40" s="686">
        <v>50536</v>
      </c>
      <c r="DE40" s="681"/>
      <c r="DF40" s="681"/>
      <c r="DG40" s="681"/>
      <c r="DH40" s="681"/>
      <c r="DI40" s="681"/>
      <c r="DJ40" s="681"/>
      <c r="DK40" s="682"/>
      <c r="DL40" s="686" t="s">
        <v>226</v>
      </c>
      <c r="DM40" s="681"/>
      <c r="DN40" s="681"/>
      <c r="DO40" s="681"/>
      <c r="DP40" s="681"/>
      <c r="DQ40" s="681"/>
      <c r="DR40" s="681"/>
      <c r="DS40" s="681"/>
      <c r="DT40" s="681"/>
      <c r="DU40" s="681"/>
      <c r="DV40" s="682"/>
      <c r="DW40" s="683" t="s">
        <v>226</v>
      </c>
      <c r="DX40" s="701"/>
      <c r="DY40" s="701"/>
      <c r="DZ40" s="701"/>
      <c r="EA40" s="701"/>
      <c r="EB40" s="701"/>
      <c r="EC40" s="722"/>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137</v>
      </c>
      <c r="S41" s="681"/>
      <c r="T41" s="681"/>
      <c r="U41" s="681"/>
      <c r="V41" s="681"/>
      <c r="W41" s="681"/>
      <c r="X41" s="681"/>
      <c r="Y41" s="682"/>
      <c r="Z41" s="713" t="s">
        <v>137</v>
      </c>
      <c r="AA41" s="713"/>
      <c r="AB41" s="713"/>
      <c r="AC41" s="713"/>
      <c r="AD41" s="714" t="s">
        <v>226</v>
      </c>
      <c r="AE41" s="714"/>
      <c r="AF41" s="714"/>
      <c r="AG41" s="714"/>
      <c r="AH41" s="714"/>
      <c r="AI41" s="714"/>
      <c r="AJ41" s="714"/>
      <c r="AK41" s="714"/>
      <c r="AL41" s="683" t="s">
        <v>137</v>
      </c>
      <c r="AM41" s="684"/>
      <c r="AN41" s="684"/>
      <c r="AO41" s="715"/>
      <c r="AQ41" s="723" t="s">
        <v>347</v>
      </c>
      <c r="AR41" s="724"/>
      <c r="AS41" s="724"/>
      <c r="AT41" s="724"/>
      <c r="AU41" s="724"/>
      <c r="AV41" s="724"/>
      <c r="AW41" s="724"/>
      <c r="AX41" s="724"/>
      <c r="AY41" s="725"/>
      <c r="AZ41" s="680">
        <v>346008</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t="s">
        <v>226</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137</v>
      </c>
      <c r="CS41" s="699"/>
      <c r="CT41" s="699"/>
      <c r="CU41" s="699"/>
      <c r="CV41" s="699"/>
      <c r="CW41" s="699"/>
      <c r="CX41" s="699"/>
      <c r="CY41" s="700"/>
      <c r="CZ41" s="683" t="s">
        <v>137</v>
      </c>
      <c r="DA41" s="701"/>
      <c r="DB41" s="701"/>
      <c r="DC41" s="702"/>
      <c r="DD41" s="686" t="s">
        <v>137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351978</v>
      </c>
      <c r="S42" s="681"/>
      <c r="T42" s="681"/>
      <c r="U42" s="681"/>
      <c r="V42" s="681"/>
      <c r="W42" s="681"/>
      <c r="X42" s="681"/>
      <c r="Y42" s="682"/>
      <c r="Z42" s="713">
        <v>1.3</v>
      </c>
      <c r="AA42" s="713"/>
      <c r="AB42" s="713"/>
      <c r="AC42" s="713"/>
      <c r="AD42" s="714" t="s">
        <v>137</v>
      </c>
      <c r="AE42" s="714"/>
      <c r="AF42" s="714"/>
      <c r="AG42" s="714"/>
      <c r="AH42" s="714"/>
      <c r="AI42" s="714"/>
      <c r="AJ42" s="714"/>
      <c r="AK42" s="714"/>
      <c r="AL42" s="683" t="s">
        <v>226</v>
      </c>
      <c r="AM42" s="684"/>
      <c r="AN42" s="684"/>
      <c r="AO42" s="715"/>
      <c r="AQ42" s="716" t="s">
        <v>351</v>
      </c>
      <c r="AR42" s="717"/>
      <c r="AS42" s="717"/>
      <c r="AT42" s="717"/>
      <c r="AU42" s="717"/>
      <c r="AV42" s="717"/>
      <c r="AW42" s="717"/>
      <c r="AX42" s="717"/>
      <c r="AY42" s="718"/>
      <c r="AZ42" s="664">
        <v>1079188</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345</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3816633</v>
      </c>
      <c r="CS42" s="681"/>
      <c r="CT42" s="681"/>
      <c r="CU42" s="681"/>
      <c r="CV42" s="681"/>
      <c r="CW42" s="681"/>
      <c r="CX42" s="681"/>
      <c r="CY42" s="682"/>
      <c r="CZ42" s="683">
        <v>14.5</v>
      </c>
      <c r="DA42" s="684"/>
      <c r="DB42" s="684"/>
      <c r="DC42" s="685"/>
      <c r="DD42" s="686">
        <v>683939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27034681</v>
      </c>
      <c r="S43" s="703"/>
      <c r="T43" s="703"/>
      <c r="U43" s="703"/>
      <c r="V43" s="703"/>
      <c r="W43" s="703"/>
      <c r="X43" s="703"/>
      <c r="Y43" s="704"/>
      <c r="Z43" s="705">
        <v>100</v>
      </c>
      <c r="AA43" s="705"/>
      <c r="AB43" s="705"/>
      <c r="AC43" s="705"/>
      <c r="AD43" s="706">
        <v>12104077</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34420</v>
      </c>
      <c r="CS43" s="699"/>
      <c r="CT43" s="699"/>
      <c r="CU43" s="699"/>
      <c r="CV43" s="699"/>
      <c r="CW43" s="699"/>
      <c r="CX43" s="699"/>
      <c r="CY43" s="700"/>
      <c r="CZ43" s="683">
        <v>0.1</v>
      </c>
      <c r="DA43" s="701"/>
      <c r="DB43" s="701"/>
      <c r="DC43" s="702"/>
      <c r="DD43" s="686">
        <v>34420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3215603</v>
      </c>
      <c r="CS44" s="681"/>
      <c r="CT44" s="681"/>
      <c r="CU44" s="681"/>
      <c r="CV44" s="681"/>
      <c r="CW44" s="681"/>
      <c r="CX44" s="681"/>
      <c r="CY44" s="682"/>
      <c r="CZ44" s="683">
        <v>12.2</v>
      </c>
      <c r="DA44" s="684"/>
      <c r="DB44" s="684"/>
      <c r="DC44" s="685"/>
      <c r="DD44" s="686">
        <v>569831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1472628</v>
      </c>
      <c r="CS45" s="699"/>
      <c r="CT45" s="699"/>
      <c r="CU45" s="699"/>
      <c r="CV45" s="699"/>
      <c r="CW45" s="699"/>
      <c r="CX45" s="699"/>
      <c r="CY45" s="700"/>
      <c r="CZ45" s="683">
        <v>5.6</v>
      </c>
      <c r="DA45" s="701"/>
      <c r="DB45" s="701"/>
      <c r="DC45" s="702"/>
      <c r="DD45" s="686">
        <v>45667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1669877</v>
      </c>
      <c r="CS46" s="681"/>
      <c r="CT46" s="681"/>
      <c r="CU46" s="681"/>
      <c r="CV46" s="681"/>
      <c r="CW46" s="681"/>
      <c r="CX46" s="681"/>
      <c r="CY46" s="682"/>
      <c r="CZ46" s="683">
        <v>6.3</v>
      </c>
      <c r="DA46" s="684"/>
      <c r="DB46" s="684"/>
      <c r="DC46" s="685"/>
      <c r="DD46" s="686">
        <v>461009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601030</v>
      </c>
      <c r="CS47" s="699"/>
      <c r="CT47" s="699"/>
      <c r="CU47" s="699"/>
      <c r="CV47" s="699"/>
      <c r="CW47" s="699"/>
      <c r="CX47" s="699"/>
      <c r="CY47" s="700"/>
      <c r="CZ47" s="683">
        <v>2.2999999999999998</v>
      </c>
      <c r="DA47" s="701"/>
      <c r="DB47" s="701"/>
      <c r="DC47" s="702"/>
      <c r="DD47" s="686">
        <v>114108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226</v>
      </c>
      <c r="CS48" s="681"/>
      <c r="CT48" s="681"/>
      <c r="CU48" s="681"/>
      <c r="CV48" s="681"/>
      <c r="CW48" s="681"/>
      <c r="CX48" s="681"/>
      <c r="CY48" s="682"/>
      <c r="CZ48" s="683" t="s">
        <v>226</v>
      </c>
      <c r="DA48" s="684"/>
      <c r="DB48" s="684"/>
      <c r="DC48" s="685"/>
      <c r="DD48" s="686" t="s">
        <v>226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26358945</v>
      </c>
      <c r="CS49" s="665"/>
      <c r="CT49" s="665"/>
      <c r="CU49" s="665"/>
      <c r="CV49" s="665"/>
      <c r="CW49" s="665"/>
      <c r="CX49" s="665"/>
      <c r="CY49" s="666"/>
      <c r="CZ49" s="667">
        <v>100</v>
      </c>
      <c r="DA49" s="668"/>
      <c r="DB49" s="668"/>
      <c r="DC49" s="669"/>
      <c r="DD49" s="670">
        <v>14144770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btZCIdyj9bZpRcUPWL7dN5Mdz73OjWKGmT8AHYVOQqLdzTYLuKyyG+BXqBDdtGWeN4DfnB4VfDk37fcEwsbA==" saltValue="Ecj2drkXP9FCZTNrI8NoY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8" zoomScale="85" zoomScaleNormal="85" zoomScaleSheetLayoutView="70" workbookViewId="0">
      <selection activeCell="V29" sqref="V29:Z29"/>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387</v>
      </c>
      <c r="C7" s="1146"/>
      <c r="D7" s="1146"/>
      <c r="E7" s="1146"/>
      <c r="F7" s="1146"/>
      <c r="G7" s="1146"/>
      <c r="H7" s="1146"/>
      <c r="I7" s="1146"/>
      <c r="J7" s="1146"/>
      <c r="K7" s="1146"/>
      <c r="L7" s="1146"/>
      <c r="M7" s="1146"/>
      <c r="N7" s="1146"/>
      <c r="O7" s="1146"/>
      <c r="P7" s="1147"/>
      <c r="Q7" s="1199">
        <v>26953</v>
      </c>
      <c r="R7" s="1200"/>
      <c r="S7" s="1200"/>
      <c r="T7" s="1200"/>
      <c r="U7" s="1200"/>
      <c r="V7" s="1200">
        <v>26285</v>
      </c>
      <c r="W7" s="1200"/>
      <c r="X7" s="1200"/>
      <c r="Y7" s="1200"/>
      <c r="Z7" s="1200"/>
      <c r="AA7" s="1200">
        <v>668</v>
      </c>
      <c r="AB7" s="1200"/>
      <c r="AC7" s="1200"/>
      <c r="AD7" s="1200"/>
      <c r="AE7" s="1201"/>
      <c r="AF7" s="1202">
        <v>445</v>
      </c>
      <c r="AG7" s="1203"/>
      <c r="AH7" s="1203"/>
      <c r="AI7" s="1203"/>
      <c r="AJ7" s="1204"/>
      <c r="AK7" s="1186">
        <v>809</v>
      </c>
      <c r="AL7" s="1187"/>
      <c r="AM7" s="1187"/>
      <c r="AN7" s="1187"/>
      <c r="AO7" s="1187"/>
      <c r="AP7" s="1187">
        <v>27229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594</v>
      </c>
      <c r="BT7" s="1191"/>
      <c r="BU7" s="1191"/>
      <c r="BV7" s="1191"/>
      <c r="BW7" s="1191"/>
      <c r="BX7" s="1191"/>
      <c r="BY7" s="1191"/>
      <c r="BZ7" s="1191"/>
      <c r="CA7" s="1191"/>
      <c r="CB7" s="1191"/>
      <c r="CC7" s="1191"/>
      <c r="CD7" s="1191"/>
      <c r="CE7" s="1191"/>
      <c r="CF7" s="1191"/>
      <c r="CG7" s="1192"/>
      <c r="CH7" s="1183">
        <v>-14</v>
      </c>
      <c r="CI7" s="1184"/>
      <c r="CJ7" s="1184"/>
      <c r="CK7" s="1184"/>
      <c r="CL7" s="1185"/>
      <c r="CM7" s="1183">
        <v>33</v>
      </c>
      <c r="CN7" s="1184"/>
      <c r="CO7" s="1184"/>
      <c r="CP7" s="1184"/>
      <c r="CQ7" s="1185"/>
      <c r="CR7" s="1183">
        <v>10</v>
      </c>
      <c r="CS7" s="1184"/>
      <c r="CT7" s="1184"/>
      <c r="CU7" s="1184"/>
      <c r="CV7" s="1185"/>
      <c r="CW7" s="1183" t="s">
        <v>601</v>
      </c>
      <c r="CX7" s="1184"/>
      <c r="CY7" s="1184"/>
      <c r="CZ7" s="1184"/>
      <c r="DA7" s="1185"/>
      <c r="DB7" s="1183" t="s">
        <v>584</v>
      </c>
      <c r="DC7" s="1184"/>
      <c r="DD7" s="1184"/>
      <c r="DE7" s="1184"/>
      <c r="DF7" s="1185"/>
      <c r="DG7" s="1183" t="s">
        <v>584</v>
      </c>
      <c r="DH7" s="1184"/>
      <c r="DI7" s="1184"/>
      <c r="DJ7" s="1184"/>
      <c r="DK7" s="1185"/>
      <c r="DL7" s="1183" t="s">
        <v>584</v>
      </c>
      <c r="DM7" s="1184"/>
      <c r="DN7" s="1184"/>
      <c r="DO7" s="1184"/>
      <c r="DP7" s="1185"/>
      <c r="DQ7" s="1183" t="s">
        <v>584</v>
      </c>
      <c r="DR7" s="1184"/>
      <c r="DS7" s="1184"/>
      <c r="DT7" s="1184"/>
      <c r="DU7" s="1185"/>
      <c r="DV7" s="1210"/>
      <c r="DW7" s="1211"/>
      <c r="DX7" s="1211"/>
      <c r="DY7" s="1211"/>
      <c r="DZ7" s="1212"/>
      <c r="EA7" s="256"/>
    </row>
    <row r="8" spans="1:131" s="257" customFormat="1" ht="26.25" customHeight="1" x14ac:dyDescent="0.15">
      <c r="A8" s="263">
        <v>2</v>
      </c>
      <c r="B8" s="1132" t="s">
        <v>388</v>
      </c>
      <c r="C8" s="1133"/>
      <c r="D8" s="1133"/>
      <c r="E8" s="1133"/>
      <c r="F8" s="1133"/>
      <c r="G8" s="1133"/>
      <c r="H8" s="1133"/>
      <c r="I8" s="1133"/>
      <c r="J8" s="1133"/>
      <c r="K8" s="1133"/>
      <c r="L8" s="1133"/>
      <c r="M8" s="1133"/>
      <c r="N8" s="1133"/>
      <c r="O8" s="1133"/>
      <c r="P8" s="1134"/>
      <c r="Q8" s="1138">
        <v>126</v>
      </c>
      <c r="R8" s="1139"/>
      <c r="S8" s="1139"/>
      <c r="T8" s="1139"/>
      <c r="U8" s="1139"/>
      <c r="V8" s="1139">
        <v>119</v>
      </c>
      <c r="W8" s="1139"/>
      <c r="X8" s="1139"/>
      <c r="Y8" s="1139"/>
      <c r="Z8" s="1139"/>
      <c r="AA8" s="1139">
        <v>7</v>
      </c>
      <c r="AB8" s="1139"/>
      <c r="AC8" s="1139"/>
      <c r="AD8" s="1139"/>
      <c r="AE8" s="1140"/>
      <c r="AF8" s="1114">
        <v>7</v>
      </c>
      <c r="AG8" s="1115"/>
      <c r="AH8" s="1115"/>
      <c r="AI8" s="1115"/>
      <c r="AJ8" s="1116"/>
      <c r="AK8" s="1181">
        <v>9</v>
      </c>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595</v>
      </c>
      <c r="BT8" s="1110"/>
      <c r="BU8" s="1110"/>
      <c r="BV8" s="1110"/>
      <c r="BW8" s="1110"/>
      <c r="BX8" s="1110"/>
      <c r="BY8" s="1110"/>
      <c r="BZ8" s="1110"/>
      <c r="CA8" s="1110"/>
      <c r="CB8" s="1110"/>
      <c r="CC8" s="1110"/>
      <c r="CD8" s="1110"/>
      <c r="CE8" s="1110"/>
      <c r="CF8" s="1110"/>
      <c r="CG8" s="1111"/>
      <c r="CH8" s="1084">
        <v>1</v>
      </c>
      <c r="CI8" s="1085"/>
      <c r="CJ8" s="1085"/>
      <c r="CK8" s="1085"/>
      <c r="CL8" s="1086"/>
      <c r="CM8" s="1084">
        <v>0</v>
      </c>
      <c r="CN8" s="1085"/>
      <c r="CO8" s="1085"/>
      <c r="CP8" s="1085"/>
      <c r="CQ8" s="1086"/>
      <c r="CR8" s="1084">
        <v>5</v>
      </c>
      <c r="CS8" s="1085"/>
      <c r="CT8" s="1085"/>
      <c r="CU8" s="1085"/>
      <c r="CV8" s="1086"/>
      <c r="CW8" s="1084" t="s">
        <v>601</v>
      </c>
      <c r="CX8" s="1085"/>
      <c r="CY8" s="1085"/>
      <c r="CZ8" s="1085"/>
      <c r="DA8" s="1086"/>
      <c r="DB8" s="1084" t="s">
        <v>584</v>
      </c>
      <c r="DC8" s="1085"/>
      <c r="DD8" s="1085"/>
      <c r="DE8" s="1085"/>
      <c r="DF8" s="1086"/>
      <c r="DG8" s="1084" t="s">
        <v>584</v>
      </c>
      <c r="DH8" s="1085"/>
      <c r="DI8" s="1085"/>
      <c r="DJ8" s="1085"/>
      <c r="DK8" s="1086"/>
      <c r="DL8" s="1084" t="s">
        <v>584</v>
      </c>
      <c r="DM8" s="1085"/>
      <c r="DN8" s="1085"/>
      <c r="DO8" s="1085"/>
      <c r="DP8" s="1086"/>
      <c r="DQ8" s="1084" t="s">
        <v>584</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596</v>
      </c>
      <c r="BT9" s="1110"/>
      <c r="BU9" s="1110"/>
      <c r="BV9" s="1110"/>
      <c r="BW9" s="1110"/>
      <c r="BX9" s="1110"/>
      <c r="BY9" s="1110"/>
      <c r="BZ9" s="1110"/>
      <c r="CA9" s="1110"/>
      <c r="CB9" s="1110"/>
      <c r="CC9" s="1110"/>
      <c r="CD9" s="1110"/>
      <c r="CE9" s="1110"/>
      <c r="CF9" s="1110"/>
      <c r="CG9" s="1111"/>
      <c r="CH9" s="1084">
        <v>6</v>
      </c>
      <c r="CI9" s="1085"/>
      <c r="CJ9" s="1085"/>
      <c r="CK9" s="1085"/>
      <c r="CL9" s="1086"/>
      <c r="CM9" s="1084">
        <v>61</v>
      </c>
      <c r="CN9" s="1085"/>
      <c r="CO9" s="1085"/>
      <c r="CP9" s="1085"/>
      <c r="CQ9" s="1086"/>
      <c r="CR9" s="1084">
        <v>26</v>
      </c>
      <c r="CS9" s="1085"/>
      <c r="CT9" s="1085"/>
      <c r="CU9" s="1085"/>
      <c r="CV9" s="1086"/>
      <c r="CW9" s="1084" t="s">
        <v>601</v>
      </c>
      <c r="CX9" s="1085"/>
      <c r="CY9" s="1085"/>
      <c r="CZ9" s="1085"/>
      <c r="DA9" s="1086"/>
      <c r="DB9" s="1084" t="s">
        <v>584</v>
      </c>
      <c r="DC9" s="1085"/>
      <c r="DD9" s="1085"/>
      <c r="DE9" s="1085"/>
      <c r="DF9" s="1086"/>
      <c r="DG9" s="1084" t="s">
        <v>584</v>
      </c>
      <c r="DH9" s="1085"/>
      <c r="DI9" s="1085"/>
      <c r="DJ9" s="1085"/>
      <c r="DK9" s="1086"/>
      <c r="DL9" s="1084" t="s">
        <v>584</v>
      </c>
      <c r="DM9" s="1085"/>
      <c r="DN9" s="1085"/>
      <c r="DO9" s="1085"/>
      <c r="DP9" s="1086"/>
      <c r="DQ9" s="1084" t="s">
        <v>584</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597</v>
      </c>
      <c r="BT10" s="1110"/>
      <c r="BU10" s="1110"/>
      <c r="BV10" s="1110"/>
      <c r="BW10" s="1110"/>
      <c r="BX10" s="1110"/>
      <c r="BY10" s="1110"/>
      <c r="BZ10" s="1110"/>
      <c r="CA10" s="1110"/>
      <c r="CB10" s="1110"/>
      <c r="CC10" s="1110"/>
      <c r="CD10" s="1110"/>
      <c r="CE10" s="1110"/>
      <c r="CF10" s="1110"/>
      <c r="CG10" s="1111"/>
      <c r="CH10" s="1084">
        <v>0</v>
      </c>
      <c r="CI10" s="1085"/>
      <c r="CJ10" s="1085"/>
      <c r="CK10" s="1085"/>
      <c r="CL10" s="1086"/>
      <c r="CM10" s="1084">
        <v>14</v>
      </c>
      <c r="CN10" s="1085"/>
      <c r="CO10" s="1085"/>
      <c r="CP10" s="1085"/>
      <c r="CQ10" s="1086"/>
      <c r="CR10" s="1084">
        <v>5</v>
      </c>
      <c r="CS10" s="1085"/>
      <c r="CT10" s="1085"/>
      <c r="CU10" s="1085"/>
      <c r="CV10" s="1086"/>
      <c r="CW10" s="1084" t="s">
        <v>601</v>
      </c>
      <c r="CX10" s="1085"/>
      <c r="CY10" s="1085"/>
      <c r="CZ10" s="1085"/>
      <c r="DA10" s="1086"/>
      <c r="DB10" s="1084" t="s">
        <v>584</v>
      </c>
      <c r="DC10" s="1085"/>
      <c r="DD10" s="1085"/>
      <c r="DE10" s="1085"/>
      <c r="DF10" s="1086"/>
      <c r="DG10" s="1084" t="s">
        <v>584</v>
      </c>
      <c r="DH10" s="1085"/>
      <c r="DI10" s="1085"/>
      <c r="DJ10" s="1085"/>
      <c r="DK10" s="1086"/>
      <c r="DL10" s="1084" t="s">
        <v>584</v>
      </c>
      <c r="DM10" s="1085"/>
      <c r="DN10" s="1085"/>
      <c r="DO10" s="1085"/>
      <c r="DP10" s="1086"/>
      <c r="DQ10" s="1084" t="s">
        <v>584</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598</v>
      </c>
      <c r="BT11" s="1110"/>
      <c r="BU11" s="1110"/>
      <c r="BV11" s="1110"/>
      <c r="BW11" s="1110"/>
      <c r="BX11" s="1110"/>
      <c r="BY11" s="1110"/>
      <c r="BZ11" s="1110"/>
      <c r="CA11" s="1110"/>
      <c r="CB11" s="1110"/>
      <c r="CC11" s="1110"/>
      <c r="CD11" s="1110"/>
      <c r="CE11" s="1110"/>
      <c r="CF11" s="1110"/>
      <c r="CG11" s="1111"/>
      <c r="CH11" s="1084">
        <v>1</v>
      </c>
      <c r="CI11" s="1085"/>
      <c r="CJ11" s="1085"/>
      <c r="CK11" s="1085"/>
      <c r="CL11" s="1086"/>
      <c r="CM11" s="1084">
        <v>33</v>
      </c>
      <c r="CN11" s="1085"/>
      <c r="CO11" s="1085"/>
      <c r="CP11" s="1085"/>
      <c r="CQ11" s="1086"/>
      <c r="CR11" s="1084">
        <v>1</v>
      </c>
      <c r="CS11" s="1085"/>
      <c r="CT11" s="1085"/>
      <c r="CU11" s="1085"/>
      <c r="CV11" s="1086"/>
      <c r="CW11" s="1084" t="s">
        <v>601</v>
      </c>
      <c r="CX11" s="1085"/>
      <c r="CY11" s="1085"/>
      <c r="CZ11" s="1085"/>
      <c r="DA11" s="1086"/>
      <c r="DB11" s="1084" t="s">
        <v>584</v>
      </c>
      <c r="DC11" s="1085"/>
      <c r="DD11" s="1085"/>
      <c r="DE11" s="1085"/>
      <c r="DF11" s="1086"/>
      <c r="DG11" s="1084" t="s">
        <v>584</v>
      </c>
      <c r="DH11" s="1085"/>
      <c r="DI11" s="1085"/>
      <c r="DJ11" s="1085"/>
      <c r="DK11" s="1086"/>
      <c r="DL11" s="1084" t="s">
        <v>584</v>
      </c>
      <c r="DM11" s="1085"/>
      <c r="DN11" s="1085"/>
      <c r="DO11" s="1085"/>
      <c r="DP11" s="1086"/>
      <c r="DQ11" s="1084" t="s">
        <v>584</v>
      </c>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599</v>
      </c>
      <c r="BT12" s="1110"/>
      <c r="BU12" s="1110"/>
      <c r="BV12" s="1110"/>
      <c r="BW12" s="1110"/>
      <c r="BX12" s="1110"/>
      <c r="BY12" s="1110"/>
      <c r="BZ12" s="1110"/>
      <c r="CA12" s="1110"/>
      <c r="CB12" s="1110"/>
      <c r="CC12" s="1110"/>
      <c r="CD12" s="1110"/>
      <c r="CE12" s="1110"/>
      <c r="CF12" s="1110"/>
      <c r="CG12" s="1111"/>
      <c r="CH12" s="1084">
        <v>7</v>
      </c>
      <c r="CI12" s="1085"/>
      <c r="CJ12" s="1085"/>
      <c r="CK12" s="1085"/>
      <c r="CL12" s="1086"/>
      <c r="CM12" s="1084">
        <v>23</v>
      </c>
      <c r="CN12" s="1085"/>
      <c r="CO12" s="1085"/>
      <c r="CP12" s="1085"/>
      <c r="CQ12" s="1086"/>
      <c r="CR12" s="1084">
        <v>10</v>
      </c>
      <c r="CS12" s="1085"/>
      <c r="CT12" s="1085"/>
      <c r="CU12" s="1085"/>
      <c r="CV12" s="1086"/>
      <c r="CW12" s="1084">
        <v>39</v>
      </c>
      <c r="CX12" s="1085"/>
      <c r="CY12" s="1085"/>
      <c r="CZ12" s="1085"/>
      <c r="DA12" s="1086"/>
      <c r="DB12" s="1084" t="s">
        <v>584</v>
      </c>
      <c r="DC12" s="1085"/>
      <c r="DD12" s="1085"/>
      <c r="DE12" s="1085"/>
      <c r="DF12" s="1086"/>
      <c r="DG12" s="1084" t="s">
        <v>584</v>
      </c>
      <c r="DH12" s="1085"/>
      <c r="DI12" s="1085"/>
      <c r="DJ12" s="1085"/>
      <c r="DK12" s="1086"/>
      <c r="DL12" s="1084" t="s">
        <v>584</v>
      </c>
      <c r="DM12" s="1085"/>
      <c r="DN12" s="1085"/>
      <c r="DO12" s="1085"/>
      <c r="DP12" s="1086"/>
      <c r="DQ12" s="1084" t="s">
        <v>584</v>
      </c>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600</v>
      </c>
      <c r="BT13" s="1110"/>
      <c r="BU13" s="1110"/>
      <c r="BV13" s="1110"/>
      <c r="BW13" s="1110"/>
      <c r="BX13" s="1110"/>
      <c r="BY13" s="1110"/>
      <c r="BZ13" s="1110"/>
      <c r="CA13" s="1110"/>
      <c r="CB13" s="1110"/>
      <c r="CC13" s="1110"/>
      <c r="CD13" s="1110"/>
      <c r="CE13" s="1110"/>
      <c r="CF13" s="1110"/>
      <c r="CG13" s="1111"/>
      <c r="CH13" s="1084">
        <v>5</v>
      </c>
      <c r="CI13" s="1085"/>
      <c r="CJ13" s="1085"/>
      <c r="CK13" s="1085"/>
      <c r="CL13" s="1086"/>
      <c r="CM13" s="1084">
        <v>-2</v>
      </c>
      <c r="CN13" s="1085"/>
      <c r="CO13" s="1085"/>
      <c r="CP13" s="1085"/>
      <c r="CQ13" s="1086"/>
      <c r="CR13" s="1084">
        <v>0</v>
      </c>
      <c r="CS13" s="1085"/>
      <c r="CT13" s="1085"/>
      <c r="CU13" s="1085"/>
      <c r="CV13" s="1086"/>
      <c r="CW13" s="1084">
        <v>40</v>
      </c>
      <c r="CX13" s="1085"/>
      <c r="CY13" s="1085"/>
      <c r="CZ13" s="1085"/>
      <c r="DA13" s="1086"/>
      <c r="DB13" s="1084" t="s">
        <v>584</v>
      </c>
      <c r="DC13" s="1085"/>
      <c r="DD13" s="1085"/>
      <c r="DE13" s="1085"/>
      <c r="DF13" s="1086"/>
      <c r="DG13" s="1084" t="s">
        <v>584</v>
      </c>
      <c r="DH13" s="1085"/>
      <c r="DI13" s="1085"/>
      <c r="DJ13" s="1085"/>
      <c r="DK13" s="1086"/>
      <c r="DL13" s="1084" t="s">
        <v>584</v>
      </c>
      <c r="DM13" s="1085"/>
      <c r="DN13" s="1085"/>
      <c r="DO13" s="1085"/>
      <c r="DP13" s="1086"/>
      <c r="DQ13" s="1084" t="s">
        <v>584</v>
      </c>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390</v>
      </c>
      <c r="B23" s="1039" t="s">
        <v>391</v>
      </c>
      <c r="C23" s="1040"/>
      <c r="D23" s="1040"/>
      <c r="E23" s="1040"/>
      <c r="F23" s="1040"/>
      <c r="G23" s="1040"/>
      <c r="H23" s="1040"/>
      <c r="I23" s="1040"/>
      <c r="J23" s="1040"/>
      <c r="K23" s="1040"/>
      <c r="L23" s="1040"/>
      <c r="M23" s="1040"/>
      <c r="N23" s="1040"/>
      <c r="O23" s="1040"/>
      <c r="P23" s="1041"/>
      <c r="Q23" s="1163">
        <v>27035</v>
      </c>
      <c r="R23" s="1164"/>
      <c r="S23" s="1164"/>
      <c r="T23" s="1164"/>
      <c r="U23" s="1164"/>
      <c r="V23" s="1164">
        <v>26359</v>
      </c>
      <c r="W23" s="1164"/>
      <c r="X23" s="1164"/>
      <c r="Y23" s="1164"/>
      <c r="Z23" s="1164"/>
      <c r="AA23" s="1164">
        <v>676</v>
      </c>
      <c r="AB23" s="1164"/>
      <c r="AC23" s="1164"/>
      <c r="AD23" s="1164"/>
      <c r="AE23" s="1165"/>
      <c r="AF23" s="1166">
        <v>453</v>
      </c>
      <c r="AG23" s="1164"/>
      <c r="AH23" s="1164"/>
      <c r="AI23" s="1164"/>
      <c r="AJ23" s="1167"/>
      <c r="AK23" s="1168"/>
      <c r="AL23" s="1169"/>
      <c r="AM23" s="1169"/>
      <c r="AN23" s="1169"/>
      <c r="AO23" s="1169"/>
      <c r="AP23" s="1164">
        <v>27229</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403</v>
      </c>
      <c r="C28" s="1146"/>
      <c r="D28" s="1146"/>
      <c r="E28" s="1146"/>
      <c r="F28" s="1146"/>
      <c r="G28" s="1146"/>
      <c r="H28" s="1146"/>
      <c r="I28" s="1146"/>
      <c r="J28" s="1146"/>
      <c r="K28" s="1146"/>
      <c r="L28" s="1146"/>
      <c r="M28" s="1146"/>
      <c r="N28" s="1146"/>
      <c r="O28" s="1146"/>
      <c r="P28" s="1147"/>
      <c r="Q28" s="1148">
        <v>3722</v>
      </c>
      <c r="R28" s="1149"/>
      <c r="S28" s="1149"/>
      <c r="T28" s="1149"/>
      <c r="U28" s="1149"/>
      <c r="V28" s="1149">
        <v>3708</v>
      </c>
      <c r="W28" s="1149"/>
      <c r="X28" s="1149"/>
      <c r="Y28" s="1149"/>
      <c r="Z28" s="1149"/>
      <c r="AA28" s="1149">
        <v>14</v>
      </c>
      <c r="AB28" s="1149"/>
      <c r="AC28" s="1149"/>
      <c r="AD28" s="1149"/>
      <c r="AE28" s="1150"/>
      <c r="AF28" s="1151">
        <v>14</v>
      </c>
      <c r="AG28" s="1149"/>
      <c r="AH28" s="1149"/>
      <c r="AI28" s="1149"/>
      <c r="AJ28" s="1152"/>
      <c r="AK28" s="1153">
        <v>391</v>
      </c>
      <c r="AL28" s="1141"/>
      <c r="AM28" s="1141"/>
      <c r="AN28" s="1141"/>
      <c r="AO28" s="1141"/>
      <c r="AP28" s="1141" t="s">
        <v>584</v>
      </c>
      <c r="AQ28" s="1141"/>
      <c r="AR28" s="1141"/>
      <c r="AS28" s="1141"/>
      <c r="AT28" s="1141"/>
      <c r="AU28" s="1141" t="s">
        <v>584</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404</v>
      </c>
      <c r="C29" s="1133"/>
      <c r="D29" s="1133"/>
      <c r="E29" s="1133"/>
      <c r="F29" s="1133"/>
      <c r="G29" s="1133"/>
      <c r="H29" s="1133"/>
      <c r="I29" s="1133"/>
      <c r="J29" s="1133"/>
      <c r="K29" s="1133"/>
      <c r="L29" s="1133"/>
      <c r="M29" s="1133"/>
      <c r="N29" s="1133"/>
      <c r="O29" s="1133"/>
      <c r="P29" s="1134"/>
      <c r="Q29" s="1138">
        <v>3692</v>
      </c>
      <c r="R29" s="1139"/>
      <c r="S29" s="1139"/>
      <c r="T29" s="1139"/>
      <c r="U29" s="1139"/>
      <c r="V29" s="1139">
        <v>3577</v>
      </c>
      <c r="W29" s="1139"/>
      <c r="X29" s="1139"/>
      <c r="Y29" s="1139"/>
      <c r="Z29" s="1139"/>
      <c r="AA29" s="1139">
        <v>115</v>
      </c>
      <c r="AB29" s="1139"/>
      <c r="AC29" s="1139"/>
      <c r="AD29" s="1139"/>
      <c r="AE29" s="1140"/>
      <c r="AF29" s="1114">
        <v>115</v>
      </c>
      <c r="AG29" s="1115"/>
      <c r="AH29" s="1115"/>
      <c r="AI29" s="1115"/>
      <c r="AJ29" s="1116"/>
      <c r="AK29" s="1075">
        <v>567</v>
      </c>
      <c r="AL29" s="1066"/>
      <c r="AM29" s="1066"/>
      <c r="AN29" s="1066"/>
      <c r="AO29" s="1066"/>
      <c r="AP29" s="1066" t="s">
        <v>584</v>
      </c>
      <c r="AQ29" s="1066"/>
      <c r="AR29" s="1066"/>
      <c r="AS29" s="1066"/>
      <c r="AT29" s="1066"/>
      <c r="AU29" s="1066" t="s">
        <v>584</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405</v>
      </c>
      <c r="C30" s="1133"/>
      <c r="D30" s="1133"/>
      <c r="E30" s="1133"/>
      <c r="F30" s="1133"/>
      <c r="G30" s="1133"/>
      <c r="H30" s="1133"/>
      <c r="I30" s="1133"/>
      <c r="J30" s="1133"/>
      <c r="K30" s="1133"/>
      <c r="L30" s="1133"/>
      <c r="M30" s="1133"/>
      <c r="N30" s="1133"/>
      <c r="O30" s="1133"/>
      <c r="P30" s="1134"/>
      <c r="Q30" s="1138">
        <v>342</v>
      </c>
      <c r="R30" s="1139"/>
      <c r="S30" s="1139"/>
      <c r="T30" s="1139"/>
      <c r="U30" s="1139"/>
      <c r="V30" s="1139">
        <v>339</v>
      </c>
      <c r="W30" s="1139"/>
      <c r="X30" s="1139"/>
      <c r="Y30" s="1139"/>
      <c r="Z30" s="1139"/>
      <c r="AA30" s="1139">
        <v>4</v>
      </c>
      <c r="AB30" s="1139"/>
      <c r="AC30" s="1139"/>
      <c r="AD30" s="1139"/>
      <c r="AE30" s="1140"/>
      <c r="AF30" s="1114">
        <v>4</v>
      </c>
      <c r="AG30" s="1115"/>
      <c r="AH30" s="1115"/>
      <c r="AI30" s="1115"/>
      <c r="AJ30" s="1116"/>
      <c r="AK30" s="1075">
        <v>123</v>
      </c>
      <c r="AL30" s="1066"/>
      <c r="AM30" s="1066"/>
      <c r="AN30" s="1066"/>
      <c r="AO30" s="1066"/>
      <c r="AP30" s="1066" t="s">
        <v>584</v>
      </c>
      <c r="AQ30" s="1066"/>
      <c r="AR30" s="1066"/>
      <c r="AS30" s="1066"/>
      <c r="AT30" s="1066"/>
      <c r="AU30" s="1066" t="s">
        <v>584</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406</v>
      </c>
      <c r="C31" s="1133"/>
      <c r="D31" s="1133"/>
      <c r="E31" s="1133"/>
      <c r="F31" s="1133"/>
      <c r="G31" s="1133"/>
      <c r="H31" s="1133"/>
      <c r="I31" s="1133"/>
      <c r="J31" s="1133"/>
      <c r="K31" s="1133"/>
      <c r="L31" s="1133"/>
      <c r="M31" s="1133"/>
      <c r="N31" s="1133"/>
      <c r="O31" s="1133"/>
      <c r="P31" s="1134"/>
      <c r="Q31" s="1138">
        <v>1023</v>
      </c>
      <c r="R31" s="1139"/>
      <c r="S31" s="1139"/>
      <c r="T31" s="1139"/>
      <c r="U31" s="1139"/>
      <c r="V31" s="1139">
        <v>1087</v>
      </c>
      <c r="W31" s="1139"/>
      <c r="X31" s="1139"/>
      <c r="Y31" s="1139"/>
      <c r="Z31" s="1139"/>
      <c r="AA31" s="1139">
        <v>-64</v>
      </c>
      <c r="AB31" s="1139"/>
      <c r="AC31" s="1139"/>
      <c r="AD31" s="1139"/>
      <c r="AE31" s="1140"/>
      <c r="AF31" s="1114">
        <v>917</v>
      </c>
      <c r="AG31" s="1115"/>
      <c r="AH31" s="1115"/>
      <c r="AI31" s="1115"/>
      <c r="AJ31" s="1116"/>
      <c r="AK31" s="1075">
        <v>129</v>
      </c>
      <c r="AL31" s="1066"/>
      <c r="AM31" s="1066"/>
      <c r="AN31" s="1066"/>
      <c r="AO31" s="1066"/>
      <c r="AP31" s="1066">
        <v>2342</v>
      </c>
      <c r="AQ31" s="1066"/>
      <c r="AR31" s="1066"/>
      <c r="AS31" s="1066"/>
      <c r="AT31" s="1066"/>
      <c r="AU31" s="1066">
        <v>1572</v>
      </c>
      <c r="AV31" s="1066"/>
      <c r="AW31" s="1066"/>
      <c r="AX31" s="1066"/>
      <c r="AY31" s="1066"/>
      <c r="AZ31" s="1137"/>
      <c r="BA31" s="1137"/>
      <c r="BB31" s="1137"/>
      <c r="BC31" s="1137"/>
      <c r="BD31" s="1137"/>
      <c r="BE31" s="1127" t="s">
        <v>407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408</v>
      </c>
      <c r="C32" s="1133"/>
      <c r="D32" s="1133"/>
      <c r="E32" s="1133"/>
      <c r="F32" s="1133"/>
      <c r="G32" s="1133"/>
      <c r="H32" s="1133"/>
      <c r="I32" s="1133"/>
      <c r="J32" s="1133"/>
      <c r="K32" s="1133"/>
      <c r="L32" s="1133"/>
      <c r="M32" s="1133"/>
      <c r="N32" s="1133"/>
      <c r="O32" s="1133"/>
      <c r="P32" s="1134"/>
      <c r="Q32" s="1138">
        <v>289</v>
      </c>
      <c r="R32" s="1139"/>
      <c r="S32" s="1139"/>
      <c r="T32" s="1139"/>
      <c r="U32" s="1139"/>
      <c r="V32" s="1139">
        <v>278</v>
      </c>
      <c r="W32" s="1139"/>
      <c r="X32" s="1139"/>
      <c r="Y32" s="1139"/>
      <c r="Z32" s="1139"/>
      <c r="AA32" s="1139">
        <v>11</v>
      </c>
      <c r="AB32" s="1139"/>
      <c r="AC32" s="1139"/>
      <c r="AD32" s="1139"/>
      <c r="AE32" s="1140"/>
      <c r="AF32" s="1114">
        <v>0</v>
      </c>
      <c r="AG32" s="1115"/>
      <c r="AH32" s="1115"/>
      <c r="AI32" s="1115"/>
      <c r="AJ32" s="1116"/>
      <c r="AK32" s="1075">
        <v>183</v>
      </c>
      <c r="AL32" s="1066"/>
      <c r="AM32" s="1066"/>
      <c r="AN32" s="1066"/>
      <c r="AO32" s="1066"/>
      <c r="AP32" s="1066">
        <v>1623</v>
      </c>
      <c r="AQ32" s="1066"/>
      <c r="AR32" s="1066"/>
      <c r="AS32" s="1066"/>
      <c r="AT32" s="1066"/>
      <c r="AU32" s="1066">
        <v>1623</v>
      </c>
      <c r="AV32" s="1066"/>
      <c r="AW32" s="1066"/>
      <c r="AX32" s="1066"/>
      <c r="AY32" s="1066"/>
      <c r="AZ32" s="1137"/>
      <c r="BA32" s="1137"/>
      <c r="BB32" s="1137"/>
      <c r="BC32" s="1137"/>
      <c r="BD32" s="1137"/>
      <c r="BE32" s="1127" t="s">
        <v>409</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410</v>
      </c>
      <c r="C33" s="1133"/>
      <c r="D33" s="1133"/>
      <c r="E33" s="1133"/>
      <c r="F33" s="1133"/>
      <c r="G33" s="1133"/>
      <c r="H33" s="1133"/>
      <c r="I33" s="1133"/>
      <c r="J33" s="1133"/>
      <c r="K33" s="1133"/>
      <c r="L33" s="1133"/>
      <c r="M33" s="1133"/>
      <c r="N33" s="1133"/>
      <c r="O33" s="1133"/>
      <c r="P33" s="1134"/>
      <c r="Q33" s="1138">
        <v>110</v>
      </c>
      <c r="R33" s="1139"/>
      <c r="S33" s="1139"/>
      <c r="T33" s="1139"/>
      <c r="U33" s="1139"/>
      <c r="V33" s="1139">
        <v>110</v>
      </c>
      <c r="W33" s="1139"/>
      <c r="X33" s="1139"/>
      <c r="Y33" s="1139"/>
      <c r="Z33" s="1139"/>
      <c r="AA33" s="1139">
        <v>0</v>
      </c>
      <c r="AB33" s="1139"/>
      <c r="AC33" s="1139"/>
      <c r="AD33" s="1139"/>
      <c r="AE33" s="1140"/>
      <c r="AF33" s="1114" t="s">
        <v>226</v>
      </c>
      <c r="AG33" s="1115"/>
      <c r="AH33" s="1115"/>
      <c r="AI33" s="1115"/>
      <c r="AJ33" s="1116"/>
      <c r="AK33" s="1075">
        <v>30</v>
      </c>
      <c r="AL33" s="1066"/>
      <c r="AM33" s="1066"/>
      <c r="AN33" s="1066"/>
      <c r="AO33" s="1066"/>
      <c r="AP33" s="1066" t="s">
        <v>584</v>
      </c>
      <c r="AQ33" s="1066"/>
      <c r="AR33" s="1066"/>
      <c r="AS33" s="1066"/>
      <c r="AT33" s="1066"/>
      <c r="AU33" s="1066" t="s">
        <v>584</v>
      </c>
      <c r="AV33" s="1066"/>
      <c r="AW33" s="1066"/>
      <c r="AX33" s="1066"/>
      <c r="AY33" s="1066"/>
      <c r="AZ33" s="1137"/>
      <c r="BA33" s="1137"/>
      <c r="BB33" s="1137"/>
      <c r="BC33" s="1137"/>
      <c r="BD33" s="1137"/>
      <c r="BE33" s="1127" t="s">
        <v>409</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390</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1050</v>
      </c>
      <c r="AG63" s="1054"/>
      <c r="AH63" s="1054"/>
      <c r="AI63" s="1054"/>
      <c r="AJ63" s="1125"/>
      <c r="AK63" s="1126"/>
      <c r="AL63" s="1058"/>
      <c r="AM63" s="1058"/>
      <c r="AN63" s="1058"/>
      <c r="AO63" s="1058"/>
      <c r="AP63" s="1054">
        <v>3965</v>
      </c>
      <c r="AQ63" s="1054"/>
      <c r="AR63" s="1054"/>
      <c r="AS63" s="1054"/>
      <c r="AT63" s="1054"/>
      <c r="AU63" s="1054">
        <v>3195</v>
      </c>
      <c r="AV63" s="1054"/>
      <c r="AW63" s="1054"/>
      <c r="AX63" s="1054"/>
      <c r="AY63" s="1054"/>
      <c r="AZ63" s="1120"/>
      <c r="BA63" s="1120"/>
      <c r="BB63" s="1120"/>
      <c r="BC63" s="1120"/>
      <c r="BD63" s="1120"/>
      <c r="BE63" s="1055"/>
      <c r="BF63" s="1055"/>
      <c r="BG63" s="1055"/>
      <c r="BH63" s="1055"/>
      <c r="BI63" s="1056"/>
      <c r="BJ63" s="1121" t="s">
        <v>413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396</v>
      </c>
      <c r="W66" s="1097"/>
      <c r="X66" s="1097"/>
      <c r="Y66" s="1097"/>
      <c r="Z66" s="1098"/>
      <c r="AA66" s="1096" t="s">
        <v>397</v>
      </c>
      <c r="AB66" s="1097"/>
      <c r="AC66" s="1097"/>
      <c r="AD66" s="1097"/>
      <c r="AE66" s="1098"/>
      <c r="AF66" s="1102" t="s">
        <v>398</v>
      </c>
      <c r="AG66" s="1103"/>
      <c r="AH66" s="1103"/>
      <c r="AI66" s="1103"/>
      <c r="AJ66" s="1104"/>
      <c r="AK66" s="1096" t="s">
        <v>417</v>
      </c>
      <c r="AL66" s="1091"/>
      <c r="AM66" s="1091"/>
      <c r="AN66" s="1091"/>
      <c r="AO66" s="1092"/>
      <c r="AP66" s="1096" t="s">
        <v>400</v>
      </c>
      <c r="AQ66" s="1097"/>
      <c r="AR66" s="1097"/>
      <c r="AS66" s="1097"/>
      <c r="AT66" s="1098"/>
      <c r="AU66" s="1096" t="s">
        <v>418</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585</v>
      </c>
      <c r="C68" s="1081"/>
      <c r="D68" s="1081"/>
      <c r="E68" s="1081"/>
      <c r="F68" s="1081"/>
      <c r="G68" s="1081"/>
      <c r="H68" s="1081"/>
      <c r="I68" s="1081"/>
      <c r="J68" s="1081"/>
      <c r="K68" s="1081"/>
      <c r="L68" s="1081"/>
      <c r="M68" s="1081"/>
      <c r="N68" s="1081"/>
      <c r="O68" s="1081"/>
      <c r="P68" s="1082"/>
      <c r="Q68" s="1083">
        <v>11670</v>
      </c>
      <c r="R68" s="1077"/>
      <c r="S68" s="1077"/>
      <c r="T68" s="1077"/>
      <c r="U68" s="1077"/>
      <c r="V68" s="1077">
        <v>11387</v>
      </c>
      <c r="W68" s="1077"/>
      <c r="X68" s="1077"/>
      <c r="Y68" s="1077"/>
      <c r="Z68" s="1077"/>
      <c r="AA68" s="1077">
        <v>282</v>
      </c>
      <c r="AB68" s="1077"/>
      <c r="AC68" s="1077"/>
      <c r="AD68" s="1077"/>
      <c r="AE68" s="1077"/>
      <c r="AF68" s="1077">
        <v>282</v>
      </c>
      <c r="AG68" s="1077"/>
      <c r="AH68" s="1077"/>
      <c r="AI68" s="1077"/>
      <c r="AJ68" s="1077"/>
      <c r="AK68" s="1077">
        <v>5893</v>
      </c>
      <c r="AL68" s="1077"/>
      <c r="AM68" s="1077"/>
      <c r="AN68" s="1077"/>
      <c r="AO68" s="1077"/>
      <c r="AP68" s="1077">
        <v>0</v>
      </c>
      <c r="AQ68" s="1077"/>
      <c r="AR68" s="1077"/>
      <c r="AS68" s="1077"/>
      <c r="AT68" s="1077"/>
      <c r="AU68" s="1077">
        <v>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586</v>
      </c>
      <c r="C69" s="1070"/>
      <c r="D69" s="1070"/>
      <c r="E69" s="1070"/>
      <c r="F69" s="1070"/>
      <c r="G69" s="1070"/>
      <c r="H69" s="1070"/>
      <c r="I69" s="1070"/>
      <c r="J69" s="1070"/>
      <c r="K69" s="1070"/>
      <c r="L69" s="1070"/>
      <c r="M69" s="1070"/>
      <c r="N69" s="1070"/>
      <c r="O69" s="1070"/>
      <c r="P69" s="1071"/>
      <c r="Q69" s="1072">
        <v>52</v>
      </c>
      <c r="R69" s="1066"/>
      <c r="S69" s="1066"/>
      <c r="T69" s="1066"/>
      <c r="U69" s="1066"/>
      <c r="V69" s="1066">
        <v>45</v>
      </c>
      <c r="W69" s="1066"/>
      <c r="X69" s="1066"/>
      <c r="Y69" s="1066"/>
      <c r="Z69" s="1066"/>
      <c r="AA69" s="1066">
        <v>7</v>
      </c>
      <c r="AB69" s="1066"/>
      <c r="AC69" s="1066"/>
      <c r="AD69" s="1066"/>
      <c r="AE69" s="1066"/>
      <c r="AF69" s="1066">
        <v>7</v>
      </c>
      <c r="AG69" s="1066"/>
      <c r="AH69" s="1066"/>
      <c r="AI69" s="1066"/>
      <c r="AJ69" s="1066"/>
      <c r="AK69" s="1066">
        <v>0</v>
      </c>
      <c r="AL69" s="1066"/>
      <c r="AM69" s="1066"/>
      <c r="AN69" s="1066"/>
      <c r="AO69" s="1066"/>
      <c r="AP69" s="1066">
        <v>0</v>
      </c>
      <c r="AQ69" s="1066"/>
      <c r="AR69" s="1066"/>
      <c r="AS69" s="1066"/>
      <c r="AT69" s="1066"/>
      <c r="AU69" s="1066">
        <v>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587</v>
      </c>
      <c r="C70" s="1070"/>
      <c r="D70" s="1070"/>
      <c r="E70" s="1070"/>
      <c r="F70" s="1070"/>
      <c r="G70" s="1070"/>
      <c r="H70" s="1070"/>
      <c r="I70" s="1070"/>
      <c r="J70" s="1070"/>
      <c r="K70" s="1070"/>
      <c r="L70" s="1070"/>
      <c r="M70" s="1070"/>
      <c r="N70" s="1070"/>
      <c r="O70" s="1070"/>
      <c r="P70" s="1071"/>
      <c r="Q70" s="1072">
        <v>10</v>
      </c>
      <c r="R70" s="1066"/>
      <c r="S70" s="1066"/>
      <c r="T70" s="1066"/>
      <c r="U70" s="1066"/>
      <c r="V70" s="1066">
        <v>8</v>
      </c>
      <c r="W70" s="1066"/>
      <c r="X70" s="1066"/>
      <c r="Y70" s="1066"/>
      <c r="Z70" s="1066"/>
      <c r="AA70" s="1066">
        <v>3</v>
      </c>
      <c r="AB70" s="1066"/>
      <c r="AC70" s="1066"/>
      <c r="AD70" s="1066"/>
      <c r="AE70" s="1066"/>
      <c r="AF70" s="1066">
        <v>3</v>
      </c>
      <c r="AG70" s="1066"/>
      <c r="AH70" s="1066"/>
      <c r="AI70" s="1066"/>
      <c r="AJ70" s="1066"/>
      <c r="AK70" s="1066">
        <v>0</v>
      </c>
      <c r="AL70" s="1066"/>
      <c r="AM70" s="1066"/>
      <c r="AN70" s="1066"/>
      <c r="AO70" s="1066"/>
      <c r="AP70" s="1066">
        <v>0</v>
      </c>
      <c r="AQ70" s="1066"/>
      <c r="AR70" s="1066"/>
      <c r="AS70" s="1066"/>
      <c r="AT70" s="1066"/>
      <c r="AU70" s="1066">
        <v>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588</v>
      </c>
      <c r="C71" s="1070"/>
      <c r="D71" s="1070"/>
      <c r="E71" s="1070"/>
      <c r="F71" s="1070"/>
      <c r="G71" s="1070"/>
      <c r="H71" s="1070"/>
      <c r="I71" s="1070"/>
      <c r="J71" s="1070"/>
      <c r="K71" s="1070"/>
      <c r="L71" s="1070"/>
      <c r="M71" s="1070"/>
      <c r="N71" s="1070"/>
      <c r="O71" s="1070"/>
      <c r="P71" s="1071"/>
      <c r="Q71" s="1072">
        <v>2</v>
      </c>
      <c r="R71" s="1066"/>
      <c r="S71" s="1066"/>
      <c r="T71" s="1066"/>
      <c r="U71" s="1066"/>
      <c r="V71" s="1066">
        <v>0</v>
      </c>
      <c r="W71" s="1066"/>
      <c r="X71" s="1066"/>
      <c r="Y71" s="1066"/>
      <c r="Z71" s="1066"/>
      <c r="AA71" s="1066">
        <v>2</v>
      </c>
      <c r="AB71" s="1066"/>
      <c r="AC71" s="1066"/>
      <c r="AD71" s="1066"/>
      <c r="AE71" s="1066"/>
      <c r="AF71" s="1066">
        <v>2</v>
      </c>
      <c r="AG71" s="1066"/>
      <c r="AH71" s="1066"/>
      <c r="AI71" s="1066"/>
      <c r="AJ71" s="1066"/>
      <c r="AK71" s="1066">
        <v>0</v>
      </c>
      <c r="AL71" s="1066"/>
      <c r="AM71" s="1066"/>
      <c r="AN71" s="1066"/>
      <c r="AO71" s="1066"/>
      <c r="AP71" s="1066">
        <v>0</v>
      </c>
      <c r="AQ71" s="1066"/>
      <c r="AR71" s="1066"/>
      <c r="AS71" s="1066"/>
      <c r="AT71" s="1066"/>
      <c r="AU71" s="1066">
        <v>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589</v>
      </c>
      <c r="C72" s="1070"/>
      <c r="D72" s="1070"/>
      <c r="E72" s="1070"/>
      <c r="F72" s="1070"/>
      <c r="G72" s="1070"/>
      <c r="H72" s="1070"/>
      <c r="I72" s="1070"/>
      <c r="J72" s="1070"/>
      <c r="K72" s="1070"/>
      <c r="L72" s="1070"/>
      <c r="M72" s="1070"/>
      <c r="N72" s="1070"/>
      <c r="O72" s="1070"/>
      <c r="P72" s="1071"/>
      <c r="Q72" s="1072">
        <v>5</v>
      </c>
      <c r="R72" s="1066"/>
      <c r="S72" s="1066"/>
      <c r="T72" s="1066"/>
      <c r="U72" s="1066"/>
      <c r="V72" s="1066">
        <v>2</v>
      </c>
      <c r="W72" s="1066"/>
      <c r="X72" s="1066"/>
      <c r="Y72" s="1066"/>
      <c r="Z72" s="1066"/>
      <c r="AA72" s="1066">
        <v>3</v>
      </c>
      <c r="AB72" s="1066"/>
      <c r="AC72" s="1066"/>
      <c r="AD72" s="1066"/>
      <c r="AE72" s="1066"/>
      <c r="AF72" s="1066">
        <v>3</v>
      </c>
      <c r="AG72" s="1066"/>
      <c r="AH72" s="1066"/>
      <c r="AI72" s="1066"/>
      <c r="AJ72" s="1066"/>
      <c r="AK72" s="1066">
        <v>0</v>
      </c>
      <c r="AL72" s="1066"/>
      <c r="AM72" s="1066"/>
      <c r="AN72" s="1066"/>
      <c r="AO72" s="1066"/>
      <c r="AP72" s="1066">
        <v>0</v>
      </c>
      <c r="AQ72" s="1066"/>
      <c r="AR72" s="1066"/>
      <c r="AS72" s="1066"/>
      <c r="AT72" s="1066"/>
      <c r="AU72" s="1066">
        <v>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593</v>
      </c>
      <c r="C73" s="1070"/>
      <c r="D73" s="1070"/>
      <c r="E73" s="1070"/>
      <c r="F73" s="1070"/>
      <c r="G73" s="1070"/>
      <c r="H73" s="1070"/>
      <c r="I73" s="1070"/>
      <c r="J73" s="1070"/>
      <c r="K73" s="1070"/>
      <c r="L73" s="1070"/>
      <c r="M73" s="1070"/>
      <c r="N73" s="1070"/>
      <c r="O73" s="1070"/>
      <c r="P73" s="1071"/>
      <c r="Q73" s="1072">
        <v>37</v>
      </c>
      <c r="R73" s="1066"/>
      <c r="S73" s="1066"/>
      <c r="T73" s="1066"/>
      <c r="U73" s="1066"/>
      <c r="V73" s="1066">
        <v>31</v>
      </c>
      <c r="W73" s="1066"/>
      <c r="X73" s="1066"/>
      <c r="Y73" s="1066"/>
      <c r="Z73" s="1066"/>
      <c r="AA73" s="1066">
        <v>6</v>
      </c>
      <c r="AB73" s="1066"/>
      <c r="AC73" s="1066"/>
      <c r="AD73" s="1066"/>
      <c r="AE73" s="1066"/>
      <c r="AF73" s="1066">
        <v>6</v>
      </c>
      <c r="AG73" s="1066"/>
      <c r="AH73" s="1066"/>
      <c r="AI73" s="1066"/>
      <c r="AJ73" s="1066"/>
      <c r="AK73" s="1066">
        <v>6</v>
      </c>
      <c r="AL73" s="1066"/>
      <c r="AM73" s="1066"/>
      <c r="AN73" s="1066"/>
      <c r="AO73" s="1066"/>
      <c r="AP73" s="1066">
        <v>0</v>
      </c>
      <c r="AQ73" s="1066"/>
      <c r="AR73" s="1066"/>
      <c r="AS73" s="1066"/>
      <c r="AT73" s="1066"/>
      <c r="AU73" s="1066">
        <v>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590</v>
      </c>
      <c r="C74" s="1070"/>
      <c r="D74" s="1070"/>
      <c r="E74" s="1070"/>
      <c r="F74" s="1070"/>
      <c r="G74" s="1070"/>
      <c r="H74" s="1070"/>
      <c r="I74" s="1070"/>
      <c r="J74" s="1070"/>
      <c r="K74" s="1070"/>
      <c r="L74" s="1070"/>
      <c r="M74" s="1070"/>
      <c r="N74" s="1070"/>
      <c r="O74" s="1070"/>
      <c r="P74" s="1071"/>
      <c r="Q74" s="1072">
        <v>311</v>
      </c>
      <c r="R74" s="1066"/>
      <c r="S74" s="1066"/>
      <c r="T74" s="1066"/>
      <c r="U74" s="1066"/>
      <c r="V74" s="1066">
        <v>292</v>
      </c>
      <c r="W74" s="1066"/>
      <c r="X74" s="1066"/>
      <c r="Y74" s="1066"/>
      <c r="Z74" s="1066"/>
      <c r="AA74" s="1066">
        <v>19</v>
      </c>
      <c r="AB74" s="1066"/>
      <c r="AC74" s="1066"/>
      <c r="AD74" s="1066"/>
      <c r="AE74" s="1066"/>
      <c r="AF74" s="1066">
        <v>19</v>
      </c>
      <c r="AG74" s="1066"/>
      <c r="AH74" s="1066"/>
      <c r="AI74" s="1066"/>
      <c r="AJ74" s="1066"/>
      <c r="AK74" s="1066">
        <v>21</v>
      </c>
      <c r="AL74" s="1066"/>
      <c r="AM74" s="1066"/>
      <c r="AN74" s="1066"/>
      <c r="AO74" s="1066"/>
      <c r="AP74" s="1066">
        <v>0</v>
      </c>
      <c r="AQ74" s="1066"/>
      <c r="AR74" s="1066"/>
      <c r="AS74" s="1066"/>
      <c r="AT74" s="1066"/>
      <c r="AU74" s="1066">
        <v>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591</v>
      </c>
      <c r="C75" s="1070"/>
      <c r="D75" s="1070"/>
      <c r="E75" s="1070"/>
      <c r="F75" s="1070"/>
      <c r="G75" s="1070"/>
      <c r="H75" s="1070"/>
      <c r="I75" s="1070"/>
      <c r="J75" s="1070"/>
      <c r="K75" s="1070"/>
      <c r="L75" s="1070"/>
      <c r="M75" s="1070"/>
      <c r="N75" s="1070"/>
      <c r="O75" s="1070"/>
      <c r="P75" s="1071"/>
      <c r="Q75" s="1073">
        <v>229800</v>
      </c>
      <c r="R75" s="1074"/>
      <c r="S75" s="1074"/>
      <c r="T75" s="1074"/>
      <c r="U75" s="1075"/>
      <c r="V75" s="1076">
        <v>217808</v>
      </c>
      <c r="W75" s="1074"/>
      <c r="X75" s="1074"/>
      <c r="Y75" s="1074"/>
      <c r="Z75" s="1075"/>
      <c r="AA75" s="1076">
        <v>11992</v>
      </c>
      <c r="AB75" s="1074"/>
      <c r="AC75" s="1074"/>
      <c r="AD75" s="1074"/>
      <c r="AE75" s="1075"/>
      <c r="AF75" s="1076">
        <v>11992</v>
      </c>
      <c r="AG75" s="1074"/>
      <c r="AH75" s="1074"/>
      <c r="AI75" s="1074"/>
      <c r="AJ75" s="1075"/>
      <c r="AK75" s="1076">
        <v>83</v>
      </c>
      <c r="AL75" s="1074"/>
      <c r="AM75" s="1074"/>
      <c r="AN75" s="1074"/>
      <c r="AO75" s="1075"/>
      <c r="AP75" s="1076">
        <v>0</v>
      </c>
      <c r="AQ75" s="1074"/>
      <c r="AR75" s="1074"/>
      <c r="AS75" s="1074"/>
      <c r="AT75" s="1075"/>
      <c r="AU75" s="1076">
        <v>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592</v>
      </c>
      <c r="C76" s="1070"/>
      <c r="D76" s="1070"/>
      <c r="E76" s="1070"/>
      <c r="F76" s="1070"/>
      <c r="G76" s="1070"/>
      <c r="H76" s="1070"/>
      <c r="I76" s="1070"/>
      <c r="J76" s="1070"/>
      <c r="K76" s="1070"/>
      <c r="L76" s="1070"/>
      <c r="M76" s="1070"/>
      <c r="N76" s="1070"/>
      <c r="O76" s="1070"/>
      <c r="P76" s="1071"/>
      <c r="Q76" s="1073">
        <v>4595</v>
      </c>
      <c r="R76" s="1074"/>
      <c r="S76" s="1074"/>
      <c r="T76" s="1074"/>
      <c r="U76" s="1075"/>
      <c r="V76" s="1076">
        <v>3716</v>
      </c>
      <c r="W76" s="1074"/>
      <c r="X76" s="1074"/>
      <c r="Y76" s="1074"/>
      <c r="Z76" s="1075"/>
      <c r="AA76" s="1076">
        <v>879</v>
      </c>
      <c r="AB76" s="1074"/>
      <c r="AC76" s="1074"/>
      <c r="AD76" s="1074"/>
      <c r="AE76" s="1075"/>
      <c r="AF76" s="1076">
        <v>1212</v>
      </c>
      <c r="AG76" s="1074"/>
      <c r="AH76" s="1074"/>
      <c r="AI76" s="1074"/>
      <c r="AJ76" s="1075"/>
      <c r="AK76" s="1076">
        <v>0</v>
      </c>
      <c r="AL76" s="1074"/>
      <c r="AM76" s="1074"/>
      <c r="AN76" s="1074"/>
      <c r="AO76" s="1075"/>
      <c r="AP76" s="1076">
        <v>2775</v>
      </c>
      <c r="AQ76" s="1074"/>
      <c r="AR76" s="1074"/>
      <c r="AS76" s="1074"/>
      <c r="AT76" s="1075"/>
      <c r="AU76" s="1076">
        <v>1010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390</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13526</v>
      </c>
      <c r="AG88" s="1054"/>
      <c r="AH88" s="1054"/>
      <c r="AI88" s="1054"/>
      <c r="AJ88" s="1054"/>
      <c r="AK88" s="1058"/>
      <c r="AL88" s="1058"/>
      <c r="AM88" s="1058"/>
      <c r="AN88" s="1058"/>
      <c r="AO88" s="1058"/>
      <c r="AP88" s="1054">
        <v>2775</v>
      </c>
      <c r="AQ88" s="1054"/>
      <c r="AR88" s="1054"/>
      <c r="AS88" s="1054"/>
      <c r="AT88" s="1054"/>
      <c r="AU88" s="1054">
        <v>1010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57</v>
      </c>
      <c r="CS102" s="1046"/>
      <c r="CT102" s="1046"/>
      <c r="CU102" s="1046"/>
      <c r="CV102" s="1047"/>
      <c r="CW102" s="1045">
        <v>79</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305</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305</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305</v>
      </c>
      <c r="DR109" s="989"/>
      <c r="DS109" s="989"/>
      <c r="DT109" s="989"/>
      <c r="DU109" s="990"/>
      <c r="DV109" s="991" t="s">
        <v>430</v>
      </c>
      <c r="DW109" s="989"/>
      <c r="DX109" s="989"/>
      <c r="DY109" s="989"/>
      <c r="DZ109" s="1020"/>
    </row>
    <row r="110" spans="1:131" s="248" customFormat="1" ht="26.25" customHeight="1" x14ac:dyDescent="0.15">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2863490</v>
      </c>
      <c r="AB110" s="982"/>
      <c r="AC110" s="982"/>
      <c r="AD110" s="982"/>
      <c r="AE110" s="983"/>
      <c r="AF110" s="984">
        <v>2828463</v>
      </c>
      <c r="AG110" s="982"/>
      <c r="AH110" s="982"/>
      <c r="AI110" s="982"/>
      <c r="AJ110" s="983"/>
      <c r="AK110" s="984">
        <v>2831680</v>
      </c>
      <c r="AL110" s="982"/>
      <c r="AM110" s="982"/>
      <c r="AN110" s="982"/>
      <c r="AO110" s="983"/>
      <c r="AP110" s="985">
        <v>28.3</v>
      </c>
      <c r="AQ110" s="986"/>
      <c r="AR110" s="986"/>
      <c r="AS110" s="986"/>
      <c r="AT110" s="987"/>
      <c r="AU110" s="1021" t="s">
        <v>73</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26357398</v>
      </c>
      <c r="BR110" s="929"/>
      <c r="BS110" s="929"/>
      <c r="BT110" s="929"/>
      <c r="BU110" s="929"/>
      <c r="BV110" s="929">
        <v>27756810</v>
      </c>
      <c r="BW110" s="929"/>
      <c r="BX110" s="929"/>
      <c r="BY110" s="929"/>
      <c r="BZ110" s="929"/>
      <c r="CA110" s="929">
        <v>27229485</v>
      </c>
      <c r="CB110" s="929"/>
      <c r="CC110" s="929"/>
      <c r="CD110" s="929"/>
      <c r="CE110" s="929"/>
      <c r="CF110" s="953">
        <v>272.39999999999998</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226</v>
      </c>
      <c r="DH110" s="929"/>
      <c r="DI110" s="929"/>
      <c r="DJ110" s="929"/>
      <c r="DK110" s="929"/>
      <c r="DL110" s="929" t="s">
        <v>436</v>
      </c>
      <c r="DM110" s="929"/>
      <c r="DN110" s="929"/>
      <c r="DO110" s="929"/>
      <c r="DP110" s="929"/>
      <c r="DQ110" s="929" t="s">
        <v>437</v>
      </c>
      <c r="DR110" s="929"/>
      <c r="DS110" s="929"/>
      <c r="DT110" s="929"/>
      <c r="DU110" s="929"/>
      <c r="DV110" s="930" t="s">
        <v>438</v>
      </c>
      <c r="DW110" s="930"/>
      <c r="DX110" s="930"/>
      <c r="DY110" s="930"/>
      <c r="DZ110" s="931"/>
    </row>
    <row r="111" spans="1:131" s="248"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226</v>
      </c>
      <c r="AG111" s="1010"/>
      <c r="AH111" s="1010"/>
      <c r="AI111" s="1010"/>
      <c r="AJ111" s="1011"/>
      <c r="AK111" s="1012" t="s">
        <v>440</v>
      </c>
      <c r="AL111" s="1010"/>
      <c r="AM111" s="1010"/>
      <c r="AN111" s="1010"/>
      <c r="AO111" s="1011"/>
      <c r="AP111" s="1013" t="s">
        <v>438</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t="s">
        <v>413</v>
      </c>
      <c r="BR111" s="901"/>
      <c r="BS111" s="901"/>
      <c r="BT111" s="901"/>
      <c r="BU111" s="901"/>
      <c r="BV111" s="901" t="s">
        <v>226</v>
      </c>
      <c r="BW111" s="901"/>
      <c r="BX111" s="901"/>
      <c r="BY111" s="901"/>
      <c r="BZ111" s="901"/>
      <c r="CA111" s="901" t="s">
        <v>226</v>
      </c>
      <c r="CB111" s="901"/>
      <c r="CC111" s="901"/>
      <c r="CD111" s="901"/>
      <c r="CE111" s="901"/>
      <c r="CF111" s="962" t="s">
        <v>438</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440</v>
      </c>
      <c r="DM111" s="901"/>
      <c r="DN111" s="901"/>
      <c r="DO111" s="901"/>
      <c r="DP111" s="901"/>
      <c r="DQ111" s="901" t="s">
        <v>438</v>
      </c>
      <c r="DR111" s="901"/>
      <c r="DS111" s="901"/>
      <c r="DT111" s="901"/>
      <c r="DU111" s="901"/>
      <c r="DV111" s="878" t="s">
        <v>443</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226</v>
      </c>
      <c r="AB112" s="864"/>
      <c r="AC112" s="864"/>
      <c r="AD112" s="864"/>
      <c r="AE112" s="865"/>
      <c r="AF112" s="866" t="s">
        <v>437</v>
      </c>
      <c r="AG112" s="864"/>
      <c r="AH112" s="864"/>
      <c r="AI112" s="864"/>
      <c r="AJ112" s="865"/>
      <c r="AK112" s="866" t="s">
        <v>413</v>
      </c>
      <c r="AL112" s="864"/>
      <c r="AM112" s="864"/>
      <c r="AN112" s="864"/>
      <c r="AO112" s="865"/>
      <c r="AP112" s="911" t="s">
        <v>226</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3619758</v>
      </c>
      <c r="BR112" s="901"/>
      <c r="BS112" s="901"/>
      <c r="BT112" s="901"/>
      <c r="BU112" s="901"/>
      <c r="BV112" s="901">
        <v>3510845</v>
      </c>
      <c r="BW112" s="901"/>
      <c r="BX112" s="901"/>
      <c r="BY112" s="901"/>
      <c r="BZ112" s="901"/>
      <c r="CA112" s="901">
        <v>3195069</v>
      </c>
      <c r="CB112" s="901"/>
      <c r="CC112" s="901"/>
      <c r="CD112" s="901"/>
      <c r="CE112" s="901"/>
      <c r="CF112" s="962">
        <v>32</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226</v>
      </c>
      <c r="DH112" s="901"/>
      <c r="DI112" s="901"/>
      <c r="DJ112" s="901"/>
      <c r="DK112" s="901"/>
      <c r="DL112" s="901" t="s">
        <v>436</v>
      </c>
      <c r="DM112" s="901"/>
      <c r="DN112" s="901"/>
      <c r="DO112" s="901"/>
      <c r="DP112" s="901"/>
      <c r="DQ112" s="901" t="s">
        <v>226</v>
      </c>
      <c r="DR112" s="901"/>
      <c r="DS112" s="901"/>
      <c r="DT112" s="901"/>
      <c r="DU112" s="901"/>
      <c r="DV112" s="878" t="s">
        <v>443</v>
      </c>
      <c r="DW112" s="878"/>
      <c r="DX112" s="878"/>
      <c r="DY112" s="878"/>
      <c r="DZ112" s="879"/>
    </row>
    <row r="113" spans="1:130" s="248" customFormat="1" ht="26.25" customHeight="1" x14ac:dyDescent="0.15">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434592</v>
      </c>
      <c r="AB113" s="1010"/>
      <c r="AC113" s="1010"/>
      <c r="AD113" s="1010"/>
      <c r="AE113" s="1011"/>
      <c r="AF113" s="1012">
        <v>323538</v>
      </c>
      <c r="AG113" s="1010"/>
      <c r="AH113" s="1010"/>
      <c r="AI113" s="1010"/>
      <c r="AJ113" s="1011"/>
      <c r="AK113" s="1012">
        <v>251475</v>
      </c>
      <c r="AL113" s="1010"/>
      <c r="AM113" s="1010"/>
      <c r="AN113" s="1010"/>
      <c r="AO113" s="1011"/>
      <c r="AP113" s="1013">
        <v>2.5</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v>1198361</v>
      </c>
      <c r="BR113" s="901"/>
      <c r="BS113" s="901"/>
      <c r="BT113" s="901"/>
      <c r="BU113" s="901"/>
      <c r="BV113" s="901">
        <v>1113396</v>
      </c>
      <c r="BW113" s="901"/>
      <c r="BX113" s="901"/>
      <c r="BY113" s="901"/>
      <c r="BZ113" s="901"/>
      <c r="CA113" s="901">
        <v>1010297</v>
      </c>
      <c r="CB113" s="901"/>
      <c r="CC113" s="901"/>
      <c r="CD113" s="901"/>
      <c r="CE113" s="901"/>
      <c r="CF113" s="962">
        <v>10.1</v>
      </c>
      <c r="CG113" s="963"/>
      <c r="CH113" s="963"/>
      <c r="CI113" s="963"/>
      <c r="CJ113" s="963"/>
      <c r="CK113" s="1018"/>
      <c r="CL113" s="905"/>
      <c r="CM113" s="908" t="s">
        <v>450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226</v>
      </c>
      <c r="DH113" s="864"/>
      <c r="DI113" s="864"/>
      <c r="DJ113" s="864"/>
      <c r="DK113" s="865"/>
      <c r="DL113" s="866" t="s">
        <v>438</v>
      </c>
      <c r="DM113" s="864"/>
      <c r="DN113" s="864"/>
      <c r="DO113" s="864"/>
      <c r="DP113" s="865"/>
      <c r="DQ113" s="866" t="s">
        <v>438</v>
      </c>
      <c r="DR113" s="864"/>
      <c r="DS113" s="864"/>
      <c r="DT113" s="864"/>
      <c r="DU113" s="865"/>
      <c r="DV113" s="911" t="s">
        <v>226</v>
      </c>
      <c r="DW113" s="912"/>
      <c r="DX113" s="912"/>
      <c r="DY113" s="912"/>
      <c r="DZ113" s="913"/>
    </row>
    <row r="114" spans="1:130" s="248" customFormat="1" ht="26.25" customHeight="1" x14ac:dyDescent="0.15">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74427</v>
      </c>
      <c r="AB114" s="864"/>
      <c r="AC114" s="864"/>
      <c r="AD114" s="864"/>
      <c r="AE114" s="865"/>
      <c r="AF114" s="866">
        <v>92175</v>
      </c>
      <c r="AG114" s="864"/>
      <c r="AH114" s="864"/>
      <c r="AI114" s="864"/>
      <c r="AJ114" s="865"/>
      <c r="AK114" s="866">
        <v>94769</v>
      </c>
      <c r="AL114" s="864"/>
      <c r="AM114" s="864"/>
      <c r="AN114" s="864"/>
      <c r="AO114" s="865"/>
      <c r="AP114" s="911">
        <v>0.9</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v>617050</v>
      </c>
      <c r="BR114" s="901"/>
      <c r="BS114" s="901"/>
      <c r="BT114" s="901"/>
      <c r="BU114" s="901"/>
      <c r="BV114" s="901">
        <v>646413</v>
      </c>
      <c r="BW114" s="901"/>
      <c r="BX114" s="901"/>
      <c r="BY114" s="901"/>
      <c r="BZ114" s="901"/>
      <c r="CA114" s="901">
        <v>688888</v>
      </c>
      <c r="CB114" s="901"/>
      <c r="CC114" s="901"/>
      <c r="CD114" s="901"/>
      <c r="CE114" s="901"/>
      <c r="CF114" s="962">
        <v>6.9</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438</v>
      </c>
      <c r="DH114" s="864"/>
      <c r="DI114" s="864"/>
      <c r="DJ114" s="864"/>
      <c r="DK114" s="865"/>
      <c r="DL114" s="866" t="s">
        <v>454</v>
      </c>
      <c r="DM114" s="864"/>
      <c r="DN114" s="864"/>
      <c r="DO114" s="864"/>
      <c r="DP114" s="865"/>
      <c r="DQ114" s="866" t="s">
        <v>454</v>
      </c>
      <c r="DR114" s="864"/>
      <c r="DS114" s="864"/>
      <c r="DT114" s="864"/>
      <c r="DU114" s="865"/>
      <c r="DV114" s="911" t="s">
        <v>226</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11263</v>
      </c>
      <c r="AB115" s="1010"/>
      <c r="AC115" s="1010"/>
      <c r="AD115" s="1010"/>
      <c r="AE115" s="1011"/>
      <c r="AF115" s="1012">
        <v>11264</v>
      </c>
      <c r="AG115" s="1010"/>
      <c r="AH115" s="1010"/>
      <c r="AI115" s="1010"/>
      <c r="AJ115" s="1011"/>
      <c r="AK115" s="1012">
        <v>9790</v>
      </c>
      <c r="AL115" s="1010"/>
      <c r="AM115" s="1010"/>
      <c r="AN115" s="1010"/>
      <c r="AO115" s="1011"/>
      <c r="AP115" s="1013">
        <v>0.1</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226</v>
      </c>
      <c r="BR115" s="901"/>
      <c r="BS115" s="901"/>
      <c r="BT115" s="901"/>
      <c r="BU115" s="901"/>
      <c r="BV115" s="901" t="s">
        <v>226</v>
      </c>
      <c r="BW115" s="901"/>
      <c r="BX115" s="901"/>
      <c r="BY115" s="901"/>
      <c r="BZ115" s="901"/>
      <c r="CA115" s="901" t="s">
        <v>226</v>
      </c>
      <c r="CB115" s="901"/>
      <c r="CC115" s="901"/>
      <c r="CD115" s="901"/>
      <c r="CE115" s="901"/>
      <c r="CF115" s="962" t="s">
        <v>438</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454</v>
      </c>
      <c r="DH115" s="864"/>
      <c r="DI115" s="864"/>
      <c r="DJ115" s="864"/>
      <c r="DK115" s="865"/>
      <c r="DL115" s="866" t="s">
        <v>443</v>
      </c>
      <c r="DM115" s="864"/>
      <c r="DN115" s="864"/>
      <c r="DO115" s="864"/>
      <c r="DP115" s="865"/>
      <c r="DQ115" s="866" t="s">
        <v>443</v>
      </c>
      <c r="DR115" s="864"/>
      <c r="DS115" s="864"/>
      <c r="DT115" s="864"/>
      <c r="DU115" s="865"/>
      <c r="DV115" s="911" t="s">
        <v>438</v>
      </c>
      <c r="DW115" s="912"/>
      <c r="DX115" s="912"/>
      <c r="DY115" s="912"/>
      <c r="DZ115" s="913"/>
    </row>
    <row r="116" spans="1:130" s="248" customFormat="1" ht="26.25" customHeight="1" x14ac:dyDescent="0.15">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942</v>
      </c>
      <c r="AB116" s="864"/>
      <c r="AC116" s="864"/>
      <c r="AD116" s="864"/>
      <c r="AE116" s="865"/>
      <c r="AF116" s="866">
        <v>1467</v>
      </c>
      <c r="AG116" s="864"/>
      <c r="AH116" s="864"/>
      <c r="AI116" s="864"/>
      <c r="AJ116" s="865"/>
      <c r="AK116" s="866">
        <v>1897</v>
      </c>
      <c r="AL116" s="864"/>
      <c r="AM116" s="864"/>
      <c r="AN116" s="864"/>
      <c r="AO116" s="865"/>
      <c r="AP116" s="911">
        <v>0</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226</v>
      </c>
      <c r="BR116" s="901"/>
      <c r="BS116" s="901"/>
      <c r="BT116" s="901"/>
      <c r="BU116" s="901"/>
      <c r="BV116" s="901" t="s">
        <v>440</v>
      </c>
      <c r="BW116" s="901"/>
      <c r="BX116" s="901"/>
      <c r="BY116" s="901"/>
      <c r="BZ116" s="901"/>
      <c r="CA116" s="901" t="s">
        <v>438</v>
      </c>
      <c r="CB116" s="901"/>
      <c r="CC116" s="901"/>
      <c r="CD116" s="901"/>
      <c r="CE116" s="901"/>
      <c r="CF116" s="962" t="s">
        <v>438</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438</v>
      </c>
      <c r="DH116" s="864"/>
      <c r="DI116" s="864"/>
      <c r="DJ116" s="864"/>
      <c r="DK116" s="865"/>
      <c r="DL116" s="866" t="s">
        <v>443</v>
      </c>
      <c r="DM116" s="864"/>
      <c r="DN116" s="864"/>
      <c r="DO116" s="864"/>
      <c r="DP116" s="865"/>
      <c r="DQ116" s="866" t="s">
        <v>438</v>
      </c>
      <c r="DR116" s="864"/>
      <c r="DS116" s="864"/>
      <c r="DT116" s="864"/>
      <c r="DU116" s="865"/>
      <c r="DV116" s="911" t="s">
        <v>413</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3384714</v>
      </c>
      <c r="AB117" s="996"/>
      <c r="AC117" s="996"/>
      <c r="AD117" s="996"/>
      <c r="AE117" s="997"/>
      <c r="AF117" s="998">
        <v>3256907</v>
      </c>
      <c r="AG117" s="996"/>
      <c r="AH117" s="996"/>
      <c r="AI117" s="996"/>
      <c r="AJ117" s="997"/>
      <c r="AK117" s="998">
        <v>3189611</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438</v>
      </c>
      <c r="BW117" s="901"/>
      <c r="BX117" s="901"/>
      <c r="BY117" s="901"/>
      <c r="BZ117" s="901"/>
      <c r="CA117" s="901" t="s">
        <v>226</v>
      </c>
      <c r="CB117" s="901"/>
      <c r="CC117" s="901"/>
      <c r="CD117" s="901"/>
      <c r="CE117" s="901"/>
      <c r="CF117" s="962" t="s">
        <v>440</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226</v>
      </c>
      <c r="DH117" s="864"/>
      <c r="DI117" s="864"/>
      <c r="DJ117" s="864"/>
      <c r="DK117" s="865"/>
      <c r="DL117" s="866" t="s">
        <v>226</v>
      </c>
      <c r="DM117" s="864"/>
      <c r="DN117" s="864"/>
      <c r="DO117" s="864"/>
      <c r="DP117" s="865"/>
      <c r="DQ117" s="866" t="s">
        <v>438</v>
      </c>
      <c r="DR117" s="864"/>
      <c r="DS117" s="864"/>
      <c r="DT117" s="864"/>
      <c r="DU117" s="865"/>
      <c r="DV117" s="911" t="s">
        <v>226</v>
      </c>
      <c r="DW117" s="912"/>
      <c r="DX117" s="912"/>
      <c r="DY117" s="912"/>
      <c r="DZ117" s="913"/>
    </row>
    <row r="118" spans="1:130" s="248" customFormat="1" ht="26.25" customHeight="1" x14ac:dyDescent="0.15">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305</v>
      </c>
      <c r="AL118" s="989"/>
      <c r="AM118" s="989"/>
      <c r="AN118" s="989"/>
      <c r="AO118" s="990"/>
      <c r="AP118" s="992" t="s">
        <v>430</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440</v>
      </c>
      <c r="BR118" s="932"/>
      <c r="BS118" s="932"/>
      <c r="BT118" s="932"/>
      <c r="BU118" s="932"/>
      <c r="BV118" s="932" t="s">
        <v>226</v>
      </c>
      <c r="BW118" s="932"/>
      <c r="BX118" s="932"/>
      <c r="BY118" s="932"/>
      <c r="BZ118" s="932"/>
      <c r="CA118" s="932" t="s">
        <v>226</v>
      </c>
      <c r="CB118" s="932"/>
      <c r="CC118" s="932"/>
      <c r="CD118" s="932"/>
      <c r="CE118" s="932"/>
      <c r="CF118" s="962" t="s">
        <v>226</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226</v>
      </c>
      <c r="DH118" s="864"/>
      <c r="DI118" s="864"/>
      <c r="DJ118" s="864"/>
      <c r="DK118" s="865"/>
      <c r="DL118" s="866" t="s">
        <v>413</v>
      </c>
      <c r="DM118" s="864"/>
      <c r="DN118" s="864"/>
      <c r="DO118" s="864"/>
      <c r="DP118" s="865"/>
      <c r="DQ118" s="866" t="s">
        <v>413</v>
      </c>
      <c r="DR118" s="864"/>
      <c r="DS118" s="864"/>
      <c r="DT118" s="864"/>
      <c r="DU118" s="865"/>
      <c r="DV118" s="911" t="s">
        <v>413</v>
      </c>
      <c r="DW118" s="912"/>
      <c r="DX118" s="912"/>
      <c r="DY118" s="912"/>
      <c r="DZ118" s="913"/>
    </row>
    <row r="119" spans="1:130" s="248" customFormat="1" ht="26.25" customHeight="1" x14ac:dyDescent="0.15">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440</v>
      </c>
      <c r="AB119" s="982"/>
      <c r="AC119" s="982"/>
      <c r="AD119" s="982"/>
      <c r="AE119" s="983"/>
      <c r="AF119" s="984" t="s">
        <v>226</v>
      </c>
      <c r="AG119" s="982"/>
      <c r="AH119" s="982"/>
      <c r="AI119" s="982"/>
      <c r="AJ119" s="983"/>
      <c r="AK119" s="984" t="s">
        <v>226</v>
      </c>
      <c r="AL119" s="982"/>
      <c r="AM119" s="982"/>
      <c r="AN119" s="982"/>
      <c r="AO119" s="983"/>
      <c r="AP119" s="985" t="s">
        <v>226</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466</v>
      </c>
      <c r="BP119" s="965"/>
      <c r="BQ119" s="969">
        <v>31792567</v>
      </c>
      <c r="BR119" s="932"/>
      <c r="BS119" s="932"/>
      <c r="BT119" s="932"/>
      <c r="BU119" s="932"/>
      <c r="BV119" s="932">
        <v>33027464</v>
      </c>
      <c r="BW119" s="932"/>
      <c r="BX119" s="932"/>
      <c r="BY119" s="932"/>
      <c r="BZ119" s="932"/>
      <c r="CA119" s="932">
        <v>32123739</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413</v>
      </c>
      <c r="DH119" s="847"/>
      <c r="DI119" s="847"/>
      <c r="DJ119" s="847"/>
      <c r="DK119" s="848"/>
      <c r="DL119" s="849" t="s">
        <v>226</v>
      </c>
      <c r="DM119" s="847"/>
      <c r="DN119" s="847"/>
      <c r="DO119" s="847"/>
      <c r="DP119" s="848"/>
      <c r="DQ119" s="849" t="s">
        <v>438</v>
      </c>
      <c r="DR119" s="847"/>
      <c r="DS119" s="847"/>
      <c r="DT119" s="847"/>
      <c r="DU119" s="848"/>
      <c r="DV119" s="935" t="s">
        <v>438</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438</v>
      </c>
      <c r="AB120" s="864"/>
      <c r="AC120" s="864"/>
      <c r="AD120" s="864"/>
      <c r="AE120" s="865"/>
      <c r="AF120" s="866" t="s">
        <v>226</v>
      </c>
      <c r="AG120" s="864"/>
      <c r="AH120" s="864"/>
      <c r="AI120" s="864"/>
      <c r="AJ120" s="865"/>
      <c r="AK120" s="866" t="s">
        <v>226</v>
      </c>
      <c r="AL120" s="864"/>
      <c r="AM120" s="864"/>
      <c r="AN120" s="864"/>
      <c r="AO120" s="865"/>
      <c r="AP120" s="911" t="s">
        <v>413</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7009619</v>
      </c>
      <c r="BR120" s="929"/>
      <c r="BS120" s="929"/>
      <c r="BT120" s="929"/>
      <c r="BU120" s="929"/>
      <c r="BV120" s="929">
        <v>5075030</v>
      </c>
      <c r="BW120" s="929"/>
      <c r="BX120" s="929"/>
      <c r="BY120" s="929"/>
      <c r="BZ120" s="929"/>
      <c r="CA120" s="929">
        <v>5330997</v>
      </c>
      <c r="CB120" s="929"/>
      <c r="CC120" s="929"/>
      <c r="CD120" s="929"/>
      <c r="CE120" s="929"/>
      <c r="CF120" s="953">
        <v>53.3</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v>2051332</v>
      </c>
      <c r="DH120" s="929"/>
      <c r="DI120" s="929"/>
      <c r="DJ120" s="929"/>
      <c r="DK120" s="929"/>
      <c r="DL120" s="929">
        <v>1712410</v>
      </c>
      <c r="DM120" s="929"/>
      <c r="DN120" s="929"/>
      <c r="DO120" s="929"/>
      <c r="DP120" s="929"/>
      <c r="DQ120" s="929">
        <v>1623255</v>
      </c>
      <c r="DR120" s="929"/>
      <c r="DS120" s="929"/>
      <c r="DT120" s="929"/>
      <c r="DU120" s="929"/>
      <c r="DV120" s="930">
        <v>16.2</v>
      </c>
      <c r="DW120" s="930"/>
      <c r="DX120" s="930"/>
      <c r="DY120" s="930"/>
      <c r="DZ120" s="931"/>
    </row>
    <row r="121" spans="1:130" s="248" customFormat="1" ht="26.25" customHeight="1" x14ac:dyDescent="0.15">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438</v>
      </c>
      <c r="AB121" s="864"/>
      <c r="AC121" s="864"/>
      <c r="AD121" s="864"/>
      <c r="AE121" s="865"/>
      <c r="AF121" s="866" t="s">
        <v>440</v>
      </c>
      <c r="AG121" s="864"/>
      <c r="AH121" s="864"/>
      <c r="AI121" s="864"/>
      <c r="AJ121" s="865"/>
      <c r="AK121" s="866" t="s">
        <v>413</v>
      </c>
      <c r="AL121" s="864"/>
      <c r="AM121" s="864"/>
      <c r="AN121" s="864"/>
      <c r="AO121" s="865"/>
      <c r="AP121" s="911" t="s">
        <v>226</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765569</v>
      </c>
      <c r="BR121" s="901"/>
      <c r="BS121" s="901"/>
      <c r="BT121" s="901"/>
      <c r="BU121" s="901"/>
      <c r="BV121" s="901">
        <v>712132</v>
      </c>
      <c r="BW121" s="901"/>
      <c r="BX121" s="901"/>
      <c r="BY121" s="901"/>
      <c r="BZ121" s="901"/>
      <c r="CA121" s="901">
        <v>775557</v>
      </c>
      <c r="CB121" s="901"/>
      <c r="CC121" s="901"/>
      <c r="CD121" s="901"/>
      <c r="CE121" s="901"/>
      <c r="CF121" s="962">
        <v>7.8</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v>1568426</v>
      </c>
      <c r="DH121" s="901"/>
      <c r="DI121" s="901"/>
      <c r="DJ121" s="901"/>
      <c r="DK121" s="901"/>
      <c r="DL121" s="901">
        <v>1798435</v>
      </c>
      <c r="DM121" s="901"/>
      <c r="DN121" s="901"/>
      <c r="DO121" s="901"/>
      <c r="DP121" s="901"/>
      <c r="DQ121" s="901">
        <v>1571814</v>
      </c>
      <c r="DR121" s="901"/>
      <c r="DS121" s="901"/>
      <c r="DT121" s="901"/>
      <c r="DU121" s="901"/>
      <c r="DV121" s="878">
        <v>15.7</v>
      </c>
      <c r="DW121" s="878"/>
      <c r="DX121" s="878"/>
      <c r="DY121" s="878"/>
      <c r="DZ121" s="879"/>
    </row>
    <row r="122" spans="1:130" s="248" customFormat="1" ht="26.25" customHeight="1" x14ac:dyDescent="0.15">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438</v>
      </c>
      <c r="AB122" s="864"/>
      <c r="AC122" s="864"/>
      <c r="AD122" s="864"/>
      <c r="AE122" s="865"/>
      <c r="AF122" s="866" t="s">
        <v>413</v>
      </c>
      <c r="AG122" s="864"/>
      <c r="AH122" s="864"/>
      <c r="AI122" s="864"/>
      <c r="AJ122" s="865"/>
      <c r="AK122" s="866" t="s">
        <v>438</v>
      </c>
      <c r="AL122" s="864"/>
      <c r="AM122" s="864"/>
      <c r="AN122" s="864"/>
      <c r="AO122" s="865"/>
      <c r="AP122" s="911" t="s">
        <v>413</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22720838</v>
      </c>
      <c r="BR122" s="932"/>
      <c r="BS122" s="932"/>
      <c r="BT122" s="932"/>
      <c r="BU122" s="932"/>
      <c r="BV122" s="932">
        <v>23532681</v>
      </c>
      <c r="BW122" s="932"/>
      <c r="BX122" s="932"/>
      <c r="BY122" s="932"/>
      <c r="BZ122" s="932"/>
      <c r="CA122" s="932">
        <v>22737474</v>
      </c>
      <c r="CB122" s="932"/>
      <c r="CC122" s="932"/>
      <c r="CD122" s="932"/>
      <c r="CE122" s="932"/>
      <c r="CF122" s="933">
        <v>227.5</v>
      </c>
      <c r="CG122" s="934"/>
      <c r="CH122" s="934"/>
      <c r="CI122" s="934"/>
      <c r="CJ122" s="934"/>
      <c r="CK122" s="956"/>
      <c r="CL122" s="942"/>
      <c r="CM122" s="942"/>
      <c r="CN122" s="942"/>
      <c r="CO122" s="943"/>
      <c r="CP122" s="922" t="s">
        <v>404</v>
      </c>
      <c r="CQ122" s="923"/>
      <c r="CR122" s="923"/>
      <c r="CS122" s="923"/>
      <c r="CT122" s="923"/>
      <c r="CU122" s="923"/>
      <c r="CV122" s="923"/>
      <c r="CW122" s="923"/>
      <c r="CX122" s="923"/>
      <c r="CY122" s="923"/>
      <c r="CZ122" s="923"/>
      <c r="DA122" s="923"/>
      <c r="DB122" s="923"/>
      <c r="DC122" s="923"/>
      <c r="DD122" s="923"/>
      <c r="DE122" s="923"/>
      <c r="DF122" s="924"/>
      <c r="DG122" s="900" t="s">
        <v>226</v>
      </c>
      <c r="DH122" s="901"/>
      <c r="DI122" s="901"/>
      <c r="DJ122" s="901"/>
      <c r="DK122" s="901"/>
      <c r="DL122" s="901" t="s">
        <v>226</v>
      </c>
      <c r="DM122" s="901"/>
      <c r="DN122" s="901"/>
      <c r="DO122" s="901"/>
      <c r="DP122" s="901"/>
      <c r="DQ122" s="901" t="s">
        <v>436</v>
      </c>
      <c r="DR122" s="901"/>
      <c r="DS122" s="901"/>
      <c r="DT122" s="901"/>
      <c r="DU122" s="901"/>
      <c r="DV122" s="878" t="s">
        <v>226</v>
      </c>
      <c r="DW122" s="878"/>
      <c r="DX122" s="878"/>
      <c r="DY122" s="878"/>
      <c r="DZ122" s="879"/>
    </row>
    <row r="123" spans="1:130" s="248" customFormat="1" ht="26.25" customHeight="1" x14ac:dyDescent="0.15">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226</v>
      </c>
      <c r="AB123" s="864"/>
      <c r="AC123" s="864"/>
      <c r="AD123" s="864"/>
      <c r="AE123" s="865"/>
      <c r="AF123" s="866" t="s">
        <v>226</v>
      </c>
      <c r="AG123" s="864"/>
      <c r="AH123" s="864"/>
      <c r="AI123" s="864"/>
      <c r="AJ123" s="865"/>
      <c r="AK123" s="866" t="s">
        <v>438</v>
      </c>
      <c r="AL123" s="864"/>
      <c r="AM123" s="864"/>
      <c r="AN123" s="864"/>
      <c r="AO123" s="865"/>
      <c r="AP123" s="911" t="s">
        <v>226</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476</v>
      </c>
      <c r="BP123" s="965"/>
      <c r="BQ123" s="919">
        <v>30496026</v>
      </c>
      <c r="BR123" s="920"/>
      <c r="BS123" s="920"/>
      <c r="BT123" s="920"/>
      <c r="BU123" s="920"/>
      <c r="BV123" s="920">
        <v>29319843</v>
      </c>
      <c r="BW123" s="920"/>
      <c r="BX123" s="920"/>
      <c r="BY123" s="920"/>
      <c r="BZ123" s="920"/>
      <c r="CA123" s="920">
        <v>28844028</v>
      </c>
      <c r="CB123" s="920"/>
      <c r="CC123" s="920"/>
      <c r="CD123" s="920"/>
      <c r="CE123" s="920"/>
      <c r="CF123" s="830"/>
      <c r="CG123" s="831"/>
      <c r="CH123" s="831"/>
      <c r="CI123" s="831"/>
      <c r="CJ123" s="921"/>
      <c r="CK123" s="956"/>
      <c r="CL123" s="942"/>
      <c r="CM123" s="942"/>
      <c r="CN123" s="942"/>
      <c r="CO123" s="943"/>
      <c r="CP123" s="922" t="s">
        <v>477</v>
      </c>
      <c r="CQ123" s="923"/>
      <c r="CR123" s="923"/>
      <c r="CS123" s="923"/>
      <c r="CT123" s="923"/>
      <c r="CU123" s="923"/>
      <c r="CV123" s="923"/>
      <c r="CW123" s="923"/>
      <c r="CX123" s="923"/>
      <c r="CY123" s="923"/>
      <c r="CZ123" s="923"/>
      <c r="DA123" s="923"/>
      <c r="DB123" s="923"/>
      <c r="DC123" s="923"/>
      <c r="DD123" s="923"/>
      <c r="DE123" s="923"/>
      <c r="DF123" s="924"/>
      <c r="DG123" s="863" t="s">
        <v>438</v>
      </c>
      <c r="DH123" s="864"/>
      <c r="DI123" s="864"/>
      <c r="DJ123" s="864"/>
      <c r="DK123" s="865"/>
      <c r="DL123" s="866" t="s">
        <v>438</v>
      </c>
      <c r="DM123" s="864"/>
      <c r="DN123" s="864"/>
      <c r="DO123" s="864"/>
      <c r="DP123" s="865"/>
      <c r="DQ123" s="866" t="s">
        <v>226</v>
      </c>
      <c r="DR123" s="864"/>
      <c r="DS123" s="864"/>
      <c r="DT123" s="864"/>
      <c r="DU123" s="865"/>
      <c r="DV123" s="911" t="s">
        <v>438</v>
      </c>
      <c r="DW123" s="912"/>
      <c r="DX123" s="912"/>
      <c r="DY123" s="912"/>
      <c r="DZ123" s="913"/>
    </row>
    <row r="124" spans="1:130" s="248" customFormat="1" ht="26.25" customHeight="1" thickBot="1" x14ac:dyDescent="0.2">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440</v>
      </c>
      <c r="AB124" s="864"/>
      <c r="AC124" s="864"/>
      <c r="AD124" s="864"/>
      <c r="AE124" s="865"/>
      <c r="AF124" s="866" t="s">
        <v>438</v>
      </c>
      <c r="AG124" s="864"/>
      <c r="AH124" s="864"/>
      <c r="AI124" s="864"/>
      <c r="AJ124" s="865"/>
      <c r="AK124" s="866" t="s">
        <v>438</v>
      </c>
      <c r="AL124" s="864"/>
      <c r="AM124" s="864"/>
      <c r="AN124" s="864"/>
      <c r="AO124" s="865"/>
      <c r="AP124" s="911" t="s">
        <v>438</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13</v>
      </c>
      <c r="BR124" s="918"/>
      <c r="BS124" s="918"/>
      <c r="BT124" s="918"/>
      <c r="BU124" s="918"/>
      <c r="BV124" s="918">
        <v>38.299999999999997</v>
      </c>
      <c r="BW124" s="918"/>
      <c r="BX124" s="918"/>
      <c r="BY124" s="918"/>
      <c r="BZ124" s="918"/>
      <c r="CA124" s="918">
        <v>32.799999999999997</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437</v>
      </c>
      <c r="DH124" s="847"/>
      <c r="DI124" s="847"/>
      <c r="DJ124" s="847"/>
      <c r="DK124" s="848"/>
      <c r="DL124" s="849" t="s">
        <v>438</v>
      </c>
      <c r="DM124" s="847"/>
      <c r="DN124" s="847"/>
      <c r="DO124" s="847"/>
      <c r="DP124" s="848"/>
      <c r="DQ124" s="849" t="s">
        <v>437</v>
      </c>
      <c r="DR124" s="847"/>
      <c r="DS124" s="847"/>
      <c r="DT124" s="847"/>
      <c r="DU124" s="848"/>
      <c r="DV124" s="935" t="s">
        <v>437</v>
      </c>
      <c r="DW124" s="936"/>
      <c r="DX124" s="936"/>
      <c r="DY124" s="936"/>
      <c r="DZ124" s="937"/>
    </row>
    <row r="125" spans="1:130" s="248" customFormat="1" ht="26.25" customHeight="1" x14ac:dyDescent="0.15">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438</v>
      </c>
      <c r="AB125" s="864"/>
      <c r="AC125" s="864"/>
      <c r="AD125" s="864"/>
      <c r="AE125" s="865"/>
      <c r="AF125" s="866" t="s">
        <v>437</v>
      </c>
      <c r="AG125" s="864"/>
      <c r="AH125" s="864"/>
      <c r="AI125" s="864"/>
      <c r="AJ125" s="865"/>
      <c r="AK125" s="866" t="s">
        <v>437</v>
      </c>
      <c r="AL125" s="864"/>
      <c r="AM125" s="864"/>
      <c r="AN125" s="864"/>
      <c r="AO125" s="865"/>
      <c r="AP125" s="911" t="s">
        <v>438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438</v>
      </c>
      <c r="DH125" s="929"/>
      <c r="DI125" s="929"/>
      <c r="DJ125" s="929"/>
      <c r="DK125" s="929"/>
      <c r="DL125" s="929" t="s">
        <v>438</v>
      </c>
      <c r="DM125" s="929"/>
      <c r="DN125" s="929"/>
      <c r="DO125" s="929"/>
      <c r="DP125" s="929"/>
      <c r="DQ125" s="929" t="s">
        <v>437</v>
      </c>
      <c r="DR125" s="929"/>
      <c r="DS125" s="929"/>
      <c r="DT125" s="929"/>
      <c r="DU125" s="929"/>
      <c r="DV125" s="930" t="s">
        <v>438</v>
      </c>
      <c r="DW125" s="930"/>
      <c r="DX125" s="930"/>
      <c r="DY125" s="930"/>
      <c r="DZ125" s="931"/>
    </row>
    <row r="126" spans="1:130" s="248" customFormat="1" ht="26.25" customHeight="1" thickBot="1" x14ac:dyDescent="0.2">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437</v>
      </c>
      <c r="AB126" s="864"/>
      <c r="AC126" s="864"/>
      <c r="AD126" s="864"/>
      <c r="AE126" s="865"/>
      <c r="AF126" s="866" t="s">
        <v>438</v>
      </c>
      <c r="AG126" s="864"/>
      <c r="AH126" s="864"/>
      <c r="AI126" s="864"/>
      <c r="AJ126" s="865"/>
      <c r="AK126" s="866" t="s">
        <v>438</v>
      </c>
      <c r="AL126" s="864"/>
      <c r="AM126" s="864"/>
      <c r="AN126" s="864"/>
      <c r="AO126" s="865"/>
      <c r="AP126" s="911" t="s">
        <v>438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t="s">
        <v>438</v>
      </c>
      <c r="DH126" s="901"/>
      <c r="DI126" s="901"/>
      <c r="DJ126" s="901"/>
      <c r="DK126" s="901"/>
      <c r="DL126" s="901" t="s">
        <v>437</v>
      </c>
      <c r="DM126" s="901"/>
      <c r="DN126" s="901"/>
      <c r="DO126" s="901"/>
      <c r="DP126" s="901"/>
      <c r="DQ126" s="901" t="s">
        <v>438</v>
      </c>
      <c r="DR126" s="901"/>
      <c r="DS126" s="901"/>
      <c r="DT126" s="901"/>
      <c r="DU126" s="901"/>
      <c r="DV126" s="878" t="s">
        <v>438</v>
      </c>
      <c r="DW126" s="878"/>
      <c r="DX126" s="878"/>
      <c r="DY126" s="878"/>
      <c r="DZ126" s="879"/>
    </row>
    <row r="127" spans="1:130" s="248" customFormat="1" ht="26.25" customHeight="1" x14ac:dyDescent="0.15">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11263</v>
      </c>
      <c r="AB127" s="864"/>
      <c r="AC127" s="864"/>
      <c r="AD127" s="864"/>
      <c r="AE127" s="865"/>
      <c r="AF127" s="866">
        <v>11264</v>
      </c>
      <c r="AG127" s="864"/>
      <c r="AH127" s="864"/>
      <c r="AI127" s="864"/>
      <c r="AJ127" s="865"/>
      <c r="AK127" s="866">
        <v>9790</v>
      </c>
      <c r="AL127" s="864"/>
      <c r="AM127" s="864"/>
      <c r="AN127" s="864"/>
      <c r="AO127" s="865"/>
      <c r="AP127" s="911">
        <v>0.1</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437</v>
      </c>
      <c r="DH127" s="901"/>
      <c r="DI127" s="901"/>
      <c r="DJ127" s="901"/>
      <c r="DK127" s="901"/>
      <c r="DL127" s="901" t="s">
        <v>438</v>
      </c>
      <c r="DM127" s="901"/>
      <c r="DN127" s="901"/>
      <c r="DO127" s="901"/>
      <c r="DP127" s="901"/>
      <c r="DQ127" s="901" t="s">
        <v>438</v>
      </c>
      <c r="DR127" s="901"/>
      <c r="DS127" s="901"/>
      <c r="DT127" s="901"/>
      <c r="DU127" s="901"/>
      <c r="DV127" s="878" t="s">
        <v>438</v>
      </c>
      <c r="DW127" s="878"/>
      <c r="DX127" s="878"/>
      <c r="DY127" s="878"/>
      <c r="DZ127" s="879"/>
    </row>
    <row r="128" spans="1:130" s="248" customFormat="1" ht="26.25" customHeight="1" thickBot="1" x14ac:dyDescent="0.2">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v>73502</v>
      </c>
      <c r="AB128" s="885"/>
      <c r="AC128" s="885"/>
      <c r="AD128" s="885"/>
      <c r="AE128" s="886"/>
      <c r="AF128" s="887">
        <v>77934</v>
      </c>
      <c r="AG128" s="885"/>
      <c r="AH128" s="885"/>
      <c r="AI128" s="885"/>
      <c r="AJ128" s="886"/>
      <c r="AK128" s="887">
        <v>88394</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226</v>
      </c>
      <c r="BG128" s="871"/>
      <c r="BH128" s="871"/>
      <c r="BI128" s="871"/>
      <c r="BJ128" s="871"/>
      <c r="BK128" s="871"/>
      <c r="BL128" s="894"/>
      <c r="BM128" s="870">
        <v>13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t="s">
        <v>226</v>
      </c>
      <c r="DH128" s="875"/>
      <c r="DI128" s="875"/>
      <c r="DJ128" s="875"/>
      <c r="DK128" s="875"/>
      <c r="DL128" s="875" t="s">
        <v>493</v>
      </c>
      <c r="DM128" s="875"/>
      <c r="DN128" s="875"/>
      <c r="DO128" s="875"/>
      <c r="DP128" s="875"/>
      <c r="DQ128" s="875" t="s">
        <v>226</v>
      </c>
      <c r="DR128" s="875"/>
      <c r="DS128" s="875"/>
      <c r="DT128" s="875"/>
      <c r="DU128" s="875"/>
      <c r="DV128" s="876" t="s">
        <v>493</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494</v>
      </c>
      <c r="X129" s="861"/>
      <c r="Y129" s="861"/>
      <c r="Z129" s="862"/>
      <c r="AA129" s="863">
        <v>12563863</v>
      </c>
      <c r="AB129" s="864"/>
      <c r="AC129" s="864"/>
      <c r="AD129" s="864"/>
      <c r="AE129" s="865"/>
      <c r="AF129" s="866">
        <v>12104245</v>
      </c>
      <c r="AG129" s="864"/>
      <c r="AH129" s="864"/>
      <c r="AI129" s="864"/>
      <c r="AJ129" s="865"/>
      <c r="AK129" s="866">
        <v>12498667</v>
      </c>
      <c r="AL129" s="864"/>
      <c r="AM129" s="864"/>
      <c r="AN129" s="864"/>
      <c r="AO129" s="865"/>
      <c r="AP129" s="867"/>
      <c r="AQ129" s="868"/>
      <c r="AR129" s="868"/>
      <c r="AS129" s="868"/>
      <c r="AT129" s="869"/>
      <c r="AU129" s="286"/>
      <c r="AV129" s="286"/>
      <c r="AW129" s="286"/>
      <c r="AX129" s="833" t="s">
        <v>495</v>
      </c>
      <c r="AY129" s="834"/>
      <c r="AZ129" s="834"/>
      <c r="BA129" s="834"/>
      <c r="BB129" s="834"/>
      <c r="BC129" s="834"/>
      <c r="BD129" s="834"/>
      <c r="BE129" s="835"/>
      <c r="BF129" s="853" t="s">
        <v>226</v>
      </c>
      <c r="BG129" s="854"/>
      <c r="BH129" s="854"/>
      <c r="BI129" s="854"/>
      <c r="BJ129" s="854"/>
      <c r="BK129" s="854"/>
      <c r="BL129" s="855"/>
      <c r="BM129" s="853">
        <v>18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497</v>
      </c>
      <c r="X130" s="861"/>
      <c r="Y130" s="861"/>
      <c r="Z130" s="862"/>
      <c r="AA130" s="863">
        <v>2650346</v>
      </c>
      <c r="AB130" s="864"/>
      <c r="AC130" s="864"/>
      <c r="AD130" s="864"/>
      <c r="AE130" s="865"/>
      <c r="AF130" s="866">
        <v>2445058</v>
      </c>
      <c r="AG130" s="864"/>
      <c r="AH130" s="864"/>
      <c r="AI130" s="864"/>
      <c r="AJ130" s="865"/>
      <c r="AK130" s="866">
        <v>2502976</v>
      </c>
      <c r="AL130" s="864"/>
      <c r="AM130" s="864"/>
      <c r="AN130" s="864"/>
      <c r="AO130" s="865"/>
      <c r="AP130" s="867"/>
      <c r="AQ130" s="868"/>
      <c r="AR130" s="868"/>
      <c r="AS130" s="868"/>
      <c r="AT130" s="869"/>
      <c r="AU130" s="286"/>
      <c r="AV130" s="286"/>
      <c r="AW130" s="286"/>
      <c r="AX130" s="833" t="s">
        <v>498</v>
      </c>
      <c r="AY130" s="834"/>
      <c r="AZ130" s="834"/>
      <c r="BA130" s="834"/>
      <c r="BB130" s="834"/>
      <c r="BC130" s="834"/>
      <c r="BD130" s="834"/>
      <c r="BE130" s="835"/>
      <c r="BF130" s="836">
        <v>6.7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499</v>
      </c>
      <c r="X131" s="844"/>
      <c r="Y131" s="844"/>
      <c r="Z131" s="845"/>
      <c r="AA131" s="846">
        <v>9913517</v>
      </c>
      <c r="AB131" s="847"/>
      <c r="AC131" s="847"/>
      <c r="AD131" s="847"/>
      <c r="AE131" s="848"/>
      <c r="AF131" s="849">
        <v>9659187</v>
      </c>
      <c r="AG131" s="847"/>
      <c r="AH131" s="847"/>
      <c r="AI131" s="847"/>
      <c r="AJ131" s="848"/>
      <c r="AK131" s="849">
        <v>9995691</v>
      </c>
      <c r="AL131" s="847"/>
      <c r="AM131" s="847"/>
      <c r="AN131" s="847"/>
      <c r="AO131" s="848"/>
      <c r="AP131" s="850"/>
      <c r="AQ131" s="851"/>
      <c r="AR131" s="851"/>
      <c r="AS131" s="851"/>
      <c r="AT131" s="852"/>
      <c r="AU131" s="286"/>
      <c r="AV131" s="286"/>
      <c r="AW131" s="286"/>
      <c r="AX131" s="811" t="s">
        <v>500</v>
      </c>
      <c r="AY131" s="812"/>
      <c r="AZ131" s="812"/>
      <c r="BA131" s="812"/>
      <c r="BB131" s="812"/>
      <c r="BC131" s="812"/>
      <c r="BD131" s="812"/>
      <c r="BE131" s="813"/>
      <c r="BF131" s="814">
        <v>32.799999999999997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502</v>
      </c>
      <c r="W132" s="824"/>
      <c r="X132" s="824"/>
      <c r="Y132" s="824"/>
      <c r="Z132" s="825"/>
      <c r="AA132" s="826">
        <v>6.6663122680000004</v>
      </c>
      <c r="AB132" s="827"/>
      <c r="AC132" s="827"/>
      <c r="AD132" s="827"/>
      <c r="AE132" s="828"/>
      <c r="AF132" s="829">
        <v>7.598103236</v>
      </c>
      <c r="AG132" s="827"/>
      <c r="AH132" s="827"/>
      <c r="AI132" s="827"/>
      <c r="AJ132" s="828"/>
      <c r="AK132" s="829">
        <v>5.9849889320000003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503</v>
      </c>
      <c r="W133" s="803"/>
      <c r="X133" s="803"/>
      <c r="Y133" s="803"/>
      <c r="Z133" s="804"/>
      <c r="AA133" s="805">
        <v>5.5</v>
      </c>
      <c r="AB133" s="806"/>
      <c r="AC133" s="806"/>
      <c r="AD133" s="806"/>
      <c r="AE133" s="807"/>
      <c r="AF133" s="805">
        <v>6.4</v>
      </c>
      <c r="AG133" s="806"/>
      <c r="AH133" s="806"/>
      <c r="AI133" s="806"/>
      <c r="AJ133" s="807"/>
      <c r="AK133" s="805">
        <v>6.7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T8JuasVXmnbA045Sm3Qp4KazBP5K49VYIpIJ9OF1k0FwHcl4h/gZSvYoy79mLAVeNI8LSt0h1PrU+VFg/MnNQ==" saltValue="5a/U8xqPv+JTdqDqnQ5R8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70" zoomScaleNormal="85" zoomScaleSheetLayoutView="70" workbookViewId="0">
      <selection activeCell="DG75" sqref="DG75"/>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qn1soJMcf3Y50vNWCAuTwJA7J0xiD9EepbEhQXkufsf7eTOGyPadFQYlGEhalBE0caiG9PMYfnhF208rQzrqXw==" saltValue="wmQSdf+v7HNadKA0C1+f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6"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RMhfAV2GRt2knCf3prmyp2CoZEyMNB61USsxWL2ulQN+BZG+6jD/mDHT58gDsmRYw8t5MYkyvxuxHpN0raNw==" saltValue="UF8EstoamBAmQG11s/OD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507</v>
      </c>
      <c r="AP7" s="305"/>
      <c r="AQ7" s="306" t="s">
        <v>508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509</v>
      </c>
      <c r="AQ8" s="312" t="s">
        <v>510</v>
      </c>
      <c r="AR8" s="313" t="s">
        <v>511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512</v>
      </c>
      <c r="AL9" s="1228"/>
      <c r="AM9" s="1228"/>
      <c r="AN9" s="1229"/>
      <c r="AO9" s="314">
        <v>3906684</v>
      </c>
      <c r="AP9" s="314">
        <v>150390</v>
      </c>
      <c r="AQ9" s="315">
        <v>100177</v>
      </c>
      <c r="AR9" s="316">
        <v>50.1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513</v>
      </c>
      <c r="AL10" s="1228"/>
      <c r="AM10" s="1228"/>
      <c r="AN10" s="1229"/>
      <c r="AO10" s="317">
        <v>21308</v>
      </c>
      <c r="AP10" s="317">
        <v>820</v>
      </c>
      <c r="AQ10" s="318">
        <v>9943</v>
      </c>
      <c r="AR10" s="319">
        <v>-91.8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514</v>
      </c>
      <c r="AL11" s="1228"/>
      <c r="AM11" s="1228"/>
      <c r="AN11" s="1229"/>
      <c r="AO11" s="317">
        <v>816</v>
      </c>
      <c r="AP11" s="317">
        <v>31</v>
      </c>
      <c r="AQ11" s="318">
        <v>1487</v>
      </c>
      <c r="AR11" s="319">
        <v>-97.9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515</v>
      </c>
      <c r="AL12" s="1228"/>
      <c r="AM12" s="1228"/>
      <c r="AN12" s="1229"/>
      <c r="AO12" s="317" t="s">
        <v>516</v>
      </c>
      <c r="AP12" s="317" t="s">
        <v>516</v>
      </c>
      <c r="AQ12" s="318">
        <v>23</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517</v>
      </c>
      <c r="AL13" s="1228"/>
      <c r="AM13" s="1228"/>
      <c r="AN13" s="1229"/>
      <c r="AO13" s="317">
        <v>98697</v>
      </c>
      <c r="AP13" s="317">
        <v>3799</v>
      </c>
      <c r="AQ13" s="318">
        <v>4025</v>
      </c>
      <c r="AR13" s="319">
        <v>-5.6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518</v>
      </c>
      <c r="AL14" s="1228"/>
      <c r="AM14" s="1228"/>
      <c r="AN14" s="1229"/>
      <c r="AO14" s="317">
        <v>34420</v>
      </c>
      <c r="AP14" s="317">
        <v>1325</v>
      </c>
      <c r="AQ14" s="318">
        <v>2366</v>
      </c>
      <c r="AR14" s="319">
        <v>-44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519</v>
      </c>
      <c r="AL15" s="1231"/>
      <c r="AM15" s="1231"/>
      <c r="AN15" s="1232"/>
      <c r="AO15" s="317">
        <v>-118117</v>
      </c>
      <c r="AP15" s="317">
        <v>-4547</v>
      </c>
      <c r="AQ15" s="318">
        <v>-7732</v>
      </c>
      <c r="AR15" s="319">
        <v>-41.2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3943808</v>
      </c>
      <c r="AP16" s="317">
        <v>151819</v>
      </c>
      <c r="AQ16" s="318">
        <v>110288</v>
      </c>
      <c r="AR16" s="319">
        <v>37.700000000000003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524</v>
      </c>
      <c r="AL21" s="1234"/>
      <c r="AM21" s="1234"/>
      <c r="AN21" s="1235"/>
      <c r="AO21" s="330">
        <v>14.55</v>
      </c>
      <c r="AP21" s="331">
        <v>10.26</v>
      </c>
      <c r="AQ21" s="332">
        <v>4.29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525</v>
      </c>
      <c r="AL22" s="1234"/>
      <c r="AM22" s="1234"/>
      <c r="AN22" s="1235"/>
      <c r="AO22" s="335">
        <v>96.2</v>
      </c>
      <c r="AP22" s="336">
        <v>97.6</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507</v>
      </c>
      <c r="AP30" s="305"/>
      <c r="AQ30" s="306" t="s">
        <v>508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509</v>
      </c>
      <c r="AQ31" s="312" t="s">
        <v>510</v>
      </c>
      <c r="AR31" s="313" t="s">
        <v>511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529</v>
      </c>
      <c r="AL32" s="1217"/>
      <c r="AM32" s="1217"/>
      <c r="AN32" s="1218"/>
      <c r="AO32" s="345">
        <v>2831680</v>
      </c>
      <c r="AP32" s="345">
        <v>109007</v>
      </c>
      <c r="AQ32" s="346">
        <v>68741</v>
      </c>
      <c r="AR32" s="347">
        <v>58.6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530</v>
      </c>
      <c r="AL33" s="1217"/>
      <c r="AM33" s="1217"/>
      <c r="AN33" s="1218"/>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531</v>
      </c>
      <c r="AL34" s="1217"/>
      <c r="AM34" s="1217"/>
      <c r="AN34" s="1218"/>
      <c r="AO34" s="345" t="s">
        <v>516</v>
      </c>
      <c r="AP34" s="345" t="s">
        <v>516</v>
      </c>
      <c r="AQ34" s="346">
        <v>1</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532</v>
      </c>
      <c r="AL35" s="1217"/>
      <c r="AM35" s="1217"/>
      <c r="AN35" s="1218"/>
      <c r="AO35" s="345">
        <v>251475</v>
      </c>
      <c r="AP35" s="345">
        <v>9681</v>
      </c>
      <c r="AQ35" s="346">
        <v>17075</v>
      </c>
      <c r="AR35" s="347">
        <v>-43.3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533</v>
      </c>
      <c r="AL36" s="1217"/>
      <c r="AM36" s="1217"/>
      <c r="AN36" s="1218"/>
      <c r="AO36" s="345">
        <v>94769</v>
      </c>
      <c r="AP36" s="345">
        <v>3648</v>
      </c>
      <c r="AQ36" s="346">
        <v>2445</v>
      </c>
      <c r="AR36" s="347">
        <v>49.2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534</v>
      </c>
      <c r="AL37" s="1217"/>
      <c r="AM37" s="1217"/>
      <c r="AN37" s="1218"/>
      <c r="AO37" s="345">
        <v>9790</v>
      </c>
      <c r="AP37" s="345">
        <v>377</v>
      </c>
      <c r="AQ37" s="346">
        <v>621</v>
      </c>
      <c r="AR37" s="347">
        <v>-39.299999999999997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535</v>
      </c>
      <c r="AL38" s="1214"/>
      <c r="AM38" s="1214"/>
      <c r="AN38" s="1215"/>
      <c r="AO38" s="348">
        <v>1897</v>
      </c>
      <c r="AP38" s="348">
        <v>73</v>
      </c>
      <c r="AQ38" s="349">
        <v>4</v>
      </c>
      <c r="AR38" s="337">
        <v>1725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536</v>
      </c>
      <c r="AL39" s="1214"/>
      <c r="AM39" s="1214"/>
      <c r="AN39" s="1215"/>
      <c r="AO39" s="345">
        <v>-88394</v>
      </c>
      <c r="AP39" s="345">
        <v>-3403</v>
      </c>
      <c r="AQ39" s="346">
        <v>-4161</v>
      </c>
      <c r="AR39" s="347">
        <v>-18.2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537</v>
      </c>
      <c r="AL40" s="1217"/>
      <c r="AM40" s="1217"/>
      <c r="AN40" s="1218"/>
      <c r="AO40" s="345">
        <v>-2502976</v>
      </c>
      <c r="AP40" s="345">
        <v>-96354</v>
      </c>
      <c r="AQ40" s="346">
        <v>-59663</v>
      </c>
      <c r="AR40" s="347">
        <v>61.5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598241</v>
      </c>
      <c r="AP41" s="345">
        <v>23030</v>
      </c>
      <c r="AQ41" s="346">
        <v>25063</v>
      </c>
      <c r="AR41" s="347">
        <v>-8.1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507</v>
      </c>
      <c r="AN49" s="1224" t="s">
        <v>541</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542</v>
      </c>
      <c r="AO50" s="362" t="s">
        <v>543</v>
      </c>
      <c r="AP50" s="363" t="s">
        <v>544</v>
      </c>
      <c r="AQ50" s="364" t="s">
        <v>545</v>
      </c>
      <c r="AR50" s="365" t="s">
        <v>546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3195937</v>
      </c>
      <c r="AN51" s="367">
        <v>115875</v>
      </c>
      <c r="AO51" s="368">
        <v>4.8</v>
      </c>
      <c r="AP51" s="369">
        <v>83280</v>
      </c>
      <c r="AQ51" s="370">
        <v>-2.5</v>
      </c>
      <c r="AR51" s="371">
        <v>7.3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1739433</v>
      </c>
      <c r="AN52" s="375">
        <v>63066</v>
      </c>
      <c r="AO52" s="376">
        <v>6.9</v>
      </c>
      <c r="AP52" s="377">
        <v>43123</v>
      </c>
      <c r="AQ52" s="378">
        <v>-2.8</v>
      </c>
      <c r="AR52" s="379">
        <v>9.6999999999999993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4433117</v>
      </c>
      <c r="AN53" s="367">
        <v>162970</v>
      </c>
      <c r="AO53" s="368">
        <v>40.6</v>
      </c>
      <c r="AP53" s="369">
        <v>88968</v>
      </c>
      <c r="AQ53" s="370">
        <v>6.8</v>
      </c>
      <c r="AR53" s="371">
        <v>33.799999999999997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1810449</v>
      </c>
      <c r="AN54" s="375">
        <v>66556</v>
      </c>
      <c r="AO54" s="376">
        <v>5.5</v>
      </c>
      <c r="AP54" s="377">
        <v>45482</v>
      </c>
      <c r="AQ54" s="378">
        <v>5.5</v>
      </c>
      <c r="AR54" s="379">
        <v>0</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4303288</v>
      </c>
      <c r="AN55" s="367">
        <v>160409</v>
      </c>
      <c r="AO55" s="368">
        <v>-1.6</v>
      </c>
      <c r="AP55" s="369">
        <v>85173</v>
      </c>
      <c r="AQ55" s="370">
        <v>-4.3</v>
      </c>
      <c r="AR55" s="371">
        <v>2.7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2494187</v>
      </c>
      <c r="AN56" s="375">
        <v>92973</v>
      </c>
      <c r="AO56" s="376">
        <v>39.700000000000003</v>
      </c>
      <c r="AP56" s="377">
        <v>43913</v>
      </c>
      <c r="AQ56" s="378">
        <v>-3.4</v>
      </c>
      <c r="AR56" s="379">
        <v>43.1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5089416</v>
      </c>
      <c r="AN57" s="367">
        <v>192497</v>
      </c>
      <c r="AO57" s="368">
        <v>20</v>
      </c>
      <c r="AP57" s="369">
        <v>94081</v>
      </c>
      <c r="AQ57" s="370">
        <v>10.5</v>
      </c>
      <c r="AR57" s="371">
        <v>9.5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3063270</v>
      </c>
      <c r="AN58" s="375">
        <v>115862</v>
      </c>
      <c r="AO58" s="376">
        <v>24.6</v>
      </c>
      <c r="AP58" s="377">
        <v>48949</v>
      </c>
      <c r="AQ58" s="378">
        <v>11.5</v>
      </c>
      <c r="AR58" s="379">
        <v>13.1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3215603</v>
      </c>
      <c r="AN59" s="367">
        <v>123787</v>
      </c>
      <c r="AO59" s="368">
        <v>-35.700000000000003</v>
      </c>
      <c r="AP59" s="369">
        <v>92632</v>
      </c>
      <c r="AQ59" s="370">
        <v>-1.5</v>
      </c>
      <c r="AR59" s="371">
        <v>-34.200000000000003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1669877</v>
      </c>
      <c r="AN60" s="375">
        <v>64283</v>
      </c>
      <c r="AO60" s="376">
        <v>-44.5</v>
      </c>
      <c r="AP60" s="377">
        <v>47978</v>
      </c>
      <c r="AQ60" s="378">
        <v>-2</v>
      </c>
      <c r="AR60" s="379">
        <v>-42.5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4047472</v>
      </c>
      <c r="AN61" s="382">
        <v>151108</v>
      </c>
      <c r="AO61" s="383">
        <v>5.6</v>
      </c>
      <c r="AP61" s="384">
        <v>88827</v>
      </c>
      <c r="AQ61" s="385">
        <v>1.8</v>
      </c>
      <c r="AR61" s="371">
        <v>3.8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2155443</v>
      </c>
      <c r="AN62" s="375">
        <v>80548</v>
      </c>
      <c r="AO62" s="376">
        <v>6.4</v>
      </c>
      <c r="AP62" s="377">
        <v>45889</v>
      </c>
      <c r="AQ62" s="378">
        <v>1.8</v>
      </c>
      <c r="AR62" s="379">
        <v>4.5999999999999996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i+s61voSSu+2zWNIBUJ4ymbSwYBf6aJXjtSc5TIF7rzVT5UnyZSG7N1LLN31GShL3fPyYAjBY0hqcVVakGbJYQ==" saltValue="QcEEDdByonF8YI76mrSNM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row r="121" spans="125:125" ht="13.5" hidden="1" customHeight="1" x14ac:dyDescent="0.15">
      <c r="DU121" s="292"/>
    </row>
  </sheetData>
  <sheetProtection algorithmName="SHA-512" hashValue="ncCGMH4Xt2lm/8TX6TjaI8L6WqnvIYWgAfXe3aBdH4uAm5MTpDDmHLCYSwaD9dJEjIUerykH35+Jhm3lkvqFvQ==" saltValue="el0i6aqSr+n1xTAvo++8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1ORdTrZQbNhQnJZuQQ0p1qr221RoVyyIryQHnPFDwXclMaN7aEO1Pu4wk22sKVq+e+sccKFvgtFuRBxVOmhmQQ==" saltValue="GtNUK8TVFuVPdJNn2Qh7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8" t="s">
        <v>3</v>
      </c>
      <c r="D47" s="1238"/>
      <c r="E47" s="1239"/>
      <c r="F47" s="11">
        <v>15.11</v>
      </c>
      <c r="G47" s="12">
        <v>12.38</v>
      </c>
      <c r="H47" s="12">
        <v>9.58</v>
      </c>
      <c r="I47" s="12">
        <v>8.7100000000000009</v>
      </c>
      <c r="J47" s="13">
        <v>10.43</v>
      </c>
    </row>
    <row r="48" spans="2:10" ht="57.75" customHeight="1" x14ac:dyDescent="0.15">
      <c r="B48" s="14"/>
      <c r="C48" s="1240" t="s">
        <v>4</v>
      </c>
      <c r="D48" s="1240"/>
      <c r="E48" s="1241"/>
      <c r="F48" s="15">
        <v>4.57</v>
      </c>
      <c r="G48" s="16">
        <v>3.56</v>
      </c>
      <c r="H48" s="16">
        <v>3.97</v>
      </c>
      <c r="I48" s="16">
        <v>3.69</v>
      </c>
      <c r="J48" s="17">
        <v>3.62</v>
      </c>
    </row>
    <row r="49" spans="2:10" ht="57.75" customHeight="1" thickBot="1" x14ac:dyDescent="0.2">
      <c r="B49" s="18"/>
      <c r="C49" s="1242" t="s">
        <v>5</v>
      </c>
      <c r="D49" s="1242"/>
      <c r="E49" s="1243"/>
      <c r="F49" s="19">
        <v>0.73</v>
      </c>
      <c r="G49" s="20" t="s">
        <v>562</v>
      </c>
      <c r="H49" s="20">
        <v>0.56000000000000005</v>
      </c>
      <c r="I49" s="20">
        <v>1.35</v>
      </c>
      <c r="J49" s="21">
        <v>2.0499999999999998</v>
      </c>
    </row>
    <row r="50" spans="2:10" ht="13.5" customHeight="1" x14ac:dyDescent="0.15"/>
  </sheetData>
  <sheetProtection algorithmName="SHA-512" hashValue="cecii/NbfuZy00GGeQSmzWoeEVxP3c5vWigQB27kZ7OAeV57yGFjD5qLMnRwU1TYGUHjAFcvDmOhqpaci3Q53A==" saltValue="+boDFKYKBcrDqCgpgNts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2022-03-17T07:56:45Z</cp:lastPrinted>
  <dcterms:created xsi:type="dcterms:W3CDTF">2022-02-02T07:14:08Z</dcterms:created>
  <dcterms:modified xsi:type="dcterms:W3CDTF">2022-11-30T01:50:30Z</dcterms:modified>
  <cp:category/>
</cp:coreProperties>
</file>