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F3742D69-B3B4-4124-865C-85DD586A3CD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C35"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BE34" i="10" s="1"/>
  <c r="BE35" i="10" s="1"/>
  <c r="AM34" i="10"/>
  <c r="AM35" i="10" s="1"/>
  <c r="AM36" i="10" s="1"/>
  <c r="BW34" i="10" l="1"/>
  <c r="BW35" i="10" s="1"/>
  <c r="BW36" i="10" s="1"/>
  <c r="BW37" i="10" s="1"/>
  <c r="BW38" i="10" s="1"/>
  <c r="BW39" i="10" s="1"/>
  <c r="BW40" i="10" s="1"/>
  <c r="BW41" i="10" s="1"/>
  <c r="CO34" i="10" l="1"/>
</calcChain>
</file>

<file path=xl/sharedStrings.xml><?xml version="1.0" encoding="utf-8"?>
<sst xmlns="http://schemas.openxmlformats.org/spreadsheetml/2006/main" count="1089" uniqueCount="623">
  <si>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</si>
  <si>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</si>
  <si>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</si>
  <si>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</si>
  <si>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</si>
  <si>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</si>
  <si>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</si>
  <si>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</si>
  <si>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</si>
  <si>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</si>
  <si>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</si>
  <si>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</si>
  <si>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</si>
  <si>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</si>
  <si>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</si>
  <si>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</si>
  <si>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</si>
  <si>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</si>
  <si>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</si>
  <si>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</si>
  <si>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</si>
  <si>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</si>
  <si>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</si>
  <si>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</si>
  <si>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</si>
  <si>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</si>
  <si>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</si>
  <si>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</si>
  <si>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</si>
  <si>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</si>
  <si>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</si>
  <si>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</si>
  <si>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</si>
  <si>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</si>
  <si>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</si>
  <si>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</si>
  <si>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</si>
  <si>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</si>
  <si>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</si>
  <si>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</si>
  <si>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</si>
  <si>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</si>
  <si>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</si>
  <si>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</si>
  <si>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</si>
  <si>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</si>
  <si>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</si>
  <si>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</si>
  <si>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</si>
  <si>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</si>
  <si>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</si>
  <si>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</si>
  <si>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</si>
  <si>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</si>
  <si>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</si>
  <si>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</si>
  <si>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</si>
  <si>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</si>
  <si>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</si>
  <si>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</si>
  <si>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</si>
  <si>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</si>
  <si>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</si>
  <si>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</si>
  <si>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</si>
  <si>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</si>
  <si>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</si>
  <si>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</si>
  <si>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</si>
  <si>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</si>
  <si>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</si>
  <si>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</si>
  <si>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</si>
  <si>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</si>
  <si>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</si>
  <si>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</si>
  <si>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</si>
  <si>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</si>
  <si>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</si>
  <si>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</si>
  <si>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</si>
  <si>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</si>
  <si>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</si>
  <si>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</si>
  <si>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</si>
  <si>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</si>
  <si>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</si>
  <si>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</si>
  <si>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</si>
  <si>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</si>
  <si>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</si>
  <si>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</si>
  <si>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</si>
  <si>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</si>
  <si>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</si>
  <si>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</si>
  <si>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</si>
  <si>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</si>
  <si>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西海市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</si>
  <si>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</si>
  <si>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</si>
  <si>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</si>
  <si>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</si>
  <si>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</si>
  <si>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</si>
  <si>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</si>
  <si>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</si>
  <si>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</si>
  <si>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</si>
  <si>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</si>
  <si>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</si>
  <si>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</si>
  <si>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</si>
  <si>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</si>
  <si>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</si>
  <si>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</si>
  <si>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</si>
  <si>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</si>
  <si>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</si>
  <si>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</si>
  <si>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</si>
  <si>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</si>
  <si>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</si>
  <si>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</si>
  <si>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</si>
  <si>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</si>
  <si>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</si>
  <si>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</si>
  <si>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</si>
  <si>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</si>
  <si>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</si>
  <si>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</si>
  <si>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</si>
  <si>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</si>
  <si>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</si>
  <si>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</si>
  <si>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</si>
  <si>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</si>
  <si>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</si>
  <si>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</si>
  <si>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</si>
  <si>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</si>
  <si>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</si>
  <si>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</si>
  <si>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</si>
  <si>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</si>
  <si>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</si>
  <si>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</si>
  <si>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</si>
  <si>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</si>
  <si>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</si>
  <si>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</si>
  <si>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</si>
  <si>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</si>
  <si>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</si>
  <si>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</si>
  <si>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</si>
  <si>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</si>
  <si>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</si>
  <si>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</si>
  <si>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</si>
  <si>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</si>
  <si>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</si>
  <si>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</si>
  <si>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</si>
  <si>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</si>
  <si>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</si>
  <si>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</si>
  <si>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</si>
  <si>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</si>
  <si>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</si>
  <si>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</si>
  <si>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</si>
  <si>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</si>
  <si>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</si>
  <si>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</si>
  <si>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</si>
  <si>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</si>
  <si>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</si>
  <si>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</si>
  <si>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</si>
  <si>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</si>
  <si>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</si>
  <si>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</si>
  <si>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</si>
  <si>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</si>
  <si>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</si>
  <si>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</si>
  <si>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</si>
  <si>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</si>
  <si>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</si>
  <si>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</si>
  <si>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</si>
  <si>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</si>
  <si>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</si>
  <si>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</si>
  <si>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</si>
  <si>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</si>
  <si>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</si>
  <si>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</si>
  <si>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</si>
  <si>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</si>
  <si>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</si>
  <si>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</si>
  <si>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</si>
  <si>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</si>
  <si>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</si>
  <si>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</si>
  <si>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</si>
  <si>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</si>
  <si>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</si>
  <si>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</si>
  <si>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</si>
  <si>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</si>
  <si>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</si>
  <si>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</si>
  <si>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</si>
  <si>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</si>
  <si>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</si>
  <si>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長崎県西海市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</si>
  <si>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</si>
  <si>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</si>
  <si>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</si>
  <si>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</si>
  <si>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</si>
  <si>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</si>
  <si>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</si>
  <si>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</si>
  <si>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</si>
  <si>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</si>
  <si>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</si>
  <si>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</si>
  <si>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</si>
  <si>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</si>
  <si>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</si>
  <si>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</si>
  <si>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</si>
  <si>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</si>
  <si>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</si>
  <si>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</si>
  <si>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</si>
  <si>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</si>
  <si>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</si>
  <si>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</si>
  <si>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</si>
  <si>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</si>
  <si>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</si>
  <si>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</si>
  <si>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</si>
  <si>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</si>
  <si>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</si>
  <si>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</si>
  <si>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</si>
  <si>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</si>
  <si>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</si>
  <si>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</si>
  <si>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</si>
  <si>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</si>
  <si>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</si>
  <si>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</si>
  <si>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</si>
  <si>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</si>
  <si>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</si>
  <si>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</si>
  <si>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</si>
  <si>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</si>
  <si>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</si>
  <si>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</si>
  <si>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</si>
  <si>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</si>
  <si>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</si>
  <si>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</si>
  <si>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</si>
  <si>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</si>
  <si>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</si>
  <si>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</si>
  <si>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</si>
  <si>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</si>
  <si>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</si>
  <si>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</si>
  <si>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</si>
  <si>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</si>
  <si>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</si>
  <si>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</si>
  <si>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</si>
  <si>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</si>
  <si>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</si>
  <si>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</si>
  <si>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</si>
  <si>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</si>
  <si>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</si>
  <si>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</si>
  <si>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</si>
  <si>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</si>
  <si>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</si>
  <si>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</si>
  <si>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</si>
  <si>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</si>
  <si>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</si>
  <si>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</si>
  <si>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</si>
  <si>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</si>
  <si>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</si>
  <si>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</si>
  <si>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</si>
  <si>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</si>
  <si>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</si>
  <si>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</si>
  <si>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</si>
  <si>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</si>
  <si>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</si>
  <si>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</si>
  <si>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</si>
  <si>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</si>
  <si>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</si>
  <si>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</si>
  <si>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</si>
  <si>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</si>
  <si>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</si>
  <si>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</si>
  <si>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</si>
  <si>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</si>
  <si>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</si>
  <si>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</si>
  <si>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</si>
  <si>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</si>
  <si>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</si>
  <si>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</si>
  <si>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</si>
  <si>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</si>
  <si>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</si>
  <si>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</si>
  <si>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</si>
  <si>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</si>
  <si>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</si>
  <si>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</si>
  <si>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</si>
  <si>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</si>
  <si>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</si>
  <si>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</si>
  <si>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</si>
  <si>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</si>
  <si>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</si>
  <si>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</si>
  <si>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</si>
  <si>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</si>
  <si>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</si>
  <si>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</si>
  <si>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</si>
  <si>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</si>
  <si>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</si>
  <si>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</si>
  <si>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</si>
  <si>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</si>
  <si>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</si>
  <si>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</si>
  <si>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</si>
  <si>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</si>
  <si>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</si>
  <si>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</si>
  <si>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</si>
  <si>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</si>
  <si>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</si>
  <si>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</si>
  <si>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</si>
  <si>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</si>
  <si>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</si>
  <si>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</si>
  <si>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</si>
  <si>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</si>
  <si>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</si>
  <si>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</si>
  <si>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</si>
  <si>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長崎県西海市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</si>
  <si>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</si>
  <si>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</si>
  <si>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</si>
  <si>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</si>
  <si>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</si>
  <si>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</si>
  <si>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</si>
  <si>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</si>
  <si>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</si>
  <si>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</si>
  <si>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</si>
  <si>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</si>
  <si>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</si>
  <si>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</si>
  <si>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</si>
  <si>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</si>
  <si>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</si>
  <si>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</si>
  <si>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</si>
  <si>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</si>
  <si>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</si>
  <si>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</si>
  <si>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</si>
  <si>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</si>
  <si>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</si>
  <si>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</si>
  <si>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</si>
  <si>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</si>
  <si>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</si>
  <si>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</si>
  <si>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</si>
  <si>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</si>
  <si>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</si>
  <si>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</si>
  <si>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</si>
  <si>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</si>
  <si>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</si>
  <si>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</si>
  <si>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</si>
  <si>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</si>
  <si>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</si>
  <si>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</si>
  <si>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</si>
  <si>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交通船特別会計</t>
    <phoneticPr fontId="5"/>
  </si>
  <si>
    <t>法非適用企業</t>
    <phoneticPr fontId="5"/>
  </si>
  <si>
    <t>工業団地整備事業特別会計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</si>
  <si>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</si>
  <si>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</si>
  <si>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</si>
  <si>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</si>
  <si>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</si>
  <si>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</si>
  <si>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</si>
  <si>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</si>
  <si>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</si>
  <si>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</si>
  <si>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</si>
  <si>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</si>
  <si>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</si>
  <si>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</si>
  <si>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</si>
  <si>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</si>
  <si>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</si>
  <si>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</si>
  <si>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</si>
  <si>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</si>
  <si>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</si>
  <si>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</si>
  <si>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</si>
  <si>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</si>
  <si>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</si>
  <si>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</si>
  <si>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</si>
  <si>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</si>
  <si>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</si>
  <si>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</si>
  <si>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</si>
  <si>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</si>
  <si>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</si>
  <si>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</si>
  <si>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</si>
  <si>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</si>
  <si>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</si>
  <si>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</si>
  <si>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</si>
  <si>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</si>
  <si>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</si>
  <si>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</si>
  <si>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</si>
  <si>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</si>
  <si>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</si>
  <si>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</si>
  <si>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</si>
  <si>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</si>
  <si>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</si>
  <si>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</si>
  <si>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</si>
  <si>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</si>
  <si>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</si>
  <si>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</si>
  <si>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</si>
  <si>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</si>
  <si>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</si>
  <si>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</si>
  <si>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</si>
  <si>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</si>
  <si>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</si>
  <si>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</si>
  <si>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</si>
  <si>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</si>
  <si>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</si>
  <si>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</si>
  <si>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</si>
  <si>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</si>
  <si>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</si>
  <si>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</si>
  <si>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</si>
  <si>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</si>
  <si>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</si>
  <si>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</si>
  <si>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</si>
  <si>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</si>
  <si>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</si>
  <si>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</si>
  <si>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</si>
  <si>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</si>
  <si>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</si>
  <si>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</si>
  <si>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</si>
  <si>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</si>
  <si>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</si>
  <si>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</si>
  <si>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</si>
  <si>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</si>
  <si>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</si>
  <si>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</si>
  <si>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</si>
  <si>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</si>
  <si>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</si>
  <si>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</si>
  <si>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</si>
  <si>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</si>
  <si>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</si>
  <si>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</si>
  <si>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</si>
  <si>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</si>
  <si>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</si>
  <si>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</si>
  <si>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</si>
  <si>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</si>
  <si>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</si>
  <si>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</si>
  <si>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</si>
  <si>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</si>
  <si>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</si>
  <si>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</si>
  <si>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</si>
  <si>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</si>
  <si>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</si>
  <si>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</si>
  <si>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</si>
  <si>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</si>
  <si>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</si>
  <si>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</si>
  <si>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</si>
  <si>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</si>
  <si>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</si>
  <si>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</si>
  <si>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</si>
  <si>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</si>
  <si>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</si>
  <si>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</si>
  <si>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</si>
  <si>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</si>
  <si>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</si>
  <si>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</si>
  <si>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</si>
  <si>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</si>
  <si>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</si>
  <si>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</si>
  <si>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</si>
  <si>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</si>
  <si>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</si>
  <si>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</si>
  <si>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</si>
  <si>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</si>
  <si>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</si>
  <si>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</si>
  <si>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</si>
  <si>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</si>
  <si>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</si>
  <si>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</si>
  <si>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</si>
  <si>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</si>
  <si>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</si>
  <si>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</si>
  <si>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</si>
  <si>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</si>
  <si>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</si>
  <si>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</si>
  <si>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</si>
  <si>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</si>
  <si>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</si>
  <si>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水道事業会計</t>
  </si>
  <si>
    <t>一般会計</t>
  </si>
  <si>
    <t>工業用水道事業会計</t>
  </si>
  <si>
    <t>下水道事業会計</t>
  </si>
  <si>
    <t>国民健康保険特別会計</t>
  </si>
  <si>
    <t>介護保険特別会計</t>
  </si>
  <si>
    <t>交通船特別会計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</si>
  <si>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</si>
  <si>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</si>
  <si>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</si>
  <si>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</si>
  <si>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</si>
  <si>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</si>
  <si>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</si>
  <si>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</si>
  <si>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</si>
  <si>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長崎県市町村総合事務組合（一般会計）</t>
    <phoneticPr fontId="2"/>
  </si>
  <si>
    <t>長崎県市町村総合事務組合（市町村会館管理事業特別会計）</t>
    <phoneticPr fontId="2"/>
  </si>
  <si>
    <t>長崎県市町村総合事務組合（市町村会館馬町別館管理事業特別会計）</t>
    <phoneticPr fontId="2"/>
  </si>
  <si>
    <t>長崎県市町村総合事務組合（公平委員会事業特別会計）</t>
    <phoneticPr fontId="2"/>
  </si>
  <si>
    <t>長崎県市町村総合事務組合（行政不服審査会事業特別会計）</t>
    <phoneticPr fontId="2"/>
  </si>
  <si>
    <t>長崎県市町村総合事務組合（交通災害共済事業特別会計）</t>
    <phoneticPr fontId="2"/>
  </si>
  <si>
    <t>長崎県後期高齢者医療広域連合（普通会計）</t>
    <phoneticPr fontId="2"/>
  </si>
  <si>
    <t>長崎県後期高齢者医療広域連合（後期高齢者医療事業会計）</t>
    <phoneticPr fontId="2"/>
  </si>
  <si>
    <t>長崎県林業公社</t>
    <rPh sb="0" eb="3">
      <t>ナガサキケン</t>
    </rPh>
    <rPh sb="3" eb="5">
      <t>リンギョウ</t>
    </rPh>
    <rPh sb="5" eb="7">
      <t>コウシャ</t>
    </rPh>
    <phoneticPr fontId="2"/>
  </si>
  <si>
    <t>-</t>
    <phoneticPr fontId="2"/>
  </si>
  <si>
    <t>-</t>
    <phoneticPr fontId="2"/>
  </si>
  <si>
    <t>地域振興基金</t>
    <rPh sb="0" eb="2">
      <t>チイキ</t>
    </rPh>
    <rPh sb="2" eb="4">
      <t>シンコウ</t>
    </rPh>
    <rPh sb="4" eb="6">
      <t>キキン</t>
    </rPh>
    <phoneticPr fontId="5"/>
  </si>
  <si>
    <t>合併市町村振興基金</t>
    <rPh sb="0" eb="2">
      <t>ガッペイ</t>
    </rPh>
    <rPh sb="2" eb="5">
      <t>シチョウソン</t>
    </rPh>
    <rPh sb="5" eb="7">
      <t>シンコウ</t>
    </rPh>
    <rPh sb="7" eb="9">
      <t>キキン</t>
    </rPh>
    <phoneticPr fontId="5"/>
  </si>
  <si>
    <t>社会福祉基金</t>
    <rPh sb="0" eb="2">
      <t>シャカイ</t>
    </rPh>
    <rPh sb="2" eb="4">
      <t>フクシ</t>
    </rPh>
    <rPh sb="4" eb="6">
      <t>キキン</t>
    </rPh>
    <phoneticPr fontId="5"/>
  </si>
  <si>
    <t>子ども夢基金</t>
    <rPh sb="0" eb="1">
      <t>コ</t>
    </rPh>
    <rPh sb="3" eb="4">
      <t>ユメ</t>
    </rPh>
    <rPh sb="4" eb="6">
      <t>キキン</t>
    </rPh>
    <phoneticPr fontId="5"/>
  </si>
  <si>
    <t>青少年スポーツ振興基金</t>
    <rPh sb="0" eb="3">
      <t>セイショウネン</t>
    </rPh>
    <rPh sb="7" eb="9">
      <t>シンコウ</t>
    </rPh>
    <rPh sb="9" eb="11">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</si>
  <si>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</si>
  <si>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</si>
  <si>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</si>
  <si>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</si>
  <si>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</si>
  <si>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</si>
  <si>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</si>
  <si>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　</t>
    </r>
    <r>
      <rPr>
        <sz val="10"/>
        <color indexed="8"/>
        <rFont val="游ゴシック"/>
        <family val="3"/>
        <charset val="128"/>
        <scheme val="minor"/>
      </rPr>
      <t>当市の将来負担比率は、充当可能財源等が将来負担額を上回ったことから比率なしとなっており、実質公債費比率は継続的に実施してきた地方債繰上償還の効果により、類似団体平均値と比較すると11.2ポイント低い▲2.8％となっている。
　今後は起債の発行額の増加や上・下水道事業の公営企業債等繰入見込額の増加も見込まれるため、新規の地方債発行抑制や計画的な地方債繰上償還などを行い、両比率の上昇抑制に努める。</t>
    </r>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</si>
  <si>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</si>
  <si>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</si>
  <si>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</si>
  <si>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t>
    </r>
    <r>
      <rPr>
        <sz val="10"/>
        <color indexed="8"/>
        <rFont val="游ゴシック"/>
        <family val="3"/>
        <charset val="128"/>
        <scheme val="minor"/>
      </rPr>
      <t>当市の将来負担比率は、充当可能財源等が将来負担額を上回ったことから比率なしとなっており、有形固定資産減価償却率は類似団体平均値と比較すると0.9ポイント低い58.0％となっている。
有形固定資産減価償却率の上昇を抑制するためには老朽化した公共施設の集約化・複合化、除却に取り組む必要があり、地方債の発行に伴い将来負担比率は一定上昇することが見込まれる。
　今後、老朽化した施設の更新等による財政負担が懸念されることから、公共施設等総合管理計画に基づいて老朽化した公共施設の集約化・複合化や除却に努める。</t>
    </r>
    <rPh sb="179" eb="181">
      <t>コンゴ</t>
    </rPh>
    <rPh sb="182" eb="185">
      <t>ロウキュウカ</t>
    </rPh>
    <rPh sb="187" eb="189">
      <t>シセツ</t>
    </rPh>
    <rPh sb="190" eb="192">
      <t>コウシン</t>
    </rPh>
    <rPh sb="192" eb="193">
      <t>トウ</t>
    </rPh>
    <rPh sb="196" eb="198">
      <t>ザイセイ</t>
    </rPh>
    <rPh sb="198" eb="200">
      <t>フタン</t>
    </rPh>
    <rPh sb="201" eb="203">
      <t>ケネン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</si>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</sst>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C240CD7-442D-4F75-9D4A-2A15EC12D9E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78864</c:v>
                </c:pt>
                <c:pt idx="1">
                  <c:v>85042</c:v>
                </c:pt>
                <c:pt idx="2">
                  <c:v>83774</c:v>
                </c:pt>
                <c:pt idx="3">
                  <c:v>132981</c:v>
                </c:pt>
                <c:pt idx="4">
                  <c:v>128523</c:v>
                </c:pt>
              </c:numCache>
            </c:numRef>
          </c:val>
          <c:smooth val="0"/>
          <c:extLst>
            <c:ext xmlns:c16="http://schemas.microsoft.com/office/drawing/2014/chart" uri="{C3380CC4-5D6E-409C-BE32-E72D297353CC}">
              <c16:uniqueId val="{00000000-20A3-46E2-879F-E4F6D08F53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116381</c:v>
                </c:pt>
                <c:pt idx="1">
                  <c:v>123827</c:v>
                </c:pt>
                <c:pt idx="2">
                  <c:v>99143</c:v>
                </c:pt>
                <c:pt idx="3">
                  <c:v>134971</c:v>
                </c:pt>
                <c:pt idx="4">
                  <c:v>139912</c:v>
                </c:pt>
              </c:numCache>
            </c:numRef>
          </c:val>
          <c:smooth val="0"/>
          <c:extLst>
            <c:ext xmlns:c16="http://schemas.microsoft.com/office/drawing/2014/chart" uri="{C3380CC4-5D6E-409C-BE32-E72D297353CC}">
              <c16:uniqueId val="{00000001-20A3-46E2-879F-E4F6D08F5341}"/>
            </c:ext>
          </c:extLst>
        </c:ser>
        <c:dLbls>
          <c:showLegendKey val="0"/>
          <c:showVal val="0"/>
          <c:showCatName val="0"/>
          <c:showSerName val="0"/>
          <c:showPercent val="0"/>
          <c:showBubbleSize val="0"/>
        </c:dLbls>
        <c:marker val="1"/>
        <c:smooth val="0"/>
        <c:axId val="592970048"/>
        <c:axId val="592973576"/>
      </c:lineChart>
      <c:catAx>
        <c:axId val="592970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2973576"/>
        <c:crosses val="autoZero"/>
        <c:auto val="1"/>
        <c:lblAlgn val="ctr"/>
        <c:lblOffset val="100"/>
        <c:tickLblSkip val="1"/>
        <c:tickMarkSkip val="1"/>
        <c:noMultiLvlLbl val="0"/>
      </c:catAx>
      <c:valAx>
        <c:axId val="59297357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2970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c:v>
                </c:pt>
                <c:pt idx="1">
                  <c:v>6.93</c:v>
                </c:pt>
                <c:pt idx="2">
                  <c:v>7.01</c:v>
                </c:pt>
                <c:pt idx="3">
                  <c:v>8.52</c:v>
                </c:pt>
                <c:pt idx="4">
                  <c:v>6.79</c:v>
                </c:pt>
              </c:numCache>
            </c:numRef>
          </c:val>
          <c:extLst>
            <c:ext xmlns:c16="http://schemas.microsoft.com/office/drawing/2014/chart" uri="{C3380CC4-5D6E-409C-BE32-E72D297353CC}">
              <c16:uniqueId val="{00000000-6C84-43D4-B135-D52E3451C6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29.61</c:v>
                </c:pt>
                <c:pt idx="1">
                  <c:v>23.17</c:v>
                </c:pt>
                <c:pt idx="2">
                  <c:v>24.64</c:v>
                </c:pt>
                <c:pt idx="3">
                  <c:v>24.18</c:v>
                </c:pt>
                <c:pt idx="4">
                  <c:v>26.25</c:v>
                </c:pt>
              </c:numCache>
            </c:numRef>
          </c:val>
          <c:extLst>
            <c:ext xmlns:c16="http://schemas.microsoft.com/office/drawing/2014/chart" uri="{C3380CC4-5D6E-409C-BE32-E72D297353CC}">
              <c16:uniqueId val="{00000001-6C84-43D4-B135-D52E3451C67E}"/>
            </c:ext>
          </c:extLst>
        </c:ser>
        <c:dLbls>
          <c:showLegendKey val="0"/>
          <c:showVal val="0"/>
          <c:showCatName val="0"/>
          <c:showSerName val="0"/>
          <c:showPercent val="0"/>
          <c:showBubbleSize val="0"/>
        </c:dLbls>
        <c:gapWidth val="250"/>
        <c:overlap val="100"/>
        <c:axId val="592967512"/>
        <c:axId val="592969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12.11</c:v>
                </c:pt>
                <c:pt idx="1">
                  <c:v>10.18</c:v>
                </c:pt>
                <c:pt idx="2">
                  <c:v>9.85</c:v>
                </c:pt>
                <c:pt idx="3">
                  <c:v>8.9700000000000006</c:v>
                </c:pt>
                <c:pt idx="4">
                  <c:v>8.75</c:v>
                </c:pt>
              </c:numCache>
            </c:numRef>
          </c:val>
          <c:smooth val="0"/>
          <c:extLst>
            <c:ext xmlns:c16="http://schemas.microsoft.com/office/drawing/2014/chart" uri="{C3380CC4-5D6E-409C-BE32-E72D297353CC}">
              <c16:uniqueId val="{00000002-6C84-43D4-B135-D52E3451C67E}"/>
            </c:ext>
          </c:extLst>
        </c:ser>
        <c:dLbls>
          <c:showLegendKey val="0"/>
          <c:showVal val="0"/>
          <c:showCatName val="0"/>
          <c:showSerName val="0"/>
          <c:showPercent val="0"/>
          <c:showBubbleSize val="0"/>
        </c:dLbls>
        <c:marker val="1"/>
        <c:smooth val="0"/>
        <c:axId val="592967512"/>
        <c:axId val="592969080"/>
      </c:lineChart>
      <c:catAx>
        <c:axId val="59296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2969080"/>
        <c:crosses val="autoZero"/>
        <c:auto val="1"/>
        <c:lblAlgn val="ctr"/>
        <c:lblOffset val="100"/>
        <c:tickLblSkip val="1"/>
        <c:tickMarkSkip val="1"/>
        <c:noMultiLvlLbl val="0"/>
      </c:catAx>
      <c:valAx>
        <c:axId val="592969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2967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0.77</c:v>
                </c:pt>
                <c:pt idx="2">
                  <c:v>#N/A</c:v>
                </c:pt>
                <c:pt idx="3">
                  <c:v>0.35</c:v>
                </c:pt>
                <c:pt idx="4">
                  <c:v>#N/A</c:v>
                </c:pt>
                <c:pt idx="5">
                  <c:v>0.28999999999999998</c:v>
                </c:pt>
                <c:pt idx="6">
                  <c:v>#N/A</c:v>
                </c:pt>
                <c:pt idx="7">
                  <c:v>1.83</c:v>
                </c:pt>
                <c:pt idx="8">
                  <c:v>#N/A</c:v>
                </c:pt>
                <c:pt idx="9">
                  <c:v>0</c:v>
                </c:pt>
              </c:numCache>
            </c:numRef>
          </c:val>
          <c:extLst>
            <c:ext xmlns:c16="http://schemas.microsoft.com/office/drawing/2014/chart" uri="{C3380CC4-5D6E-409C-BE32-E72D297353CC}">
              <c16:uniqueId val="{00000000-B396-48D1-B76A-749B530E49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96-48D1-B76A-749B530E495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396-48D1-B76A-749B530E4957}"/>
            </c:ext>
          </c:extLst>
        </c:ser>
        <c:ser>
          <c:idx val="3"/>
          <c:order val="3"/>
          <c:tx>
            <c:strRef>
              <c:f>データシート!$A$30</c:f>
              <c:strCache>
                <c:ptCount val="1"/>
                <c:pt idx="0">
                  <c:v>交通船特別会計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0.13</c:v>
                </c:pt>
                <c:pt idx="2">
                  <c:v>#N/A</c:v>
                </c:pt>
                <c:pt idx="3">
                  <c:v>7.0000000000000007E-2</c:v>
                </c:pt>
                <c:pt idx="4">
                  <c:v>#N/A</c:v>
                </c:pt>
                <c:pt idx="5">
                  <c:v>0.06</c:v>
                </c:pt>
                <c:pt idx="6">
                  <c:v>#N/A</c:v>
                </c:pt>
                <c:pt idx="7">
                  <c:v>0.08</c:v>
                </c:pt>
                <c:pt idx="8">
                  <c:v>#N/A</c:v>
                </c:pt>
                <c:pt idx="9">
                  <c:v>0.02</c:v>
                </c:pt>
              </c:numCache>
            </c:numRef>
          </c:val>
          <c:extLst>
            <c:ext xmlns:c16="http://schemas.microsoft.com/office/drawing/2014/chart" uri="{C3380CC4-5D6E-409C-BE32-E72D297353CC}">
              <c16:uniqueId val="{00000003-B396-48D1-B76A-749B530E495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0.73</c:v>
                </c:pt>
                <c:pt idx="2">
                  <c:v>#N/A</c:v>
                </c:pt>
                <c:pt idx="3">
                  <c:v>0.82</c:v>
                </c:pt>
                <c:pt idx="4">
                  <c:v>#N/A</c:v>
                </c:pt>
                <c:pt idx="5">
                  <c:v>0.77</c:v>
                </c:pt>
                <c:pt idx="6">
                  <c:v>#N/A</c:v>
                </c:pt>
                <c:pt idx="7">
                  <c:v>0.53</c:v>
                </c:pt>
                <c:pt idx="8">
                  <c:v>#N/A</c:v>
                </c:pt>
                <c:pt idx="9">
                  <c:v>0.72</c:v>
                </c:pt>
              </c:numCache>
            </c:numRef>
          </c:val>
          <c:extLst>
            <c:ext xmlns:c16="http://schemas.microsoft.com/office/drawing/2014/chart" uri="{C3380CC4-5D6E-409C-BE32-E72D297353CC}">
              <c16:uniqueId val="{00000004-B396-48D1-B76A-749B530E495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1.9</c:v>
                </c:pt>
                <c:pt idx="2">
                  <c:v>#N/A</c:v>
                </c:pt>
                <c:pt idx="3">
                  <c:v>1.1599999999999999</c:v>
                </c:pt>
                <c:pt idx="4">
                  <c:v>#N/A</c:v>
                </c:pt>
                <c:pt idx="5">
                  <c:v>1.39</c:v>
                </c:pt>
                <c:pt idx="6">
                  <c:v>#N/A</c:v>
                </c:pt>
                <c:pt idx="7">
                  <c:v>1.17</c:v>
                </c:pt>
                <c:pt idx="8">
                  <c:v>#N/A</c:v>
                </c:pt>
                <c:pt idx="9">
                  <c:v>1.1000000000000001</c:v>
                </c:pt>
              </c:numCache>
            </c:numRef>
          </c:val>
          <c:extLst>
            <c:ext xmlns:c16="http://schemas.microsoft.com/office/drawing/2014/chart" uri="{C3380CC4-5D6E-409C-BE32-E72D297353CC}">
              <c16:uniqueId val="{00000005-B396-48D1-B76A-749B530E495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1.82</c:v>
                </c:pt>
              </c:numCache>
            </c:numRef>
          </c:val>
          <c:extLst>
            <c:ext xmlns:c16="http://schemas.microsoft.com/office/drawing/2014/chart" uri="{C3380CC4-5D6E-409C-BE32-E72D297353CC}">
              <c16:uniqueId val="{00000006-B396-48D1-B76A-749B530E4957}"/>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2.34</c:v>
                </c:pt>
                <c:pt idx="2">
                  <c:v>#N/A</c:v>
                </c:pt>
                <c:pt idx="3">
                  <c:v>2.4300000000000002</c:v>
                </c:pt>
                <c:pt idx="4">
                  <c:v>#N/A</c:v>
                </c:pt>
                <c:pt idx="5">
                  <c:v>2.46</c:v>
                </c:pt>
                <c:pt idx="6">
                  <c:v>#N/A</c:v>
                </c:pt>
                <c:pt idx="7">
                  <c:v>2.33</c:v>
                </c:pt>
                <c:pt idx="8">
                  <c:v>#N/A</c:v>
                </c:pt>
                <c:pt idx="9">
                  <c:v>2.19</c:v>
                </c:pt>
              </c:numCache>
            </c:numRef>
          </c:val>
          <c:extLst>
            <c:ext xmlns:c16="http://schemas.microsoft.com/office/drawing/2014/chart" uri="{C3380CC4-5D6E-409C-BE32-E72D297353CC}">
              <c16:uniqueId val="{00000007-B396-48D1-B76A-749B530E495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6.92</c:v>
                </c:pt>
                <c:pt idx="2">
                  <c:v>#N/A</c:v>
                </c:pt>
                <c:pt idx="3">
                  <c:v>6.87</c:v>
                </c:pt>
                <c:pt idx="4">
                  <c:v>#N/A</c:v>
                </c:pt>
                <c:pt idx="5">
                  <c:v>6.92</c:v>
                </c:pt>
                <c:pt idx="6">
                  <c:v>#N/A</c:v>
                </c:pt>
                <c:pt idx="7">
                  <c:v>8.16</c:v>
                </c:pt>
                <c:pt idx="8">
                  <c:v>#N/A</c:v>
                </c:pt>
                <c:pt idx="9">
                  <c:v>6.78</c:v>
                </c:pt>
              </c:numCache>
            </c:numRef>
          </c:val>
          <c:extLst>
            <c:ext xmlns:c16="http://schemas.microsoft.com/office/drawing/2014/chart" uri="{C3380CC4-5D6E-409C-BE32-E72D297353CC}">
              <c16:uniqueId val="{00000008-B396-48D1-B76A-749B530E495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9.2200000000000006</c:v>
                </c:pt>
                <c:pt idx="2">
                  <c:v>#N/A</c:v>
                </c:pt>
                <c:pt idx="3">
                  <c:v>8.06</c:v>
                </c:pt>
                <c:pt idx="4">
                  <c:v>#N/A</c:v>
                </c:pt>
                <c:pt idx="5">
                  <c:v>8.3000000000000007</c:v>
                </c:pt>
                <c:pt idx="6">
                  <c:v>#N/A</c:v>
                </c:pt>
                <c:pt idx="7">
                  <c:v>9.26</c:v>
                </c:pt>
                <c:pt idx="8">
                  <c:v>#N/A</c:v>
                </c:pt>
                <c:pt idx="9">
                  <c:v>9.66</c:v>
                </c:pt>
              </c:numCache>
            </c:numRef>
          </c:val>
          <c:extLst>
            <c:ext xmlns:c16="http://schemas.microsoft.com/office/drawing/2014/chart" uri="{C3380CC4-5D6E-409C-BE32-E72D297353CC}">
              <c16:uniqueId val="{00000009-B396-48D1-B76A-749B530E4957}"/>
            </c:ext>
          </c:extLst>
        </c:ser>
        <c:dLbls>
          <c:showLegendKey val="0"/>
          <c:showVal val="0"/>
          <c:showCatName val="0"/>
          <c:showSerName val="0"/>
          <c:showPercent val="0"/>
          <c:showBubbleSize val="0"/>
        </c:dLbls>
        <c:gapWidth val="150"/>
        <c:overlap val="100"/>
        <c:axId val="592967120"/>
        <c:axId val="592969472"/>
      </c:barChart>
      <c:catAx>
        <c:axId val="59296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2969472"/>
        <c:crosses val="autoZero"/>
        <c:auto val="1"/>
        <c:lblAlgn val="ctr"/>
        <c:lblOffset val="100"/>
        <c:tickLblSkip val="1"/>
        <c:tickMarkSkip val="1"/>
        <c:noMultiLvlLbl val="0"/>
      </c:catAx>
      <c:valAx>
        <c:axId val="592969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2967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3070</c:v>
                </c:pt>
                <c:pt idx="5">
                  <c:v>3013</c:v>
                </c:pt>
                <c:pt idx="8">
                  <c:v>3013</c:v>
                </c:pt>
                <c:pt idx="11">
                  <c:v>3008</c:v>
                </c:pt>
                <c:pt idx="14">
                  <c:v>3002</c:v>
                </c:pt>
              </c:numCache>
            </c:numRef>
          </c:val>
          <c:extLst>
            <c:ext xmlns:c16="http://schemas.microsoft.com/office/drawing/2014/chart" uri="{C3380CC4-5D6E-409C-BE32-E72D297353CC}">
              <c16:uniqueId val="{00000000-CA8F-479E-8219-B253BB85BD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1-CA8F-479E-8219-B253BB85BD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CA8F-479E-8219-B253BB85BD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8F-479E-8219-B253BB85BD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842</c:v>
                </c:pt>
                <c:pt idx="3">
                  <c:v>707</c:v>
                </c:pt>
                <c:pt idx="6">
                  <c:v>720</c:v>
                </c:pt>
                <c:pt idx="9">
                  <c:v>723</c:v>
                </c:pt>
                <c:pt idx="12">
                  <c:v>730</c:v>
                </c:pt>
              </c:numCache>
            </c:numRef>
          </c:val>
          <c:extLst>
            <c:ext xmlns:c16="http://schemas.microsoft.com/office/drawing/2014/chart" uri="{C3380CC4-5D6E-409C-BE32-E72D297353CC}">
              <c16:uniqueId val="{00000004-CA8F-479E-8219-B253BB85BD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8F-479E-8219-B253BB85BD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8F-479E-8219-B253BB85BD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2161</c:v>
                </c:pt>
                <c:pt idx="3">
                  <c:v>2220</c:v>
                </c:pt>
                <c:pt idx="6">
                  <c:v>2032</c:v>
                </c:pt>
                <c:pt idx="9">
                  <c:v>2005</c:v>
                </c:pt>
                <c:pt idx="12">
                  <c:v>1995</c:v>
                </c:pt>
              </c:numCache>
            </c:numRef>
          </c:val>
          <c:extLst>
            <c:ext xmlns:c16="http://schemas.microsoft.com/office/drawing/2014/chart" uri="{C3380CC4-5D6E-409C-BE32-E72D297353CC}">
              <c16:uniqueId val="{00000007-CA8F-479E-8219-B253BB85BDF3}"/>
            </c:ext>
          </c:extLst>
        </c:ser>
        <c:dLbls>
          <c:showLegendKey val="0"/>
          <c:showVal val="0"/>
          <c:showCatName val="0"/>
          <c:showSerName val="0"/>
          <c:showPercent val="0"/>
          <c:showBubbleSize val="0"/>
        </c:dLbls>
        <c:gapWidth val="100"/>
        <c:overlap val="100"/>
        <c:axId val="592965944"/>
        <c:axId val="580377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-65</c:v>
                </c:pt>
                <c:pt idx="2">
                  <c:v>#N/A</c:v>
                </c:pt>
                <c:pt idx="3">
                  <c:v>#N/A</c:v>
                </c:pt>
                <c:pt idx="4">
                  <c:v>-86</c:v>
                </c:pt>
                <c:pt idx="5">
                  <c:v>#N/A</c:v>
                </c:pt>
                <c:pt idx="6">
                  <c:v>#N/A</c:v>
                </c:pt>
                <c:pt idx="7">
                  <c:v>-261</c:v>
                </c:pt>
                <c:pt idx="8">
                  <c:v>#N/A</c:v>
                </c:pt>
                <c:pt idx="9">
                  <c:v>#N/A</c:v>
                </c:pt>
                <c:pt idx="10">
                  <c:v>-280</c:v>
                </c:pt>
                <c:pt idx="11">
                  <c:v>#N/A</c:v>
                </c:pt>
                <c:pt idx="12">
                  <c:v>#N/A</c:v>
                </c:pt>
                <c:pt idx="13">
                  <c:v>-276</c:v>
                </c:pt>
                <c:pt idx="14">
                  <c:v>#N/A</c:v>
                </c:pt>
              </c:numCache>
            </c:numRef>
          </c:val>
          <c:smooth val="0"/>
          <c:extLst>
            <c:ext xmlns:c16="http://schemas.microsoft.com/office/drawing/2014/chart" uri="{C3380CC4-5D6E-409C-BE32-E72D297353CC}">
              <c16:uniqueId val="{00000008-CA8F-479E-8219-B253BB85BDF3}"/>
            </c:ext>
          </c:extLst>
        </c:ser>
        <c:dLbls>
          <c:showLegendKey val="0"/>
          <c:showVal val="0"/>
          <c:showCatName val="0"/>
          <c:showSerName val="0"/>
          <c:showPercent val="0"/>
          <c:showBubbleSize val="0"/>
        </c:dLbls>
        <c:marker val="1"/>
        <c:smooth val="0"/>
        <c:axId val="592965944"/>
        <c:axId val="580377664"/>
      </c:lineChart>
      <c:catAx>
        <c:axId val="592965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0377664"/>
        <c:crosses val="autoZero"/>
        <c:auto val="1"/>
        <c:lblAlgn val="ctr"/>
        <c:lblOffset val="100"/>
        <c:tickLblSkip val="1"/>
        <c:tickMarkSkip val="1"/>
        <c:noMultiLvlLbl val="0"/>
      </c:catAx>
      <c:valAx>
        <c:axId val="580377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2965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26582</c:v>
                </c:pt>
                <c:pt idx="5">
                  <c:v>25678</c:v>
                </c:pt>
                <c:pt idx="8">
                  <c:v>25052</c:v>
                </c:pt>
                <c:pt idx="11">
                  <c:v>24724</c:v>
                </c:pt>
                <c:pt idx="14">
                  <c:v>24235</c:v>
                </c:pt>
              </c:numCache>
            </c:numRef>
          </c:val>
          <c:extLst>
            <c:ext xmlns:c16="http://schemas.microsoft.com/office/drawing/2014/chart" uri="{C3380CC4-5D6E-409C-BE32-E72D297353CC}">
              <c16:uniqueId val="{00000000-5A6B-4DD7-9208-FDAA7BADB3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1007</c:v>
                </c:pt>
                <c:pt idx="5">
                  <c:v>939</c:v>
                </c:pt>
                <c:pt idx="8">
                  <c:v>894</c:v>
                </c:pt>
                <c:pt idx="11">
                  <c:v>882</c:v>
                </c:pt>
                <c:pt idx="14">
                  <c:v>965</c:v>
                </c:pt>
              </c:numCache>
            </c:numRef>
          </c:val>
          <c:extLst>
            <c:ext xmlns:c16="http://schemas.microsoft.com/office/drawing/2014/chart" uri="{C3380CC4-5D6E-409C-BE32-E72D297353CC}">
              <c16:uniqueId val="{00000001-5A6B-4DD7-9208-FDAA7BADB3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15080</c:v>
                </c:pt>
                <c:pt idx="5">
                  <c:v>13475</c:v>
                </c:pt>
                <c:pt idx="8">
                  <c:v>13714</c:v>
                </c:pt>
                <c:pt idx="11">
                  <c:v>13454</c:v>
                </c:pt>
                <c:pt idx="14">
                  <c:v>13612</c:v>
                </c:pt>
              </c:numCache>
            </c:numRef>
          </c:val>
          <c:extLst>
            <c:ext xmlns:c16="http://schemas.microsoft.com/office/drawing/2014/chart" uri="{C3380CC4-5D6E-409C-BE32-E72D297353CC}">
              <c16:uniqueId val="{00000002-5A6B-4DD7-9208-FDAA7BADB3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6B-4DD7-9208-FDAA7BADB3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6B-4DD7-9208-FDAA7BADB3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18</c:v>
                </c:pt>
                <c:pt idx="3">
                  <c:v>16</c:v>
                </c:pt>
                <c:pt idx="6">
                  <c:v>15</c:v>
                </c:pt>
                <c:pt idx="9">
                  <c:v>14</c:v>
                </c:pt>
                <c:pt idx="12">
                  <c:v>13</c:v>
                </c:pt>
              </c:numCache>
            </c:numRef>
          </c:val>
          <c:extLst>
            <c:ext xmlns:c16="http://schemas.microsoft.com/office/drawing/2014/chart" uri="{C3380CC4-5D6E-409C-BE32-E72D297353CC}">
              <c16:uniqueId val="{00000005-5A6B-4DD7-9208-FDAA7BADB3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3415</c:v>
                </c:pt>
                <c:pt idx="3">
                  <c:v>3522</c:v>
                </c:pt>
                <c:pt idx="6">
                  <c:v>3434</c:v>
                </c:pt>
                <c:pt idx="9">
                  <c:v>3485</c:v>
                </c:pt>
                <c:pt idx="12">
                  <c:v>3437</c:v>
                </c:pt>
              </c:numCache>
            </c:numRef>
          </c:val>
          <c:extLst>
            <c:ext xmlns:c16="http://schemas.microsoft.com/office/drawing/2014/chart" uri="{C3380CC4-5D6E-409C-BE32-E72D297353CC}">
              <c16:uniqueId val="{00000006-5A6B-4DD7-9208-FDAA7BADB3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A6B-4DD7-9208-FDAA7BADB3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8576</c:v>
                </c:pt>
                <c:pt idx="3">
                  <c:v>6654</c:v>
                </c:pt>
                <c:pt idx="6">
                  <c:v>6928</c:v>
                </c:pt>
                <c:pt idx="9">
                  <c:v>7793</c:v>
                </c:pt>
                <c:pt idx="12">
                  <c:v>8897</c:v>
                </c:pt>
              </c:numCache>
            </c:numRef>
          </c:val>
          <c:extLst>
            <c:ext xmlns:c16="http://schemas.microsoft.com/office/drawing/2014/chart" uri="{C3380CC4-5D6E-409C-BE32-E72D297353CC}">
              <c16:uniqueId val="{00000008-5A6B-4DD7-9208-FDAA7BADB3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16</c:v>
                </c:pt>
                <c:pt idx="3">
                  <c:v>11</c:v>
                </c:pt>
                <c:pt idx="6">
                  <c:v>5</c:v>
                </c:pt>
                <c:pt idx="9">
                  <c:v>0</c:v>
                </c:pt>
                <c:pt idx="12">
                  <c:v>0</c:v>
                </c:pt>
              </c:numCache>
            </c:numRef>
          </c:val>
          <c:extLst>
            <c:ext xmlns:c16="http://schemas.microsoft.com/office/drawing/2014/chart" uri="{C3380CC4-5D6E-409C-BE32-E72D297353CC}">
              <c16:uniqueId val="{00000009-5A6B-4DD7-9208-FDAA7BADB3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21925</c:v>
                </c:pt>
                <c:pt idx="3">
                  <c:v>20049</c:v>
                </c:pt>
                <c:pt idx="6">
                  <c:v>19947</c:v>
                </c:pt>
                <c:pt idx="9">
                  <c:v>20292</c:v>
                </c:pt>
                <c:pt idx="12">
                  <c:v>20616</c:v>
                </c:pt>
              </c:numCache>
            </c:numRef>
          </c:val>
          <c:extLst>
            <c:ext xmlns:c16="http://schemas.microsoft.com/office/drawing/2014/chart" uri="{C3380CC4-5D6E-409C-BE32-E72D297353CC}">
              <c16:uniqueId val="{0000000A-5A6B-4DD7-9208-FDAA7BADB376}"/>
            </c:ext>
          </c:extLst>
        </c:ser>
        <c:dLbls>
          <c:showLegendKey val="0"/>
          <c:showVal val="0"/>
          <c:showCatName val="0"/>
          <c:showSerName val="0"/>
          <c:showPercent val="0"/>
          <c:showBubbleSize val="0"/>
        </c:dLbls>
        <c:gapWidth val="100"/>
        <c:overlap val="100"/>
        <c:axId val="580378056"/>
        <c:axId val="580376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A6B-4DD7-9208-FDAA7BADB376}"/>
            </c:ext>
          </c:extLst>
        </c:ser>
        <c:dLbls>
          <c:showLegendKey val="0"/>
          <c:showVal val="0"/>
          <c:showCatName val="0"/>
          <c:showSerName val="0"/>
          <c:showPercent val="0"/>
          <c:showBubbleSize val="0"/>
        </c:dLbls>
        <c:marker val="1"/>
        <c:smooth val="0"/>
        <c:axId val="580378056"/>
        <c:axId val="580376880"/>
      </c:lineChart>
      <c:catAx>
        <c:axId val="580378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0376880"/>
        <c:crosses val="autoZero"/>
        <c:auto val="1"/>
        <c:lblAlgn val="ctr"/>
        <c:lblOffset val="100"/>
        <c:tickLblSkip val="1"/>
        <c:tickMarkSkip val="1"/>
        <c:noMultiLvlLbl val="0"/>
      </c:catAx>
      <c:valAx>
        <c:axId val="580376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0378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3065</c:v>
                </c:pt>
                <c:pt idx="1">
                  <c:v>2992</c:v>
                </c:pt>
                <c:pt idx="2">
                  <c:v>3262</c:v>
                </c:pt>
              </c:numCache>
            </c:numRef>
          </c:val>
          <c:extLst>
            <c:ext xmlns:c16="http://schemas.microsoft.com/office/drawing/2014/chart" uri="{C3380CC4-5D6E-409C-BE32-E72D297353CC}">
              <c16:uniqueId val="{00000000-728B-4F15-82CF-F4181FDCCA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1181</c:v>
                </c:pt>
                <c:pt idx="1">
                  <c:v>781</c:v>
                </c:pt>
                <c:pt idx="2">
                  <c:v>295</c:v>
                </c:pt>
              </c:numCache>
            </c:numRef>
          </c:val>
          <c:extLst>
            <c:ext xmlns:c16="http://schemas.microsoft.com/office/drawing/2014/chart" uri="{C3380CC4-5D6E-409C-BE32-E72D297353CC}">
              <c16:uniqueId val="{00000001-728B-4F15-82CF-F4181FDCCA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11826</c:v>
                </c:pt>
                <c:pt idx="1">
                  <c:v>11928</c:v>
                </c:pt>
                <c:pt idx="2">
                  <c:v>12191</c:v>
                </c:pt>
              </c:numCache>
            </c:numRef>
          </c:val>
          <c:extLst>
            <c:ext xmlns:c16="http://schemas.microsoft.com/office/drawing/2014/chart" uri="{C3380CC4-5D6E-409C-BE32-E72D297353CC}">
              <c16:uniqueId val="{00000002-728B-4F15-82CF-F4181FDCCA31}"/>
            </c:ext>
          </c:extLst>
        </c:ser>
        <c:dLbls>
          <c:showLegendKey val="0"/>
          <c:showVal val="0"/>
          <c:showCatName val="0"/>
          <c:showSerName val="0"/>
          <c:showPercent val="0"/>
          <c:showBubbleSize val="0"/>
        </c:dLbls>
        <c:gapWidth val="120"/>
        <c:overlap val="100"/>
        <c:axId val="580379232"/>
        <c:axId val="580379624"/>
      </c:barChart>
      <c:catAx>
        <c:axId val="58037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0379624"/>
        <c:crosses val="autoZero"/>
        <c:auto val="1"/>
        <c:lblAlgn val="ctr"/>
        <c:lblOffset val="100"/>
        <c:tickLblSkip val="1"/>
        <c:tickMarkSkip val="1"/>
        <c:noMultiLvlLbl val="0"/>
      </c:catAx>
      <c:valAx>
        <c:axId val="580379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037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{DD119543-19CC-4712-82BB-C73B83F6E1F5}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9FE-4787-9003-1ED9A2BFF3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{11BEE20A-D4C5-4831-84D1-F9F5AD7A1270}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FE-4787-9003-1ED9A2BFF3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{183F6D0A-22E2-4A29-9278-B4CD7BF428C4}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FE-4787-9003-1ED9A2BFF3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{3DACA3F8-BB04-4291-9833-59830485F861}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FE-4787-9003-1ED9A2BFF3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{8BE67C13-153F-4926-A2A9-261B72C3409A}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FE-4787-9003-1ED9A2BFF3D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{03713A5B-3FE2-4804-8D49-915158DEBE2E}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9FE-4787-9003-1ED9A2BFF3D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{09350213-8B5E-4D1E-BD15-6A76545532E7}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9FE-4787-9003-1ED9A2BFF3D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{2F7A8820-EAD3-401F-9F15-A19041535637}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9FE-4787-9003-1ED9A2BFF3D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{7A3A1E84-844B-4D22-9786-D2E219A14B4B}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9FE-4787-9003-1ED9A2BFF3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53.1</c:v>
                </c:pt>
                <c:pt idx="16">
                  <c:v>54.9</c:v>
                </c:pt>
                <c:pt idx="24">
                  <c:v>56.5</c:v>
                </c:pt>
                <c:pt idx="32">
                  <c:v>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FE-4787-9003-1ED9A2BFF3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{630E6038-D156-4F35-BC73-2298D35B9BA7}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9FE-4787-9003-1ED9A2BFF3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{18165A96-55E0-4675-BA21-8C96602F8034}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FE-4787-9003-1ED9A2BFF3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{C961C3DC-1571-4DEE-BAA6-1AA4A0DDEF4E}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FE-4787-9003-1ED9A2BFF3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{FBA67D65-4595-4F3C-9315-0210CA88678C}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FE-4787-9003-1ED9A2BFF3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{6464C9FD-4D1C-4987-8A12-EA8789A85261}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FE-4787-9003-1ED9A2BFF3D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{C19AF113-9966-4E26-B4A8-B17733A7793E}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9FE-4787-9003-1ED9A2BFF3D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{EB4A6D22-FD22-4D8F-9CA4-55C701FE35A1}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9FE-4787-9003-1ED9A2BFF3D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{D619F252-FDBF-423F-BABF-35D7A00DBA8B}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9FE-4787-9003-1ED9A2BFF3D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{7C9242FD-8512-4C43-B9E9-FBD8085C5E52}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9FE-4787-9003-1ED9A2BFF3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53.6</c:v>
                </c:pt>
                <c:pt idx="8">
                  <c:v>56.1</c:v>
                </c:pt>
                <c:pt idx="16">
                  <c:v>57.5</c:v>
                </c:pt>
                <c:pt idx="24">
                  <c:v>58.5</c:v>
                </c:pt>
                <c:pt idx="32">
                  <c:v>58.9</c:v>
                </c:pt>
              </c:numCache>
            </c:numRef>
          </c:xVal>
          <c:yVal>
            <c:numRef>
              <c:f>公会計指標分析・財政指標組合せ分析表!$BP$55:$DC$55</c:f>
              <c:numCache>
                <c:formatCode>#,##0.0;"▲ "#,##0.0</c:formatCode>
                <c:ptCount val="40"/>
                <c:pt idx="0">
                  <c:v>20.2</c:v>
                </c:pt>
                <c:pt idx="8">
                  <c:v>19</c:v>
                </c:pt>
                <c:pt idx="16">
                  <c:v>15.4</c:v>
                </c:pt>
                <c:pt idx="24">
                  <c:v>14.9</c:v>
                </c:pt>
                <c:pt idx="32">
                  <c:v>14.5</c:v>
                </c:pt>
              </c:numCache>
            </c:numRef>
          </c:yVal>
          <c:smooth val="0"/>
          <c:extLst>
            <c:ext xmlns:c16="http://schemas.microsoft.com/office/drawing/2014/chart" uri="{C3380CC4-5D6E-409C-BE32-E72D297353CC}">
              <c16:uniqueId val="{00000013-E9FE-4787-9003-1ED9A2BFF3D1}"/>
            </c:ext>
          </c:extLst>
        </c:ser>
        <c:dLbls>
          <c:showLegendKey val="0"/>
          <c:showVal val="1"/>
          <c:showCatName val="0"/>
          <c:showSerName val="0"/>
          <c:showPercent val="0"/>
          <c:showBubbleSize val="0"/>
        </c:dLbls>
        <c:axId val="336110760"/>
        <c:axId val="336111144"/>
      </c:scatterChart>
      <c:valAx>
        <c:axId val="336110760"/>
        <c:scaling>
          <c:orientation val="maxMin"/>
          <c:max val="60"/>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6111144"/>
        <c:crosses val="autoZero"/>
        <c:crossBetween val="midCat"/>
      </c:valAx>
      <c:valAx>
        <c:axId val="336111144"/>
        <c:scaling>
          <c:orientation val="maxMin"/>
          <c:max val="21"/>
          <c:min val="13"/>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36110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{BE8DAEA5-F0B1-4080-95EE-E0D6B9C4757F}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498-4500-B9F4-BEA9454019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{0BEBDB35-C944-463B-95D5-89D7F5B2EDDC}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98-4500-B9F4-BEA9454019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{AEB624DF-8260-4B5C-B9CB-88EFE5492F91}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98-4500-B9F4-BEA9454019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{4943FF1A-9638-4743-955E-DDE1DC05B686}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98-4500-B9F4-BEA9454019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{3D86FF65-4C77-4DBA-9725-8A8E9788B78B}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98-4500-B9F4-BEA9454019E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{882CC46C-28FE-4327-9F8B-D2F566696F3A}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498-4500-B9F4-BEA9454019E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{AC162DE9-5910-4D6E-BC37-50AAF47103AB}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498-4500-B9F4-BEA9454019E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{B2DCCA1E-E349-41DF-8322-8CB0B6B934AF}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498-4500-B9F4-BEA9454019E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{7EC514CB-0BBE-40FD-9246-6F7DBCF49B76}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498-4500-B9F4-BEA9454019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-0.6</c:v>
                </c:pt>
                <c:pt idx="16">
                  <c:v>-1.4</c:v>
                </c:pt>
                <c:pt idx="24">
                  <c:v>-2.1</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498-4500-B9F4-BEA9454019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{63FEE3FD-300C-435E-928A-381C217EE781}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498-4500-B9F4-BEA9454019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{9B79840F-7ADE-478B-9F9E-EF4D42C8BED2}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98-4500-B9F4-BEA9454019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{FE829F03-0274-461F-835B-91BFF4095DCA}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98-4500-B9F4-BEA9454019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{6E5D051C-D67D-4621-916F-35D3989713AB}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98-4500-B9F4-BEA9454019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{A9110A5A-E2CA-4891-A30B-906B400FA422}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98-4500-B9F4-BEA9454019E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{92D23A03-57DD-491F-837C-785568194300}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498-4500-B9F4-BEA9454019E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{63DD9BF8-D170-49D7-A38C-08AC4980C8F8}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498-4500-B9F4-BEA9454019E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{EDFC9D43-7287-4B89-B403-C366DC9C1B83}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498-4500-B9F4-BEA9454019E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{F631E6CC-F1C9-4130-9171-FBCE5C1770BB}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498-4500-B9F4-BEA9454019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8.5</c:v>
                </c:pt>
                <c:pt idx="32">
                  <c:v>8.4</c:v>
                </c:pt>
              </c:numCache>
            </c:numRef>
          </c:xVal>
          <c:yVal>
            <c:numRef>
              <c:f>公会計指標分析・財政指標組合せ分析表!$BP$77:$DC$77</c:f>
              <c:numCache>
                <c:formatCode>#,##0.0;"▲ "#,##0.0</c:formatCode>
                <c:ptCount val="40"/>
                <c:pt idx="0">
                  <c:v>20.2</c:v>
                </c:pt>
                <c:pt idx="8">
                  <c:v>19</c:v>
                </c:pt>
                <c:pt idx="16">
                  <c:v>15.4</c:v>
                </c:pt>
                <c:pt idx="24">
                  <c:v>14.9</c:v>
                </c:pt>
                <c:pt idx="32">
                  <c:v>14.5</c:v>
                </c:pt>
              </c:numCache>
            </c:numRef>
          </c:yVal>
          <c:smooth val="0"/>
          <c:extLst>
            <c:ext xmlns:c16="http://schemas.microsoft.com/office/drawing/2014/chart" uri="{C3380CC4-5D6E-409C-BE32-E72D297353CC}">
              <c16:uniqueId val="{00000013-4498-4500-B9F4-BEA9454019E9}"/>
            </c:ext>
          </c:extLst>
        </c:ser>
        <c:dLbls>
          <c:showLegendKey val="0"/>
          <c:showVal val="1"/>
          <c:showCatName val="0"/>
          <c:showSerName val="0"/>
          <c:showPercent val="0"/>
          <c:showBubbleSize val="0"/>
        </c:dLbls>
        <c:axId val="336218088"/>
        <c:axId val="336218472"/>
      </c:scatterChart>
      <c:valAx>
        <c:axId val="336218088"/>
        <c:scaling>
          <c:orientation val="maxMin"/>
          <c:max val="8.6999999999999993"/>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6218472"/>
        <c:crosses val="autoZero"/>
        <c:crossBetween val="midCat"/>
      </c:valAx>
      <c:valAx>
        <c:axId val="336218472"/>
        <c:scaling>
          <c:orientation val="maxMin"/>
          <c:max val="21"/>
          <c:min val="13"/>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362180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元利償還金については、これまで継続的に実施してきた起債元金の繰上償還の効果等により、前年度比</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百万円の減となっている。公営企業債の元利償還金に対する繰入金は、工業団地整備等に伴い前年度比</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前年度と同様に算入公債費等が元利償還金等を上回ったため実質公債費比率の分子は▲</a:t>
          </a:r>
          <a:r>
            <a:rPr kumimoji="1" lang="en-US" altLang="ja-JP" sz="1400">
              <a:latin typeface="ＭＳ ゴシック" pitchFamily="49" charset="-128"/>
              <a:ea typeface="ＭＳ ゴシック" pitchFamily="49" charset="-128"/>
            </a:rPr>
            <a:t>276</a:t>
          </a:r>
          <a:r>
            <a:rPr kumimoji="1" lang="ja-JP" altLang="en-US" sz="1400">
              <a:latin typeface="ＭＳ ゴシック" pitchFamily="49" charset="-128"/>
              <a:ea typeface="ＭＳ ゴシック" pitchFamily="49" charset="-128"/>
            </a:rPr>
            <a:t>百万円となり、Ｒ</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年度実質公債費比率（単年度）は▲</a:t>
          </a:r>
          <a:r>
            <a:rPr kumimoji="1" lang="en-US" altLang="ja-JP" sz="1400">
              <a:latin typeface="ＭＳ ゴシック" pitchFamily="49" charset="-128"/>
              <a:ea typeface="ＭＳ ゴシック" pitchFamily="49" charset="-128"/>
            </a:rPr>
            <a:t>2.89</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今後も新規地方債の発行抑制や計画的な起債元金の繰上償還などに努める。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一般会計等では満期一括償還地方債を利用していない。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一般会計等に係る地方債の現在高は、総合支所建替整備事業や高速ブロードバンド環境整備等の大型事業の影響により前年度比</a:t>
          </a:r>
          <a:r>
            <a:rPr kumimoji="1" lang="en-US" altLang="ja-JP" sz="1400">
              <a:latin typeface="ＭＳ ゴシック" pitchFamily="49" charset="-128"/>
              <a:ea typeface="ＭＳ ゴシック" pitchFamily="49" charset="-128"/>
            </a:rPr>
            <a:t>324</a:t>
          </a:r>
          <a:r>
            <a:rPr kumimoji="1" lang="ja-JP" altLang="en-US" sz="1400">
              <a:latin typeface="ＭＳ ゴシック" pitchFamily="49" charset="-128"/>
              <a:ea typeface="ＭＳ ゴシック" pitchFamily="49" charset="-128"/>
            </a:rPr>
            <a:t>百万円の増となった。また、公営企業債等繰入見込額は工業団地整備事業等影響により前年度比</a:t>
          </a:r>
          <a:r>
            <a:rPr kumimoji="1" lang="en-US" altLang="ja-JP" sz="1400">
              <a:latin typeface="ＭＳ ゴシック" pitchFamily="49" charset="-128"/>
              <a:ea typeface="ＭＳ ゴシック" pitchFamily="49" charset="-128"/>
            </a:rPr>
            <a:t>1,104</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充当可能基金は、ふるさと西海応援寄附金基金等の増により前年度比</a:t>
          </a:r>
          <a:r>
            <a:rPr kumimoji="1" lang="en-US" altLang="ja-JP" sz="1400">
              <a:latin typeface="ＭＳ ゴシック" pitchFamily="49" charset="-128"/>
              <a:ea typeface="ＭＳ ゴシック" pitchFamily="49" charset="-128"/>
            </a:rPr>
            <a:t>158</a:t>
          </a:r>
          <a:r>
            <a:rPr kumimoji="1" lang="ja-JP" altLang="en-US" sz="1400">
              <a:latin typeface="ＭＳ ゴシック" pitchFamily="49" charset="-128"/>
              <a:ea typeface="ＭＳ ゴシック" pitchFamily="49" charset="-128"/>
            </a:rPr>
            <a:t>百万円の増、基準財政需要額算入見込額は、下水債現在高の減に伴う下水道費算入見込額減等により前年度比</a:t>
          </a:r>
          <a:r>
            <a:rPr kumimoji="1" lang="en-US" altLang="ja-JP" sz="1400">
              <a:latin typeface="ＭＳ ゴシック" pitchFamily="49" charset="-128"/>
              <a:ea typeface="ＭＳ ゴシック" pitchFamily="49" charset="-128"/>
            </a:rPr>
            <a:t>489</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前年度と同様に充当可能財源等が将来負担額を上回ったため、将来負担比率の分子は▲</a:t>
          </a:r>
          <a:r>
            <a:rPr kumimoji="1" lang="en-US" altLang="ja-JP" sz="1400">
              <a:latin typeface="ＭＳ ゴシック" pitchFamily="49" charset="-128"/>
              <a:ea typeface="ＭＳ ゴシック" pitchFamily="49" charset="-128"/>
            </a:rPr>
            <a:t>5,848</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今後も公債費等義務的経費の削減などにより、財政健全化に努める。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長崎県西海市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などの積立て等による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千円の増、減債基金においては繰上償還財源に充てる取崩し等による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千円の減、その他特定目的基金においてはふるさと西海応援寄附金基金、農業振興基金、漁業振興基金の積立て等による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財政調整基金では、普通交付税の合併算定替終了や人口減少に伴う税収等の減少、大型事業に係る事業費や公共施設の維持管理費等の増加に備えるため、一定水準（標準財政規模の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％）の基金額を維持するよう調整していく。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減債基金では、公債費抑制を目的として今後も繰上償還を行う方針であるが、地方債残高や実質公債費比率などを考慮し、繰上償還を行う必要がある場合にのみ積立て及び取崩しを行う。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その他特定目的基金では、長期的な債券運用などにより積立てを推進し、必要に応じて事業の財源として取崩しを行っていく。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地域振興基金：地域の振興・発展に資する事業の財源とする。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合併市町村振興基金：地域住民の連帯の強化及び地域の振興に資する事業の財源とする。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社会福祉基金：社会福祉の推進を図る事業の財源とする。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子ども夢基金：子どもたちのふるさとを思う気持ちを醸成し、将来への夢を抱き育む事業の財源とする。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青少年スポーツ振興基金：市内学校等の児童生徒が行うスポーツ活動の支援事業の財源とする。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ふるさと西海応援寄附金基金：ふるさと納税の積立て等により、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農業振興基金：農業の振興に資する事業に充てる積立て等により、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漁業振興基金：漁業の振興に資する事業に充てる積立て等により、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青少年スポーツ振興基金：大崎高校野球部合宿所等整備などの事業に充てる取崩し等により、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長期的な債券運用などにより積立てを推進し、必要に応じて事業の財源として取崩しを行っていく。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千円の取崩しを行ったが、地方財政法に基づく前年度繰越金の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千円の積立てを行ったことにより、Ｒ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普通交付税の合併算定替終了や人口減少に伴う税収等の減少、大型事業に係る事業費や公共施設の維持管理費等の増加に備えるため、一定水準（標準財政規模の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％）の基金額を維持するよう調整していく。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後年の繰上償還の財源とするため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千円を積立てたが、当該年度における繰上償還の財源とするため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千円を取崩したことにより、Ｒ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公債費抑制を目的として今後も繰上償還を行う方針であるが、地方債残高や実質公債費比率などを考慮し、繰上償還を行う必要がある場合にのみ積立て及び取崩しを行う。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66AC482-592C-41E8-9A87-37EE9EF4D8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8DFAE32-E5AA-4DEB-82D3-7F1686ED73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453B2D5-F79E-4394-974C-9F3BB4CD9C5E}"/>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9B1E624-84E4-496F-BDCC-6869454C4631}"/>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6A2DEED-8E61-4F99-ABFB-2102099214E6}"/>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A757F4F-D450-4F39-85AC-2F6F259E69F5}"/>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E93041D-8A3C-403B-AFE8-8A3E7ED4185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424196E-4A3B-4F8D-83A4-CF43800326AF}"/>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ABB1041-780B-415D-ADE9-73B23905A846}"/>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27738BD-387C-459B-85CC-41E784786D54}"/>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A8D6598-3398-4466-8743-8C93A714433F}"/>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18687F2-32E0-44EA-AA6B-001BBCF1E76E}"/>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D40F3B4-5670-479C-9242-04D5E38BC33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DBD2BAC-3611-44EA-ABDE-8901BB630FA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DE66A31-52E4-4B3A-BCD2-571E648AC92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CB27CAF-D7D8-413F-B49C-ECD1563E522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9652500-D41D-4084-A05A-B70C16103B1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5F31A1B-9B4F-4A9F-84F7-3EAC10A5167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BFBCF6A-D2BB-4D45-975C-F107205905D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85547F8-6066-4FE4-9DCE-1390181198CB}"/>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C1F646C-8EC9-4F63-BE45-989E2CBBD8C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32B7A65-D423-40A7-80E8-CB814A03AE8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26,998
26,543
241.60
28,628,480
27,449,615
843,140
12,424,616
20,616,442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CCE73C9-D58D-4C00-AAE5-139978AAA81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915E7CC-E4F5-4C34-94C8-CADB23E66A2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68F0B02-0CD4-4854-8E7D-816D9ECB7E6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892B3F1-9F19-41DF-B02C-F259B02C2BA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683ABD9-6A0C-4391-8F04-E43E7881044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6518A9D-5F46-4D62-8E2A-A0962367ECC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F5805F1-EA92-4AE5-BF2D-DFDFC716047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55C6AB3-A2CE-4EF5-BD82-49132C29F48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9EE4B25-8E16-46F6-8B02-038C92E33FA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9F33BFC-FD18-4A2F-BF7F-D246AF6B010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538C5B5-24D2-48F7-8F2D-D3766E4B881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D9C605B-F231-4C63-9868-89E5F7496AC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076D8E1-498D-4142-A739-610A27481FF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83F0F26-86A7-455F-8A3F-F38BFDA82D1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EEEAEFC-F3C7-442B-94FF-7EB4750806E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988E0F0-DDA4-4C4B-8A42-BBFABC49B69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793A6F3-579C-4F18-BB8E-F19EDC2A6DD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10CAEFE-9D22-4125-86D4-D6D5F0EE3CA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EACB782-53D6-43D7-B667-1A5E54A97CD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1824DD5-8FA1-4238-AFA6-92832EA5D74F}"/>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52EC3A1A-AED8-480B-9E95-2421C6E89C5E}"/>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9E41A5F-068B-478D-B975-71B3D94C267E}"/>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CDE7C7A-A2D7-422C-9E94-40D29C3085F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F614382-7FB5-4B54-A6C4-6916593D290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56BE405-9A37-4CBC-BCB5-9C120EAA851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DD7D134-A32A-4AA4-8680-DB0111FB4B5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89BDAFC-E3C4-4FE9-8063-1902C721449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A7014B0-5DC9-4A17-AF56-CCD5599BD07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13662FE-FFB0-4280-8FBF-CE1B9894B97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E1CB7D6-B1A4-4D61-9996-ED4EB9DCF1C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AF1F017-5BB4-4087-939C-A30823AC58C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053C261-04F8-4259-BAE2-DE0E32FF526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3E69DA4-DEA3-4A73-8F1D-0104918BBF67}"/>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E1AE7B2-0AF0-44D8-A43D-E26FDCAE77C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0FD5621-5624-40C1-A1D6-3D3E006F4F4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本市の有形固定資産減価償却率は</a:t>
          </a:r>
          <a:r>
            <a:rPr kumimoji="1" lang="ja-JP" altLang="en-US" sz="1050" b="0" i="0" baseline="0">
              <a:solidFill>
                <a:schemeClr val="dk1"/>
              </a:solidFill>
              <a:effectLst/>
              <a:latin typeface="+mn-lt"/>
              <a:ea typeface="+mn-ea"/>
              <a:cs typeface="+mn-cs"/>
            </a:rPr>
            <a:t>年々上昇傾向にはあるものの、</a:t>
          </a:r>
          <a:r>
            <a:rPr kumimoji="1" lang="ja-JP" altLang="ja-JP" sz="1050" b="0" i="0" baseline="0">
              <a:solidFill>
                <a:schemeClr val="dk1"/>
              </a:solidFill>
              <a:effectLst/>
              <a:latin typeface="+mn-lt"/>
              <a:ea typeface="+mn-ea"/>
              <a:cs typeface="+mn-cs"/>
            </a:rPr>
            <a:t>類似団体平均値と比較すると</a:t>
          </a:r>
          <a:r>
            <a:rPr kumimoji="1" lang="en-US" altLang="ja-JP" sz="1050" b="0" i="0" baseline="0">
              <a:solidFill>
                <a:schemeClr val="dk1"/>
              </a:solidFill>
              <a:effectLst/>
              <a:latin typeface="+mn-lt"/>
              <a:ea typeface="+mn-ea"/>
              <a:cs typeface="+mn-cs"/>
            </a:rPr>
            <a:t>0.9</a:t>
          </a:r>
          <a:r>
            <a:rPr kumimoji="1" lang="ja-JP" altLang="ja-JP" sz="1050" b="0" i="0" baseline="0">
              <a:solidFill>
                <a:schemeClr val="dk1"/>
              </a:solidFill>
              <a:effectLst/>
              <a:latin typeface="+mn-lt"/>
              <a:ea typeface="+mn-ea"/>
              <a:cs typeface="+mn-cs"/>
            </a:rPr>
            <a:t>ポイント</a:t>
          </a:r>
          <a:r>
            <a:rPr kumimoji="1" lang="ja-JP" altLang="en-US" sz="1050" b="0" i="0" baseline="0">
              <a:solidFill>
                <a:schemeClr val="dk1"/>
              </a:solidFill>
              <a:effectLst/>
              <a:latin typeface="+mn-lt"/>
              <a:ea typeface="+mn-ea"/>
              <a:cs typeface="+mn-cs"/>
            </a:rPr>
            <a:t>低い</a:t>
          </a:r>
          <a:r>
            <a:rPr kumimoji="1" lang="en-US" altLang="ja-JP" sz="1050" b="0" i="0" baseline="0">
              <a:solidFill>
                <a:schemeClr val="dk1"/>
              </a:solidFill>
              <a:effectLst/>
              <a:latin typeface="+mn-lt"/>
              <a:ea typeface="+mn-ea"/>
              <a:cs typeface="+mn-cs"/>
            </a:rPr>
            <a:t>58.0</a:t>
          </a:r>
          <a:r>
            <a:rPr kumimoji="1" lang="ja-JP" altLang="ja-JP" sz="1050" b="0" i="0" baseline="0">
              <a:solidFill>
                <a:schemeClr val="dk1"/>
              </a:solidFill>
              <a:effectLst/>
              <a:latin typeface="+mn-lt"/>
              <a:ea typeface="+mn-ea"/>
              <a:cs typeface="+mn-cs"/>
            </a:rPr>
            <a:t>％となっている。市町合併による公共施設保有数が多く、また耐用年数が残り少ない施設</a:t>
          </a:r>
          <a:r>
            <a:rPr kumimoji="1" lang="ja-JP" altLang="en-US" sz="1050" b="0" i="0" baseline="0">
              <a:solidFill>
                <a:schemeClr val="dk1"/>
              </a:solidFill>
              <a:effectLst/>
              <a:latin typeface="+mn-lt"/>
              <a:ea typeface="+mn-ea"/>
              <a:cs typeface="+mn-cs"/>
            </a:rPr>
            <a:t>もあるため、今後老朽化が進むと類似団体平均値を上回ることが想定される。</a:t>
          </a:r>
          <a:r>
            <a:rPr kumimoji="1" lang="ja-JP" altLang="ja-JP" sz="1050" b="0" i="0" baseline="0">
              <a:solidFill>
                <a:schemeClr val="dk1"/>
              </a:solidFill>
              <a:effectLst/>
              <a:latin typeface="+mn-lt"/>
              <a:ea typeface="+mn-ea"/>
              <a:cs typeface="+mn-cs"/>
            </a:rPr>
            <a:t>当比率の上昇を抑制するため、公共施設等総合管理計画に基づいて老朽化した公共施設の集約化・複合化や除却に努める。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9360745-A97B-4E02-A5DD-EF5E561E22D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F8FA71D-6338-45F9-B009-EE867671F00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A6FE9E8-41E8-4301-9CFC-DCD65EFC6DFF}"/>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6A7CEC0A-AD9C-4371-BB02-61AD7569F3EF}"/>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CBFD86A9-3DEE-4248-BFA9-2B578F8C7852}"/>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100F978F-B69E-4252-9DA5-F816E47DF1BD}"/>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F6A24CC-2DDD-4951-BBF1-3A78B7FB9794}"/>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9D3C6DD3-F26C-426A-9309-23A152465FB1}"/>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2A68609-EF41-464A-A2B9-9C65892137D9}"/>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F73B775-BAF3-4DE1-A1FE-D46A05645E6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A8DFA56-B4CF-43C2-ACCC-4B97B4AB1B29}"/>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D275FFE-2E15-407B-BEDA-BC87F03BEA3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66CDF014-F130-4341-AE39-FC46DA15732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7E7C7CD-016E-48E8-AFE6-E7F24C9865F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51943</xdr:rowOff>
    </xdr:from>
    <xdr:to>
      <xdr:col>23</xdr:col>
      <xdr:colOff>85090</xdr:colOff>
      <xdr:row>32</xdr:row>
      <xdr:rowOff>107061</xdr:rowOff>
    </xdr:to>
    <xdr:cxnSp macro="">
      <xdr:nvCxnSpPr>
        <xdr:cNvPr id="73" name="直線コネクタ 72">
          <a:extLst>
            <a:ext uri="{FF2B5EF4-FFF2-40B4-BE49-F238E27FC236}">
              <a16:creationId xmlns:a16="http://schemas.microsoft.com/office/drawing/2014/main" id="{B95605FA-D057-4648-AE08-319F5F0FBD80}"/>
            </a:ext>
          </a:extLst>
        </xdr:cNvPr>
        <xdr:cNvCxnSpPr/>
      </xdr:nvCxnSpPr>
      <xdr:spPr>
        <a:xfrm flipV="1">
          <a:off x="4760595" y="4509643"/>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110888</xdr:rowOff>
    </xdr:from>
    <xdr:ext cx="405111" cy="259045"/>
    <xdr:sp macro="" textlink="">
      <xdr:nvSpPr>
        <xdr:cNvPr id="74" name="有形固定資産減価償却率最小値テキスト">
          <a:extLst>
            <a:ext uri="{FF2B5EF4-FFF2-40B4-BE49-F238E27FC236}">
              <a16:creationId xmlns:a16="http://schemas.microsoft.com/office/drawing/2014/main" id="{D54A5CCC-5F9E-414F-AF5E-8AF8E996011F}"/>
            </a:ext>
          </a:extLst>
        </xdr:cNvPr>
        <xdr:cNvSpPr txBox="1"/>
      </xdr:nvSpPr>
      <xdr:spPr>
        <a:xfrm>
          <a:off x="4813300" y="559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107061</xdr:rowOff>
    </xdr:from>
    <xdr:to>
      <xdr:col>23</xdr:col>
      <xdr:colOff>174625</xdr:colOff>
      <xdr:row>32</xdr:row>
      <xdr:rowOff>107061</xdr:rowOff>
    </xdr:to>
    <xdr:cxnSp macro="">
      <xdr:nvCxnSpPr>
        <xdr:cNvPr id="75" name="直線コネクタ 74">
          <a:extLst>
            <a:ext uri="{FF2B5EF4-FFF2-40B4-BE49-F238E27FC236}">
              <a16:creationId xmlns:a16="http://schemas.microsoft.com/office/drawing/2014/main" id="{CB914676-EE6F-442A-A364-A864B31857F5}"/>
            </a:ext>
          </a:extLst>
        </xdr:cNvPr>
        <xdr:cNvCxnSpPr/>
      </xdr:nvCxnSpPr>
      <xdr:spPr>
        <a:xfrm>
          <a:off x="4673600" y="559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170070</xdr:rowOff>
    </xdr:from>
    <xdr:ext cx="405111" cy="259045"/>
    <xdr:sp macro="" textlink="">
      <xdr:nvSpPr>
        <xdr:cNvPr id="76" name="有形固定資産減価償却率最大値テキスト">
          <a:extLst>
            <a:ext uri="{FF2B5EF4-FFF2-40B4-BE49-F238E27FC236}">
              <a16:creationId xmlns:a16="http://schemas.microsoft.com/office/drawing/2014/main" id="{50E33096-1A4D-4768-BAAD-249E361F8051}"/>
            </a:ext>
          </a:extLst>
        </xdr:cNvPr>
        <xdr:cNvSpPr txBox="1"/>
      </xdr:nvSpPr>
      <xdr:spPr>
        <a:xfrm>
          <a:off x="4813300" y="428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51943</xdr:rowOff>
    </xdr:from>
    <xdr:to>
      <xdr:col>23</xdr:col>
      <xdr:colOff>174625</xdr:colOff>
      <xdr:row>26</xdr:row>
      <xdr:rowOff>51943</xdr:rowOff>
    </xdr:to>
    <xdr:cxnSp macro="">
      <xdr:nvCxnSpPr>
        <xdr:cNvPr id="77" name="直線コネクタ 76">
          <a:extLst>
            <a:ext uri="{FF2B5EF4-FFF2-40B4-BE49-F238E27FC236}">
              <a16:creationId xmlns:a16="http://schemas.microsoft.com/office/drawing/2014/main" id="{7948BACC-93D2-4764-83BC-783D4DDD8AD5}"/>
            </a:ext>
          </a:extLst>
        </xdr:cNvPr>
        <xdr:cNvCxnSpPr/>
      </xdr:nvCxnSpPr>
      <xdr:spPr>
        <a:xfrm>
          <a:off x="4673600" y="450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148353</xdr:rowOff>
    </xdr:from>
    <xdr:ext cx="405111" cy="259045"/>
    <xdr:sp macro="" textlink="">
      <xdr:nvSpPr>
        <xdr:cNvPr id="78" name="有形固定資産減価償却率平均値テキスト">
          <a:extLst>
            <a:ext uri="{FF2B5EF4-FFF2-40B4-BE49-F238E27FC236}">
              <a16:creationId xmlns:a16="http://schemas.microsoft.com/office/drawing/2014/main" id="{52F0578A-AC02-4D1A-9511-226A101003B1}"/>
            </a:ext>
          </a:extLst>
        </xdr:cNvPr>
        <xdr:cNvSpPr txBox="1"/>
      </xdr:nvSpPr>
      <xdr:spPr>
        <a:xfrm>
          <a:off x="4813300" y="4948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169926</xdr:rowOff>
    </xdr:from>
    <xdr:to>
      <xdr:col>23</xdr:col>
      <xdr:colOff>136525</xdr:colOff>
      <xdr:row>29</xdr:row>
      <xdr:rowOff>100076</xdr:rowOff>
    </xdr:to>
    <xdr:sp macro="" textlink="">
      <xdr:nvSpPr>
        <xdr:cNvPr id="79" name="フローチャート: 判断 78">
          <a:extLst>
            <a:ext uri="{FF2B5EF4-FFF2-40B4-BE49-F238E27FC236}">
              <a16:creationId xmlns:a16="http://schemas.microsoft.com/office/drawing/2014/main" id="{73D5392A-04C6-46F7-BECE-3F32A1AA40B7}"/>
            </a:ext>
          </a:extLst>
        </xdr:cNvPr>
        <xdr:cNvSpPr/>
      </xdr:nvSpPr>
      <xdr:spPr>
        <a:xfrm>
          <a:off x="4711700" y="49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161290</xdr:rowOff>
    </xdr:from>
    <xdr:to>
      <xdr:col>19</xdr:col>
      <xdr:colOff>187325</xdr:colOff>
      <xdr:row>29</xdr:row>
      <xdr:rowOff>91440</xdr:rowOff>
    </xdr:to>
    <xdr:sp macro="" textlink="">
      <xdr:nvSpPr>
        <xdr:cNvPr id="80" name="フローチャート: 判断 79">
          <a:extLst>
            <a:ext uri="{FF2B5EF4-FFF2-40B4-BE49-F238E27FC236}">
              <a16:creationId xmlns:a16="http://schemas.microsoft.com/office/drawing/2014/main" id="{C3B5A8CA-23B0-4272-A310-861784C6FFCE}"/>
            </a:ext>
          </a:extLst>
        </xdr:cNvPr>
        <xdr:cNvSpPr/>
      </xdr:nvSpPr>
      <xdr:spPr>
        <a:xfrm>
          <a:off x="4000500" y="496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139700</xdr:rowOff>
    </xdr:from>
    <xdr:to>
      <xdr:col>15</xdr:col>
      <xdr:colOff>187325</xdr:colOff>
      <xdr:row>29</xdr:row>
      <xdr:rowOff>69850</xdr:rowOff>
    </xdr:to>
    <xdr:sp macro="" textlink="">
      <xdr:nvSpPr>
        <xdr:cNvPr id="81" name="フローチャート: 判断 80">
          <a:extLst>
            <a:ext uri="{FF2B5EF4-FFF2-40B4-BE49-F238E27FC236}">
              <a16:creationId xmlns:a16="http://schemas.microsoft.com/office/drawing/2014/main" id="{A0CA2A2B-2AF8-4055-99CF-AC3B1A59D05E}"/>
            </a:ext>
          </a:extLst>
        </xdr:cNvPr>
        <xdr:cNvSpPr/>
      </xdr:nvSpPr>
      <xdr:spPr>
        <a:xfrm>
          <a:off x="3238500" y="494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82" name="フローチャート: 判断 81">
          <a:extLst>
            <a:ext uri="{FF2B5EF4-FFF2-40B4-BE49-F238E27FC236}">
              <a16:creationId xmlns:a16="http://schemas.microsoft.com/office/drawing/2014/main" id="{85633C94-BB5E-4D0A-B210-D4CC5D52D70A}"/>
            </a:ext>
          </a:extLst>
        </xdr:cNvPr>
        <xdr:cNvSpPr/>
      </xdr:nvSpPr>
      <xdr:spPr>
        <a:xfrm>
          <a:off x="2476500" y="49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55499</xdr:rowOff>
    </xdr:from>
    <xdr:to>
      <xdr:col>7</xdr:col>
      <xdr:colOff>187325</xdr:colOff>
      <xdr:row>28</xdr:row>
      <xdr:rowOff>157099</xdr:rowOff>
    </xdr:to>
    <xdr:sp macro="" textlink="">
      <xdr:nvSpPr>
        <xdr:cNvPr id="83" name="フローチャート: 判断 82">
          <a:extLst>
            <a:ext uri="{FF2B5EF4-FFF2-40B4-BE49-F238E27FC236}">
              <a16:creationId xmlns:a16="http://schemas.microsoft.com/office/drawing/2014/main" id="{19EF5CA8-C3B0-49D7-940F-CE2919E61B97}"/>
            </a:ext>
          </a:extLst>
        </xdr:cNvPr>
        <xdr:cNvSpPr/>
      </xdr:nvSpPr>
      <xdr:spPr>
        <a:xfrm>
          <a:off x="1714500" y="48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0DC2CD5-0D37-4FE6-8FFD-FA7B11CE451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0A069A1-6BA2-4B96-BB68-BC39994B04A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ED5409B-4890-4375-A5C2-E7CB73C805A5}"/>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C679DE6-0870-4404-A037-F6A65868BCD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8813DBC-5B7D-4E78-BF00-62CA9D0AD6E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9" name="楕円 88">
          <a:extLst>
            <a:ext uri="{FF2B5EF4-FFF2-40B4-BE49-F238E27FC236}">
              <a16:creationId xmlns:a16="http://schemas.microsoft.com/office/drawing/2014/main" id="{2CC3A648-4205-45E1-B64D-D7A79F766ECB}"/>
            </a:ext>
          </a:extLst>
        </xdr:cNvPr>
        <xdr:cNvSpPr/>
      </xdr:nvSpPr>
      <xdr:spPr>
        <a:xfrm>
          <a:off x="47117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90" name="有形固定資産減価償却率該当値テキスト">
          <a:extLst>
            <a:ext uri="{FF2B5EF4-FFF2-40B4-BE49-F238E27FC236}">
              <a16:creationId xmlns:a16="http://schemas.microsoft.com/office/drawing/2014/main" id="{E575F855-32A2-4619-8C8F-D53BE8FD0614}"/>
            </a:ext>
          </a:extLst>
        </xdr:cNvPr>
        <xdr:cNvSpPr txBox="1"/>
      </xdr:nvSpPr>
      <xdr:spPr>
        <a:xfrm>
          <a:off x="4813300" y="4802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118110</xdr:rowOff>
    </xdr:from>
    <xdr:to>
      <xdr:col>19</xdr:col>
      <xdr:colOff>187325</xdr:colOff>
      <xdr:row>29</xdr:row>
      <xdr:rowOff>48260</xdr:rowOff>
    </xdr:to>
    <xdr:sp macro="" textlink="">
      <xdr:nvSpPr>
        <xdr:cNvPr id="91" name="楕円 90">
          <a:extLst>
            <a:ext uri="{FF2B5EF4-FFF2-40B4-BE49-F238E27FC236}">
              <a16:creationId xmlns:a16="http://schemas.microsoft.com/office/drawing/2014/main" id="{2F4464B1-74FE-4766-8518-66993C1B3732}"/>
            </a:ext>
          </a:extLst>
        </xdr:cNvPr>
        <xdr:cNvSpPr/>
      </xdr:nvSpPr>
      <xdr:spPr>
        <a:xfrm>
          <a:off x="4000500" y="49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168910</xdr:rowOff>
    </xdr:from>
    <xdr:to>
      <xdr:col>23</xdr:col>
      <xdr:colOff>85725</xdr:colOff>
      <xdr:row>29</xdr:row>
      <xdr:rowOff>29845</xdr:rowOff>
    </xdr:to>
    <xdr:cxnSp macro="">
      <xdr:nvCxnSpPr>
        <xdr:cNvPr id="92" name="直線コネクタ 91">
          <a:extLst>
            <a:ext uri="{FF2B5EF4-FFF2-40B4-BE49-F238E27FC236}">
              <a16:creationId xmlns:a16="http://schemas.microsoft.com/office/drawing/2014/main" id="{803225B3-21DD-4E8C-8A6C-F8DFAA48B160}"/>
            </a:ext>
          </a:extLst>
        </xdr:cNvPr>
        <xdr:cNvCxnSpPr/>
      </xdr:nvCxnSpPr>
      <xdr:spPr>
        <a:xfrm>
          <a:off x="4051300" y="496951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83566</xdr:rowOff>
    </xdr:from>
    <xdr:to>
      <xdr:col>15</xdr:col>
      <xdr:colOff>187325</xdr:colOff>
      <xdr:row>29</xdr:row>
      <xdr:rowOff>13716</xdr:rowOff>
    </xdr:to>
    <xdr:sp macro="" textlink="">
      <xdr:nvSpPr>
        <xdr:cNvPr id="93" name="楕円 92">
          <a:extLst>
            <a:ext uri="{FF2B5EF4-FFF2-40B4-BE49-F238E27FC236}">
              <a16:creationId xmlns:a16="http://schemas.microsoft.com/office/drawing/2014/main" id="{7BB78223-E376-4735-9DDC-3AF5C9FA8305}"/>
            </a:ext>
          </a:extLst>
        </xdr:cNvPr>
        <xdr:cNvSpPr/>
      </xdr:nvSpPr>
      <xdr:spPr>
        <a:xfrm>
          <a:off x="3238500" y="488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134366</xdr:rowOff>
    </xdr:from>
    <xdr:to>
      <xdr:col>19</xdr:col>
      <xdr:colOff>136525</xdr:colOff>
      <xdr:row>28</xdr:row>
      <xdr:rowOff>168910</xdr:rowOff>
    </xdr:to>
    <xdr:cxnSp macro="">
      <xdr:nvCxnSpPr>
        <xdr:cNvPr id="94" name="直線コネクタ 93">
          <a:extLst>
            <a:ext uri="{FF2B5EF4-FFF2-40B4-BE49-F238E27FC236}">
              <a16:creationId xmlns:a16="http://schemas.microsoft.com/office/drawing/2014/main" id="{C3B986E7-ECFD-4C23-A522-377088A5C5E0}"/>
            </a:ext>
          </a:extLst>
        </xdr:cNvPr>
        <xdr:cNvCxnSpPr/>
      </xdr:nvCxnSpPr>
      <xdr:spPr>
        <a:xfrm>
          <a:off x="3289300" y="493496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44704</xdr:rowOff>
    </xdr:from>
    <xdr:to>
      <xdr:col>11</xdr:col>
      <xdr:colOff>187325</xdr:colOff>
      <xdr:row>28</xdr:row>
      <xdr:rowOff>146304</xdr:rowOff>
    </xdr:to>
    <xdr:sp macro="" textlink="">
      <xdr:nvSpPr>
        <xdr:cNvPr id="95" name="楕円 94">
          <a:extLst>
            <a:ext uri="{FF2B5EF4-FFF2-40B4-BE49-F238E27FC236}">
              <a16:creationId xmlns:a16="http://schemas.microsoft.com/office/drawing/2014/main" id="{C0FEAEE6-3AF0-458C-95AC-3CAF02D381D5}"/>
            </a:ext>
          </a:extLst>
        </xdr:cNvPr>
        <xdr:cNvSpPr/>
      </xdr:nvSpPr>
      <xdr:spPr>
        <a:xfrm>
          <a:off x="2476500" y="48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95504</xdr:rowOff>
    </xdr:from>
    <xdr:to>
      <xdr:col>15</xdr:col>
      <xdr:colOff>136525</xdr:colOff>
      <xdr:row>28</xdr:row>
      <xdr:rowOff>134366</xdr:rowOff>
    </xdr:to>
    <xdr:cxnSp macro="">
      <xdr:nvCxnSpPr>
        <xdr:cNvPr id="96" name="直線コネクタ 95">
          <a:extLst>
            <a:ext uri="{FF2B5EF4-FFF2-40B4-BE49-F238E27FC236}">
              <a16:creationId xmlns:a16="http://schemas.microsoft.com/office/drawing/2014/main" id="{A95F97C2-EB58-4E7B-A7C5-9F05FF9ED6D2}"/>
            </a:ext>
          </a:extLst>
        </xdr:cNvPr>
        <xdr:cNvCxnSpPr/>
      </xdr:nvCxnSpPr>
      <xdr:spPr>
        <a:xfrm>
          <a:off x="2527300" y="489610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3683</xdr:rowOff>
    </xdr:from>
    <xdr:to>
      <xdr:col>7</xdr:col>
      <xdr:colOff>187325</xdr:colOff>
      <xdr:row>28</xdr:row>
      <xdr:rowOff>105283</xdr:rowOff>
    </xdr:to>
    <xdr:sp macro="" textlink="">
      <xdr:nvSpPr>
        <xdr:cNvPr id="97" name="楕円 96">
          <a:extLst>
            <a:ext uri="{FF2B5EF4-FFF2-40B4-BE49-F238E27FC236}">
              <a16:creationId xmlns:a16="http://schemas.microsoft.com/office/drawing/2014/main" id="{7CB82445-843D-44C8-9776-130A15DE93A5}"/>
            </a:ext>
          </a:extLst>
        </xdr:cNvPr>
        <xdr:cNvSpPr/>
      </xdr:nvSpPr>
      <xdr:spPr>
        <a:xfrm>
          <a:off x="1714500" y="4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54483</xdr:rowOff>
    </xdr:from>
    <xdr:to>
      <xdr:col>11</xdr:col>
      <xdr:colOff>136525</xdr:colOff>
      <xdr:row>28</xdr:row>
      <xdr:rowOff>95504</xdr:rowOff>
    </xdr:to>
    <xdr:cxnSp macro="">
      <xdr:nvCxnSpPr>
        <xdr:cNvPr id="98" name="直線コネクタ 97">
          <a:extLst>
            <a:ext uri="{FF2B5EF4-FFF2-40B4-BE49-F238E27FC236}">
              <a16:creationId xmlns:a16="http://schemas.microsoft.com/office/drawing/2014/main" id="{DB06E474-F402-41EF-B671-E45C840982DE}"/>
            </a:ext>
          </a:extLst>
        </xdr:cNvPr>
        <xdr:cNvCxnSpPr/>
      </xdr:nvCxnSpPr>
      <xdr:spPr>
        <a:xfrm>
          <a:off x="1765300" y="4855083"/>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82567</xdr:rowOff>
    </xdr:from>
    <xdr:ext cx="405111" cy="259045"/>
    <xdr:sp macro="" textlink="">
      <xdr:nvSpPr>
        <xdr:cNvPr id="99" name="n_1aveValue有形固定資産減価償却率">
          <a:extLst>
            <a:ext uri="{FF2B5EF4-FFF2-40B4-BE49-F238E27FC236}">
              <a16:creationId xmlns:a16="http://schemas.microsoft.com/office/drawing/2014/main" id="{6012D2E5-6134-4BA2-AADD-D0F09FDBFA6D}"/>
            </a:ext>
          </a:extLst>
        </xdr:cNvPr>
        <xdr:cNvSpPr txBox="1"/>
      </xdr:nvSpPr>
      <xdr:spPr>
        <a:xfrm>
          <a:off x="3836044" y="505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60977</xdr:rowOff>
    </xdr:from>
    <xdr:ext cx="405111" cy="259045"/>
    <xdr:sp macro="" textlink="">
      <xdr:nvSpPr>
        <xdr:cNvPr id="100" name="n_2aveValue有形固定資産減価償却率">
          <a:extLst>
            <a:ext uri="{FF2B5EF4-FFF2-40B4-BE49-F238E27FC236}">
              <a16:creationId xmlns:a16="http://schemas.microsoft.com/office/drawing/2014/main" id="{B073A644-7452-43D4-886F-8EA7A5891316}"/>
            </a:ext>
          </a:extLst>
        </xdr:cNvPr>
        <xdr:cNvSpPr txBox="1"/>
      </xdr:nvSpPr>
      <xdr:spPr>
        <a:xfrm>
          <a:off x="3086744" y="503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101" name="n_3aveValue有形固定資産減価償却率">
          <a:extLst>
            <a:ext uri="{FF2B5EF4-FFF2-40B4-BE49-F238E27FC236}">
              <a16:creationId xmlns:a16="http://schemas.microsoft.com/office/drawing/2014/main" id="{ABC9430C-DA52-4333-8728-75B55261C873}"/>
            </a:ext>
          </a:extLst>
        </xdr:cNvPr>
        <xdr:cNvSpPr txBox="1"/>
      </xdr:nvSpPr>
      <xdr:spPr>
        <a:xfrm>
          <a:off x="2324744" y="50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148226</xdr:rowOff>
    </xdr:from>
    <xdr:ext cx="405111" cy="259045"/>
    <xdr:sp macro="" textlink="">
      <xdr:nvSpPr>
        <xdr:cNvPr id="102" name="n_4aveValue有形固定資産減価償却率">
          <a:extLst>
            <a:ext uri="{FF2B5EF4-FFF2-40B4-BE49-F238E27FC236}">
              <a16:creationId xmlns:a16="http://schemas.microsoft.com/office/drawing/2014/main" id="{570B7810-8C76-4A7D-9160-BA45756CE599}"/>
            </a:ext>
          </a:extLst>
        </xdr:cNvPr>
        <xdr:cNvSpPr txBox="1"/>
      </xdr:nvSpPr>
      <xdr:spPr>
        <a:xfrm>
          <a:off x="1562744" y="4948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64787</xdr:rowOff>
    </xdr:from>
    <xdr:ext cx="405111" cy="259045"/>
    <xdr:sp macro="" textlink="">
      <xdr:nvSpPr>
        <xdr:cNvPr id="103" name="n_1mainValue有形固定資産減価償却率">
          <a:extLst>
            <a:ext uri="{FF2B5EF4-FFF2-40B4-BE49-F238E27FC236}">
              <a16:creationId xmlns:a16="http://schemas.microsoft.com/office/drawing/2014/main" id="{E6A0E84E-F2CF-40DD-861D-FEFE80C359BD}"/>
            </a:ext>
          </a:extLst>
        </xdr:cNvPr>
        <xdr:cNvSpPr txBox="1"/>
      </xdr:nvSpPr>
      <xdr:spPr>
        <a:xfrm>
          <a:off x="3836044" y="469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30243</xdr:rowOff>
    </xdr:from>
    <xdr:ext cx="405111" cy="259045"/>
    <xdr:sp macro="" textlink="">
      <xdr:nvSpPr>
        <xdr:cNvPr id="104" name="n_2mainValue有形固定資産減価償却率">
          <a:extLst>
            <a:ext uri="{FF2B5EF4-FFF2-40B4-BE49-F238E27FC236}">
              <a16:creationId xmlns:a16="http://schemas.microsoft.com/office/drawing/2014/main" id="{4B504B7C-6B2B-486B-9BC3-B18426C7E71B}"/>
            </a:ext>
          </a:extLst>
        </xdr:cNvPr>
        <xdr:cNvSpPr txBox="1"/>
      </xdr:nvSpPr>
      <xdr:spPr>
        <a:xfrm>
          <a:off x="3086744" y="465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162831</xdr:rowOff>
    </xdr:from>
    <xdr:ext cx="405111" cy="259045"/>
    <xdr:sp macro="" textlink="">
      <xdr:nvSpPr>
        <xdr:cNvPr id="105" name="n_3mainValue有形固定資産減価償却率">
          <a:extLst>
            <a:ext uri="{FF2B5EF4-FFF2-40B4-BE49-F238E27FC236}">
              <a16:creationId xmlns:a16="http://schemas.microsoft.com/office/drawing/2014/main" id="{CC745DDB-2A95-4ADC-B44F-0C1D2745AD3A}"/>
            </a:ext>
          </a:extLst>
        </xdr:cNvPr>
        <xdr:cNvSpPr txBox="1"/>
      </xdr:nvSpPr>
      <xdr:spPr>
        <a:xfrm>
          <a:off x="2324744" y="46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121810</xdr:rowOff>
    </xdr:from>
    <xdr:ext cx="405111" cy="259045"/>
    <xdr:sp macro="" textlink="">
      <xdr:nvSpPr>
        <xdr:cNvPr id="106" name="n_4mainValue有形固定資産減価償却率">
          <a:extLst>
            <a:ext uri="{FF2B5EF4-FFF2-40B4-BE49-F238E27FC236}">
              <a16:creationId xmlns:a16="http://schemas.microsoft.com/office/drawing/2014/main" id="{70F77276-0A51-4F87-9C1D-609668E2C00E}"/>
            </a:ext>
          </a:extLst>
        </xdr:cNvPr>
        <xdr:cNvSpPr txBox="1"/>
      </xdr:nvSpPr>
      <xdr:spPr>
        <a:xfrm>
          <a:off x="1562744" y="4579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A92B085-6911-46E1-A145-5BC02A37583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59396DC-231E-4432-B772-A8252261D77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45AF54D4-22D9-499F-A878-E5CB855C722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DEC3978-E7AA-43B1-B096-AC011E823D7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A6165FA-39BD-4E4F-A324-87EE7F396E2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F12DF84-23F6-4F9B-819D-960E16E7299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88ED123-0C1A-4946-B70E-E86DB355609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2EB7E4C-BA71-4509-B806-665DA7CF9867}"/>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13996D4-9313-4BEF-8123-837FBC78395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99D593F-6279-475F-B4DB-BC6CAE37B8B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8F65B98-60C9-43E7-9048-E7AE687387E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7CF8675-217A-41BD-BBFB-1357BB95047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B6C8A699-68E6-45E5-9F38-45954A3A863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本市の債務償還比率は類似団体平均値と比較すると</a:t>
          </a:r>
          <a:r>
            <a:rPr kumimoji="1" lang="en-US" altLang="ja-JP" sz="1100">
              <a:solidFill>
                <a:schemeClr val="dk1"/>
              </a:solidFill>
              <a:effectLst/>
              <a:latin typeface="+mn-lt"/>
              <a:ea typeface="+mn-ea"/>
              <a:cs typeface="+mn-cs"/>
            </a:rPr>
            <a:t>183.1</a:t>
          </a:r>
          <a:r>
            <a:rPr kumimoji="1" lang="ja-JP" altLang="ja-JP" sz="1100">
              <a:solidFill>
                <a:schemeClr val="dk1"/>
              </a:solidFill>
              <a:effectLst/>
              <a:latin typeface="+mn-lt"/>
              <a:ea typeface="+mn-ea"/>
              <a:cs typeface="+mn-cs"/>
            </a:rPr>
            <a:t>ポイント低い</a:t>
          </a:r>
          <a:r>
            <a:rPr kumimoji="1" lang="en-US" altLang="ja-JP" sz="1100">
              <a:solidFill>
                <a:schemeClr val="dk1"/>
              </a:solidFill>
              <a:effectLst/>
              <a:latin typeface="+mn-lt"/>
              <a:ea typeface="+mn-ea"/>
              <a:cs typeface="+mn-cs"/>
            </a:rPr>
            <a:t>397</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。これは既発債の繰上償還、充当可能財源の増加によるものである。</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工業団地整備事業などの大型事業の実施により公営企業債等繰入見込額が増加しており、将来負担額が増加している。今後も、新規の地方債発行抑制や計画的な地方債繰上償還など、債務の減少に努める。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A26FF18-BA0E-4059-8BC5-CF6223A078C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29A83DF-207D-4E40-B090-C19AF596476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FBC0B6A8-1EAF-4FFC-BF1F-267177B7FC4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5C4B6B3B-C229-47F5-8659-B45A6B735F4C}"/>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AC0473CF-EB5C-4DC8-AAAC-4DB5A49DD29D}"/>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CB52571E-7AA8-4E7D-B61B-BDC16B1E3C06}"/>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22091A64-6A41-4191-9DA1-12E227500D6B}"/>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45E26796-1089-4211-B791-71A03E03C5E2}"/>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AEFA404B-5A65-496D-92CF-50631435D1B5}"/>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302826A2-0168-4CFC-A3C2-CF3579E3F94B}"/>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DE135C99-D2C0-4E0E-AD8B-84E4362A9EA4}"/>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BAB99348-30C8-479B-AD16-B7199B8DFB9E}"/>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1E4E20BE-D6B5-4834-BD6D-FC56B46DB595}"/>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3240E58B-C50A-4BF5-B70A-BE074A25DFB2}"/>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4" name="テキスト ボックス 133">
          <a:extLst>
            <a:ext uri="{FF2B5EF4-FFF2-40B4-BE49-F238E27FC236}">
              <a16:creationId xmlns:a16="http://schemas.microsoft.com/office/drawing/2014/main" id="{31F48136-337E-49D9-9809-86312DAE3F92}"/>
            </a:ext>
          </a:extLst>
        </xdr:cNvPr>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892491F-D10C-452F-B91A-BC8A6F832B6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a:extLst>
            <a:ext uri="{FF2B5EF4-FFF2-40B4-BE49-F238E27FC236}">
              <a16:creationId xmlns:a16="http://schemas.microsoft.com/office/drawing/2014/main" id="{E838AD8B-E4E7-4FC2-8045-BC6FE30D36B9}"/>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a:extLst>
            <a:ext uri="{FF2B5EF4-FFF2-40B4-BE49-F238E27FC236}">
              <a16:creationId xmlns:a16="http://schemas.microsoft.com/office/drawing/2014/main" id="{A253309F-70D3-4505-8E0F-F79EF4B9F51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42228</xdr:rowOff>
    </xdr:from>
    <xdr:to>
      <xdr:col>76</xdr:col>
      <xdr:colOff>21589</xdr:colOff>
      <xdr:row>34</xdr:row>
      <xdr:rowOff>170670</xdr:rowOff>
    </xdr:to>
    <xdr:cxnSp macro="">
      <xdr:nvCxnSpPr>
        <xdr:cNvPr id="138" name="直線コネクタ 137">
          <a:extLst>
            <a:ext uri="{FF2B5EF4-FFF2-40B4-BE49-F238E27FC236}">
              <a16:creationId xmlns:a16="http://schemas.microsoft.com/office/drawing/2014/main" id="{79907443-AF7D-4CCF-AE84-730EED8CB83F}"/>
            </a:ext>
          </a:extLst>
        </xdr:cNvPr>
        <xdr:cNvCxnSpPr/>
      </xdr:nvCxnSpPr>
      <xdr:spPr>
        <a:xfrm flipV="1">
          <a:off x="14793595" y="4499928"/>
          <a:ext cx="1269" cy="1500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3047</xdr:rowOff>
    </xdr:from>
    <xdr:ext cx="560923" cy="259045"/>
    <xdr:sp macro="" textlink="">
      <xdr:nvSpPr>
        <xdr:cNvPr id="139" name="債務償還比率最小値テキスト">
          <a:extLst>
            <a:ext uri="{FF2B5EF4-FFF2-40B4-BE49-F238E27FC236}">
              <a16:creationId xmlns:a16="http://schemas.microsoft.com/office/drawing/2014/main" id="{3F72F676-8E89-41FB-80F5-015EDC2074BB}"/>
            </a:ext>
          </a:extLst>
        </xdr:cNvPr>
        <xdr:cNvSpPr txBox="1"/>
      </xdr:nvSpPr>
      <xdr:spPr>
        <a:xfrm>
          <a:off x="14846300" y="60037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170670</xdr:rowOff>
    </xdr:from>
    <xdr:to>
      <xdr:col>76</xdr:col>
      <xdr:colOff>111125</xdr:colOff>
      <xdr:row>34</xdr:row>
      <xdr:rowOff>170670</xdr:rowOff>
    </xdr:to>
    <xdr:cxnSp macro="">
      <xdr:nvCxnSpPr>
        <xdr:cNvPr id="140" name="直線コネクタ 139">
          <a:extLst>
            <a:ext uri="{FF2B5EF4-FFF2-40B4-BE49-F238E27FC236}">
              <a16:creationId xmlns:a16="http://schemas.microsoft.com/office/drawing/2014/main" id="{AC905B2C-E67D-427F-AB1D-03AF148515DC}"/>
            </a:ext>
          </a:extLst>
        </xdr:cNvPr>
        <xdr:cNvCxnSpPr/>
      </xdr:nvCxnSpPr>
      <xdr:spPr>
        <a:xfrm>
          <a:off x="14706600" y="5999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160355</xdr:rowOff>
    </xdr:from>
    <xdr:ext cx="469744" cy="259045"/>
    <xdr:sp macro="" textlink="">
      <xdr:nvSpPr>
        <xdr:cNvPr id="141" name="債務償還比率最大値テキスト">
          <a:extLst>
            <a:ext uri="{FF2B5EF4-FFF2-40B4-BE49-F238E27FC236}">
              <a16:creationId xmlns:a16="http://schemas.microsoft.com/office/drawing/2014/main" id="{DD826A18-E042-4429-94BD-BC6B9CB36DCB}"/>
            </a:ext>
          </a:extLst>
        </xdr:cNvPr>
        <xdr:cNvSpPr txBox="1"/>
      </xdr:nvSpPr>
      <xdr:spPr>
        <a:xfrm>
          <a:off x="14846300" y="427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42228</xdr:rowOff>
    </xdr:from>
    <xdr:to>
      <xdr:col>76</xdr:col>
      <xdr:colOff>111125</xdr:colOff>
      <xdr:row>26</xdr:row>
      <xdr:rowOff>42228</xdr:rowOff>
    </xdr:to>
    <xdr:cxnSp macro="">
      <xdr:nvCxnSpPr>
        <xdr:cNvPr id="142" name="直線コネクタ 141">
          <a:extLst>
            <a:ext uri="{FF2B5EF4-FFF2-40B4-BE49-F238E27FC236}">
              <a16:creationId xmlns:a16="http://schemas.microsoft.com/office/drawing/2014/main" id="{4550E06D-86A0-4245-965B-17582AFE935A}"/>
            </a:ext>
          </a:extLst>
        </xdr:cNvPr>
        <xdr:cNvCxnSpPr/>
      </xdr:nvCxnSpPr>
      <xdr:spPr>
        <a:xfrm>
          <a:off x="14706600" y="449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31649</xdr:rowOff>
    </xdr:from>
    <xdr:ext cx="469744" cy="259045"/>
    <xdr:sp macro="" textlink="">
      <xdr:nvSpPr>
        <xdr:cNvPr id="143" name="債務償還比率平均値テキスト">
          <a:extLst>
            <a:ext uri="{FF2B5EF4-FFF2-40B4-BE49-F238E27FC236}">
              <a16:creationId xmlns:a16="http://schemas.microsoft.com/office/drawing/2014/main" id="{0C8D257D-70C2-49BF-96E7-DE5805D6DDBC}"/>
            </a:ext>
          </a:extLst>
        </xdr:cNvPr>
        <xdr:cNvSpPr txBox="1"/>
      </xdr:nvSpPr>
      <xdr:spPr>
        <a:xfrm>
          <a:off x="14846300" y="500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53222</xdr:rowOff>
    </xdr:from>
    <xdr:to>
      <xdr:col>76</xdr:col>
      <xdr:colOff>73025</xdr:colOff>
      <xdr:row>29</xdr:row>
      <xdr:rowOff>154822</xdr:rowOff>
    </xdr:to>
    <xdr:sp macro="" textlink="">
      <xdr:nvSpPr>
        <xdr:cNvPr id="144" name="フローチャート: 判断 143">
          <a:extLst>
            <a:ext uri="{FF2B5EF4-FFF2-40B4-BE49-F238E27FC236}">
              <a16:creationId xmlns:a16="http://schemas.microsoft.com/office/drawing/2014/main" id="{82BDBA5F-7AC6-4510-B3AB-525E05EB43AE}"/>
            </a:ext>
          </a:extLst>
        </xdr:cNvPr>
        <xdr:cNvSpPr/>
      </xdr:nvSpPr>
      <xdr:spPr>
        <a:xfrm>
          <a:off x="14744700" y="50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95168</xdr:rowOff>
    </xdr:from>
    <xdr:to>
      <xdr:col>72</xdr:col>
      <xdr:colOff>123825</xdr:colOff>
      <xdr:row>30</xdr:row>
      <xdr:rowOff>25318</xdr:rowOff>
    </xdr:to>
    <xdr:sp macro="" textlink="">
      <xdr:nvSpPr>
        <xdr:cNvPr id="145" name="フローチャート: 判断 144">
          <a:extLst>
            <a:ext uri="{FF2B5EF4-FFF2-40B4-BE49-F238E27FC236}">
              <a16:creationId xmlns:a16="http://schemas.microsoft.com/office/drawing/2014/main" id="{ADF34C0F-A76A-4179-B518-C7A3B0BD93FC}"/>
            </a:ext>
          </a:extLst>
        </xdr:cNvPr>
        <xdr:cNvSpPr/>
      </xdr:nvSpPr>
      <xdr:spPr>
        <a:xfrm>
          <a:off x="14033500" y="506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61087</xdr:rowOff>
    </xdr:from>
    <xdr:to>
      <xdr:col>68</xdr:col>
      <xdr:colOff>123825</xdr:colOff>
      <xdr:row>29</xdr:row>
      <xdr:rowOff>162687</xdr:rowOff>
    </xdr:to>
    <xdr:sp macro="" textlink="">
      <xdr:nvSpPr>
        <xdr:cNvPr id="146" name="フローチャート: 判断 145">
          <a:extLst>
            <a:ext uri="{FF2B5EF4-FFF2-40B4-BE49-F238E27FC236}">
              <a16:creationId xmlns:a16="http://schemas.microsoft.com/office/drawing/2014/main" id="{E77C74B5-AEF6-4BBE-81F1-6B1EF6D537F0}"/>
            </a:ext>
          </a:extLst>
        </xdr:cNvPr>
        <xdr:cNvSpPr/>
      </xdr:nvSpPr>
      <xdr:spPr>
        <a:xfrm>
          <a:off x="13271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40268</xdr:rowOff>
    </xdr:from>
    <xdr:to>
      <xdr:col>64</xdr:col>
      <xdr:colOff>123825</xdr:colOff>
      <xdr:row>29</xdr:row>
      <xdr:rowOff>141868</xdr:rowOff>
    </xdr:to>
    <xdr:sp macro="" textlink="">
      <xdr:nvSpPr>
        <xdr:cNvPr id="147" name="フローチャート: 判断 146">
          <a:extLst>
            <a:ext uri="{FF2B5EF4-FFF2-40B4-BE49-F238E27FC236}">
              <a16:creationId xmlns:a16="http://schemas.microsoft.com/office/drawing/2014/main" id="{FFD22993-7146-4C8F-88AD-CB760354DE96}"/>
            </a:ext>
          </a:extLst>
        </xdr:cNvPr>
        <xdr:cNvSpPr/>
      </xdr:nvSpPr>
      <xdr:spPr>
        <a:xfrm>
          <a:off x="12509500" y="501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18832</xdr:rowOff>
    </xdr:from>
    <xdr:to>
      <xdr:col>60</xdr:col>
      <xdr:colOff>123825</xdr:colOff>
      <xdr:row>29</xdr:row>
      <xdr:rowOff>120432</xdr:rowOff>
    </xdr:to>
    <xdr:sp macro="" textlink="">
      <xdr:nvSpPr>
        <xdr:cNvPr id="148" name="フローチャート: 判断 147">
          <a:extLst>
            <a:ext uri="{FF2B5EF4-FFF2-40B4-BE49-F238E27FC236}">
              <a16:creationId xmlns:a16="http://schemas.microsoft.com/office/drawing/2014/main" id="{8F69C588-F167-49ED-BE4B-B10181B40A6B}"/>
            </a:ext>
          </a:extLst>
        </xdr:cNvPr>
        <xdr:cNvSpPr/>
      </xdr:nvSpPr>
      <xdr:spPr>
        <a:xfrm>
          <a:off x="11747500" y="499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17CF740-706C-4B00-8290-75FE6717DBE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EC4E6E9-8A08-407C-8355-45F5A28EF20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4DEF480-F5BD-4012-9F95-39E5053C487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4FD851B-70F3-408A-8204-D01BCFFD062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E3E057D-1835-4B4A-9480-8BC144448D8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113756</xdr:rowOff>
    </xdr:from>
    <xdr:to>
      <xdr:col>76</xdr:col>
      <xdr:colOff>73025</xdr:colOff>
      <xdr:row>28</xdr:row>
      <xdr:rowOff>43906</xdr:rowOff>
    </xdr:to>
    <xdr:sp macro="" textlink="">
      <xdr:nvSpPr>
        <xdr:cNvPr id="154" name="楕円 153">
          <a:extLst>
            <a:ext uri="{FF2B5EF4-FFF2-40B4-BE49-F238E27FC236}">
              <a16:creationId xmlns:a16="http://schemas.microsoft.com/office/drawing/2014/main" id="{C707A565-BF72-4A79-9B1A-E4CBD3EC08C6}"/>
            </a:ext>
          </a:extLst>
        </xdr:cNvPr>
        <xdr:cNvSpPr/>
      </xdr:nvSpPr>
      <xdr:spPr>
        <a:xfrm>
          <a:off x="14744700" y="47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136633</xdr:rowOff>
    </xdr:from>
    <xdr:ext cx="469744" cy="259045"/>
    <xdr:sp macro="" textlink="">
      <xdr:nvSpPr>
        <xdr:cNvPr id="155" name="債務償還比率該当値テキスト">
          <a:extLst>
            <a:ext uri="{FF2B5EF4-FFF2-40B4-BE49-F238E27FC236}">
              <a16:creationId xmlns:a16="http://schemas.microsoft.com/office/drawing/2014/main" id="{B25FF82B-C382-4CF9-98C6-C020961E4CB1}"/>
            </a:ext>
          </a:extLst>
        </xdr:cNvPr>
        <xdr:cNvSpPr txBox="1"/>
      </xdr:nvSpPr>
      <xdr:spPr>
        <a:xfrm>
          <a:off x="14846300" y="45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142748</xdr:rowOff>
    </xdr:from>
    <xdr:to>
      <xdr:col>72</xdr:col>
      <xdr:colOff>123825</xdr:colOff>
      <xdr:row>28</xdr:row>
      <xdr:rowOff>72898</xdr:rowOff>
    </xdr:to>
    <xdr:sp macro="" textlink="">
      <xdr:nvSpPr>
        <xdr:cNvPr id="156" name="楕円 155">
          <a:extLst>
            <a:ext uri="{FF2B5EF4-FFF2-40B4-BE49-F238E27FC236}">
              <a16:creationId xmlns:a16="http://schemas.microsoft.com/office/drawing/2014/main" id="{598474E8-4151-4749-905C-97C370780F83}"/>
            </a:ext>
          </a:extLst>
        </xdr:cNvPr>
        <xdr:cNvSpPr/>
      </xdr:nvSpPr>
      <xdr:spPr>
        <a:xfrm>
          <a:off x="14033500" y="477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164556</xdr:rowOff>
    </xdr:from>
    <xdr:to>
      <xdr:col>76</xdr:col>
      <xdr:colOff>22225</xdr:colOff>
      <xdr:row>28</xdr:row>
      <xdr:rowOff>22098</xdr:rowOff>
    </xdr:to>
    <xdr:cxnSp macro="">
      <xdr:nvCxnSpPr>
        <xdr:cNvPr id="157" name="直線コネクタ 156">
          <a:extLst>
            <a:ext uri="{FF2B5EF4-FFF2-40B4-BE49-F238E27FC236}">
              <a16:creationId xmlns:a16="http://schemas.microsoft.com/office/drawing/2014/main" id="{890FEF72-4CB8-4808-A8A6-D3DF7DEB40FB}"/>
            </a:ext>
          </a:extLst>
        </xdr:cNvPr>
        <xdr:cNvCxnSpPr/>
      </xdr:nvCxnSpPr>
      <xdr:spPr>
        <a:xfrm flipV="1">
          <a:off x="14084300" y="4793706"/>
          <a:ext cx="711200" cy="2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30943</xdr:rowOff>
    </xdr:from>
    <xdr:to>
      <xdr:col>68</xdr:col>
      <xdr:colOff>123825</xdr:colOff>
      <xdr:row>27</xdr:row>
      <xdr:rowOff>132543</xdr:rowOff>
    </xdr:to>
    <xdr:sp macro="" textlink="">
      <xdr:nvSpPr>
        <xdr:cNvPr id="158" name="楕円 157">
          <a:extLst>
            <a:ext uri="{FF2B5EF4-FFF2-40B4-BE49-F238E27FC236}">
              <a16:creationId xmlns:a16="http://schemas.microsoft.com/office/drawing/2014/main" id="{3A0DE297-5797-4EF7-B294-597D291A6243}"/>
            </a:ext>
          </a:extLst>
        </xdr:cNvPr>
        <xdr:cNvSpPr/>
      </xdr:nvSpPr>
      <xdr:spPr>
        <a:xfrm>
          <a:off x="13271500" y="46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81743</xdr:rowOff>
    </xdr:from>
    <xdr:to>
      <xdr:col>72</xdr:col>
      <xdr:colOff>73025</xdr:colOff>
      <xdr:row>28</xdr:row>
      <xdr:rowOff>22098</xdr:rowOff>
    </xdr:to>
    <xdr:cxnSp macro="">
      <xdr:nvCxnSpPr>
        <xdr:cNvPr id="159" name="直線コネクタ 158">
          <a:extLst>
            <a:ext uri="{FF2B5EF4-FFF2-40B4-BE49-F238E27FC236}">
              <a16:creationId xmlns:a16="http://schemas.microsoft.com/office/drawing/2014/main" id="{E224315B-B53E-4920-AD71-92E9490CEBF6}"/>
            </a:ext>
          </a:extLst>
        </xdr:cNvPr>
        <xdr:cNvCxnSpPr/>
      </xdr:nvCxnSpPr>
      <xdr:spPr>
        <a:xfrm>
          <a:off x="13322300" y="4710893"/>
          <a:ext cx="762000" cy="1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165073</xdr:rowOff>
    </xdr:from>
    <xdr:to>
      <xdr:col>64</xdr:col>
      <xdr:colOff>123825</xdr:colOff>
      <xdr:row>27</xdr:row>
      <xdr:rowOff>95223</xdr:rowOff>
    </xdr:to>
    <xdr:sp macro="" textlink="">
      <xdr:nvSpPr>
        <xdr:cNvPr id="160" name="楕円 159">
          <a:extLst>
            <a:ext uri="{FF2B5EF4-FFF2-40B4-BE49-F238E27FC236}">
              <a16:creationId xmlns:a16="http://schemas.microsoft.com/office/drawing/2014/main" id="{FE776E54-F8C8-44BF-B43F-57B9AAB16449}"/>
            </a:ext>
          </a:extLst>
        </xdr:cNvPr>
        <xdr:cNvSpPr/>
      </xdr:nvSpPr>
      <xdr:spPr>
        <a:xfrm>
          <a:off x="12509500" y="46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44423</xdr:rowOff>
    </xdr:from>
    <xdr:to>
      <xdr:col>68</xdr:col>
      <xdr:colOff>73025</xdr:colOff>
      <xdr:row>27</xdr:row>
      <xdr:rowOff>81743</xdr:rowOff>
    </xdr:to>
    <xdr:cxnSp macro="">
      <xdr:nvCxnSpPr>
        <xdr:cNvPr id="161" name="直線コネクタ 160">
          <a:extLst>
            <a:ext uri="{FF2B5EF4-FFF2-40B4-BE49-F238E27FC236}">
              <a16:creationId xmlns:a16="http://schemas.microsoft.com/office/drawing/2014/main" id="{39D5B6EA-11DE-4004-927F-CF75224833EB}"/>
            </a:ext>
          </a:extLst>
        </xdr:cNvPr>
        <xdr:cNvCxnSpPr/>
      </xdr:nvCxnSpPr>
      <xdr:spPr>
        <a:xfrm>
          <a:off x="12560300" y="4673573"/>
          <a:ext cx="762000" cy="3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138548</xdr:rowOff>
    </xdr:from>
    <xdr:to>
      <xdr:col>60</xdr:col>
      <xdr:colOff>123825</xdr:colOff>
      <xdr:row>27</xdr:row>
      <xdr:rowOff>68698</xdr:rowOff>
    </xdr:to>
    <xdr:sp macro="" textlink="">
      <xdr:nvSpPr>
        <xdr:cNvPr id="162" name="楕円 161">
          <a:extLst>
            <a:ext uri="{FF2B5EF4-FFF2-40B4-BE49-F238E27FC236}">
              <a16:creationId xmlns:a16="http://schemas.microsoft.com/office/drawing/2014/main" id="{AEF8A1FB-8EE7-481C-A4D2-F18872345555}"/>
            </a:ext>
          </a:extLst>
        </xdr:cNvPr>
        <xdr:cNvSpPr/>
      </xdr:nvSpPr>
      <xdr:spPr>
        <a:xfrm>
          <a:off x="11747500" y="459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17898</xdr:rowOff>
    </xdr:from>
    <xdr:to>
      <xdr:col>64</xdr:col>
      <xdr:colOff>73025</xdr:colOff>
      <xdr:row>27</xdr:row>
      <xdr:rowOff>44423</xdr:rowOff>
    </xdr:to>
    <xdr:cxnSp macro="">
      <xdr:nvCxnSpPr>
        <xdr:cNvPr id="163" name="直線コネクタ 162">
          <a:extLst>
            <a:ext uri="{FF2B5EF4-FFF2-40B4-BE49-F238E27FC236}">
              <a16:creationId xmlns:a16="http://schemas.microsoft.com/office/drawing/2014/main" id="{30FA2E33-D153-49C3-8D24-FE0740D81490}"/>
            </a:ext>
          </a:extLst>
        </xdr:cNvPr>
        <xdr:cNvCxnSpPr/>
      </xdr:nvCxnSpPr>
      <xdr:spPr>
        <a:xfrm>
          <a:off x="11798300" y="4647048"/>
          <a:ext cx="762000" cy="2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16445</xdr:rowOff>
    </xdr:from>
    <xdr:ext cx="469744" cy="259045"/>
    <xdr:sp macro="" textlink="">
      <xdr:nvSpPr>
        <xdr:cNvPr id="164" name="n_1aveValue債務償還比率">
          <a:extLst>
            <a:ext uri="{FF2B5EF4-FFF2-40B4-BE49-F238E27FC236}">
              <a16:creationId xmlns:a16="http://schemas.microsoft.com/office/drawing/2014/main" id="{C483A573-C1A2-40EF-81F0-E20CABEB7A77}"/>
            </a:ext>
          </a:extLst>
        </xdr:cNvPr>
        <xdr:cNvSpPr txBox="1"/>
      </xdr:nvSpPr>
      <xdr:spPr>
        <a:xfrm>
          <a:off x="13836727" y="515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153814</xdr:rowOff>
    </xdr:from>
    <xdr:ext cx="469744" cy="259045"/>
    <xdr:sp macro="" textlink="">
      <xdr:nvSpPr>
        <xdr:cNvPr id="165" name="n_2aveValue債務償還比率">
          <a:extLst>
            <a:ext uri="{FF2B5EF4-FFF2-40B4-BE49-F238E27FC236}">
              <a16:creationId xmlns:a16="http://schemas.microsoft.com/office/drawing/2014/main" id="{19592C26-EF6F-474E-B4BD-023A12757CD5}"/>
            </a:ext>
          </a:extLst>
        </xdr:cNvPr>
        <xdr:cNvSpPr txBox="1"/>
      </xdr:nvSpPr>
      <xdr:spPr>
        <a:xfrm>
          <a:off x="13087427" y="512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132995</xdr:rowOff>
    </xdr:from>
    <xdr:ext cx="469744" cy="259045"/>
    <xdr:sp macro="" textlink="">
      <xdr:nvSpPr>
        <xdr:cNvPr id="166" name="n_3aveValue債務償還比率">
          <a:extLst>
            <a:ext uri="{FF2B5EF4-FFF2-40B4-BE49-F238E27FC236}">
              <a16:creationId xmlns:a16="http://schemas.microsoft.com/office/drawing/2014/main" id="{A0FEE8B5-E3A2-4212-A451-34AC2E17E90C}"/>
            </a:ext>
          </a:extLst>
        </xdr:cNvPr>
        <xdr:cNvSpPr txBox="1"/>
      </xdr:nvSpPr>
      <xdr:spPr>
        <a:xfrm>
          <a:off x="12325427" y="510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111559</xdr:rowOff>
    </xdr:from>
    <xdr:ext cx="469744" cy="259045"/>
    <xdr:sp macro="" textlink="">
      <xdr:nvSpPr>
        <xdr:cNvPr id="167" name="n_4aveValue債務償還比率">
          <a:extLst>
            <a:ext uri="{FF2B5EF4-FFF2-40B4-BE49-F238E27FC236}">
              <a16:creationId xmlns:a16="http://schemas.microsoft.com/office/drawing/2014/main" id="{9822EE9E-A87F-4757-8E01-306EE5BFB7FC}"/>
            </a:ext>
          </a:extLst>
        </xdr:cNvPr>
        <xdr:cNvSpPr txBox="1"/>
      </xdr:nvSpPr>
      <xdr:spPr>
        <a:xfrm>
          <a:off x="11563427" y="508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89425</xdr:rowOff>
    </xdr:from>
    <xdr:ext cx="469744" cy="259045"/>
    <xdr:sp macro="" textlink="">
      <xdr:nvSpPr>
        <xdr:cNvPr id="168" name="n_1mainValue債務償還比率">
          <a:extLst>
            <a:ext uri="{FF2B5EF4-FFF2-40B4-BE49-F238E27FC236}">
              <a16:creationId xmlns:a16="http://schemas.microsoft.com/office/drawing/2014/main" id="{887C03D2-26FC-41F5-AC48-9D888E1F0FD5}"/>
            </a:ext>
          </a:extLst>
        </xdr:cNvPr>
        <xdr:cNvSpPr txBox="1"/>
      </xdr:nvSpPr>
      <xdr:spPr>
        <a:xfrm>
          <a:off x="13836727" y="454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149070</xdr:rowOff>
    </xdr:from>
    <xdr:ext cx="469744" cy="259045"/>
    <xdr:sp macro="" textlink="">
      <xdr:nvSpPr>
        <xdr:cNvPr id="169" name="n_2mainValue債務償還比率">
          <a:extLst>
            <a:ext uri="{FF2B5EF4-FFF2-40B4-BE49-F238E27FC236}">
              <a16:creationId xmlns:a16="http://schemas.microsoft.com/office/drawing/2014/main" id="{C5CCD30C-E39C-4608-935E-10463B57EBC4}"/>
            </a:ext>
          </a:extLst>
        </xdr:cNvPr>
        <xdr:cNvSpPr txBox="1"/>
      </xdr:nvSpPr>
      <xdr:spPr>
        <a:xfrm>
          <a:off x="13087427" y="443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111750</xdr:rowOff>
    </xdr:from>
    <xdr:ext cx="469744" cy="259045"/>
    <xdr:sp macro="" textlink="">
      <xdr:nvSpPr>
        <xdr:cNvPr id="170" name="n_3mainValue債務償還比率">
          <a:extLst>
            <a:ext uri="{FF2B5EF4-FFF2-40B4-BE49-F238E27FC236}">
              <a16:creationId xmlns:a16="http://schemas.microsoft.com/office/drawing/2014/main" id="{32F54CCF-5CF5-4AAE-AF02-477F6BB676CF}"/>
            </a:ext>
          </a:extLst>
        </xdr:cNvPr>
        <xdr:cNvSpPr txBox="1"/>
      </xdr:nvSpPr>
      <xdr:spPr>
        <a:xfrm>
          <a:off x="12325427" y="439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85225</xdr:rowOff>
    </xdr:from>
    <xdr:ext cx="469744" cy="259045"/>
    <xdr:sp macro="" textlink="">
      <xdr:nvSpPr>
        <xdr:cNvPr id="171" name="n_4mainValue債務償還比率">
          <a:extLst>
            <a:ext uri="{FF2B5EF4-FFF2-40B4-BE49-F238E27FC236}">
              <a16:creationId xmlns:a16="http://schemas.microsoft.com/office/drawing/2014/main" id="{61BEB00D-2FA4-4C7B-9A4D-40EE2867569F}"/>
            </a:ext>
          </a:extLst>
        </xdr:cNvPr>
        <xdr:cNvSpPr txBox="1"/>
      </xdr:nvSpPr>
      <xdr:spPr>
        <a:xfrm>
          <a:off x="11563427" y="437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CB80B564-661C-4519-8ECC-9CDDED658C3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FAC64ECA-5A63-4773-A239-036AD0F99EC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CF76027B-C558-4B5B-A5BA-8040786A7ED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76D5F3E6-498C-48CD-8A9B-E37D79346C65}"/>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4C1AA6D6-E6A0-4AB4-B185-D5D95B37FF0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43CA37DC-A792-46A0-926B-FD0BE5E6C4C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8A84D8-8173-460C-8126-F2A18ABF10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0EAE21-A42B-43DF-81FD-1ADA1FDB3E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29663C-D7D1-47AF-80FB-28DDACA2A05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8D4D8D-33C0-4B58-8D1F-EE29E9E487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4721B94-E09C-4967-B3AF-7AB5F8B085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CBC5BA-7257-4BFD-901B-242717E557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C27DC3-58DC-4CBE-B7F7-63519FE546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A32466-0230-44CA-BF0A-97C750BEE3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46E12D-7CDB-4FC9-A6F8-CE65A4A331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EE9464-2A8C-4F3E-B851-A6BC0A92B3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26,998
26,543
241.60
28,628,480
27,449,615
843,140
12,424,616
20,616,442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097659-BF27-441F-A1A2-2F49515162C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895B0C-9483-45B5-ABB4-62F72501D0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6DA9B5-D8F5-43B9-ADC3-3973D6E37C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D78A1A-D92E-4F0E-9F02-31C948681A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DB4C9D-F685-42B3-998F-6643AB0D2F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D5B85F8-12BD-4FDE-AE56-EB1F004A4BF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BDF610-9788-4516-9774-ADE7B16E19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4A791C-8FB6-433E-94C7-709A8A5FF7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0E1ADF-9CF3-4ADB-9674-B45278F7D1A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5061D2-C4EA-41F6-9913-61FF1CE0E0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6394AC-6226-4597-959A-F5532377384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3FEEB94-57FC-4577-A659-0E7F5DC301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B78381-6CE7-4349-88A0-84A1F3097D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35A502-AC9D-45DD-B8D0-9974950EB08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8466BBD-5561-4B6F-8D6C-B6EB795C9B8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5B0B8D-D2F8-4202-AF98-116EA139D1E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9F3581-BD89-480D-8CD8-9B4FDC67E8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D2C7A5-EDD6-4AE5-9DC5-660E6BBCA8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BE2EAF-49A7-4462-B228-F19911FA7A1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955BB3-6571-4E44-9450-E0FA65EA666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9DA9D0-943F-4F53-83D4-855FC7ECAF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92343D-1DC1-458F-B8EB-E1B9693FD0B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775384-BB17-4C66-807D-1D0812E84AD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23BF83F-F08E-4D43-9E92-D720803226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7F7A46-A8A6-40FC-8826-2F1C8D8C5DC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2EAB63D-951A-44E5-ACE6-2A9E4CEFA4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3162299-EE78-43DF-A70B-89A1A4F78F0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DC12ED-EB37-499A-B27B-002CC09BE6E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23B811-7F02-42B6-9A27-CE29735EADB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2850255-7E18-4B34-887C-4D3AA65EA2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34FF06-F191-48AC-BA01-41034905C2C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9BF84EB-8271-4E4A-A822-E1AF674D0BE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FD8983B-11A3-4FC2-9A67-BF4ACC70405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43BDB07-DB7A-42B4-B638-5D2491D8590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852674-7F40-43D6-B4A4-6902E5A8E0C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63FFD6A-FD33-49CC-A664-1FC372F4AA2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547FCA8-6AF1-4B66-AA6A-1C80BF9E451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E83156D-A3D6-4827-891F-855825FD44A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5227265-2D9B-4A73-A7DD-EFD73B3C43D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951BC77-8A3E-4642-A938-9C00BF13CA8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A2326F5-0606-4C37-AF88-076C9F038BE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DFC873C-F253-4543-91BD-3D54F01F284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C06535A-3226-48F2-A7A8-3269A12DDD5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7CC6E6F-3722-417B-988E-C90CC4EC894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223184E-3215-45AE-803E-0F793F3780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38100</xdr:rowOff>
    </xdr:from>
    <xdr:to>
      <xdr:col>24</xdr:col>
      <xdr:colOff>62865</xdr:colOff>
      <xdr:row>41</xdr:row>
      <xdr:rowOff>66675</xdr:rowOff>
    </xdr:to>
    <xdr:cxnSp macro="">
      <xdr:nvCxnSpPr>
        <xdr:cNvPr id="57" name="直線コネクタ 56">
          <a:extLst>
            <a:ext uri="{FF2B5EF4-FFF2-40B4-BE49-F238E27FC236}">
              <a16:creationId xmlns:a16="http://schemas.microsoft.com/office/drawing/2014/main" id="{F319B86D-29AF-4CD8-A5D1-36C246C0BAD6}"/>
            </a:ext>
          </a:extLst>
        </xdr:cNvPr>
        <xdr:cNvCxnSpPr/>
      </xdr:nvCxnSpPr>
      <xdr:spPr>
        <a:xfrm flipV="1">
          <a:off x="4634865" y="586740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70502</xdr:rowOff>
    </xdr:from>
    <xdr:ext cx="405111" cy="259045"/>
    <xdr:sp macro="" textlink="">
      <xdr:nvSpPr>
        <xdr:cNvPr id="58" name="【道路】&#10;有形固定資産減価償却率最小値テキスト">
          <a:extLst>
            <a:ext uri="{FF2B5EF4-FFF2-40B4-BE49-F238E27FC236}">
              <a16:creationId xmlns:a16="http://schemas.microsoft.com/office/drawing/2014/main" id="{60232FD1-1FE7-4B14-896D-2F9F4690D7DF}"/>
            </a:ext>
          </a:extLst>
        </xdr:cNvPr>
        <xdr:cNvSpPr txBox="1"/>
      </xdr:nvSpPr>
      <xdr:spPr>
        <a:xfrm>
          <a:off x="4673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66675</xdr:rowOff>
    </xdr:from>
    <xdr:to>
      <xdr:col>24</xdr:col>
      <xdr:colOff>152400</xdr:colOff>
      <xdr:row>41</xdr:row>
      <xdr:rowOff>66675</xdr:rowOff>
    </xdr:to>
    <xdr:cxnSp macro="">
      <xdr:nvCxnSpPr>
        <xdr:cNvPr id="59" name="直線コネクタ 58">
          <a:extLst>
            <a:ext uri="{FF2B5EF4-FFF2-40B4-BE49-F238E27FC236}">
              <a16:creationId xmlns:a16="http://schemas.microsoft.com/office/drawing/2014/main" id="{33D59114-6561-42F3-B5F6-0FDE1A35381B}"/>
            </a:ext>
          </a:extLst>
        </xdr:cNvPr>
        <xdr:cNvCxnSpPr/>
      </xdr:nvCxnSpPr>
      <xdr:spPr>
        <a:xfrm>
          <a:off x="4546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156227</xdr:rowOff>
    </xdr:from>
    <xdr:ext cx="405111" cy="259045"/>
    <xdr:sp macro="" textlink="">
      <xdr:nvSpPr>
        <xdr:cNvPr id="60" name="【道路】&#10;有形固定資産減価償却率最大値テキスト">
          <a:extLst>
            <a:ext uri="{FF2B5EF4-FFF2-40B4-BE49-F238E27FC236}">
              <a16:creationId xmlns:a16="http://schemas.microsoft.com/office/drawing/2014/main" id="{DE0850FC-8F73-4C8C-8F38-118B199F8C7F}"/>
            </a:ext>
          </a:extLst>
        </xdr:cNvPr>
        <xdr:cNvSpPr txBox="1"/>
      </xdr:nvSpPr>
      <xdr:spPr>
        <a:xfrm>
          <a:off x="4673600" y="56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38100</xdr:rowOff>
    </xdr:from>
    <xdr:to>
      <xdr:col>24</xdr:col>
      <xdr:colOff>152400</xdr:colOff>
      <xdr:row>34</xdr:row>
      <xdr:rowOff>38100</xdr:rowOff>
    </xdr:to>
    <xdr:cxnSp macro="">
      <xdr:nvCxnSpPr>
        <xdr:cNvPr id="61" name="直線コネクタ 60">
          <a:extLst>
            <a:ext uri="{FF2B5EF4-FFF2-40B4-BE49-F238E27FC236}">
              <a16:creationId xmlns:a16="http://schemas.microsoft.com/office/drawing/2014/main" id="{3238C25D-D7A8-4161-8866-3051AB6A4604}"/>
            </a:ext>
          </a:extLst>
        </xdr:cNvPr>
        <xdr:cNvCxnSpPr/>
      </xdr:nvCxnSpPr>
      <xdr:spPr>
        <a:xfrm>
          <a:off x="4546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D13D598C-D53C-4F40-9E37-A61BF077313E}"/>
            </a:ext>
          </a:extLst>
        </xdr:cNvPr>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3" name="フローチャート: 判断 62">
          <a:extLst>
            <a:ext uri="{FF2B5EF4-FFF2-40B4-BE49-F238E27FC236}">
              <a16:creationId xmlns:a16="http://schemas.microsoft.com/office/drawing/2014/main" id="{19F062F5-4330-449D-843B-D15C38B0A74A}"/>
            </a:ext>
          </a:extLst>
        </xdr:cNvPr>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42545</xdr:rowOff>
    </xdr:from>
    <xdr:to>
      <xdr:col>20</xdr:col>
      <xdr:colOff>38100</xdr:colOff>
      <xdr:row>37</xdr:row>
      <xdr:rowOff>144145</xdr:rowOff>
    </xdr:to>
    <xdr:sp macro="" textlink="">
      <xdr:nvSpPr>
        <xdr:cNvPr id="64" name="フローチャート: 判断 63">
          <a:extLst>
            <a:ext uri="{FF2B5EF4-FFF2-40B4-BE49-F238E27FC236}">
              <a16:creationId xmlns:a16="http://schemas.microsoft.com/office/drawing/2014/main" id="{7D6C99E9-A93C-4E60-851A-261170ED5E2E}"/>
            </a:ext>
          </a:extLst>
        </xdr:cNvPr>
        <xdr:cNvSpPr/>
      </xdr:nvSpPr>
      <xdr:spPr>
        <a:xfrm>
          <a:off x="3746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xdr:rowOff>
    </xdr:from>
    <xdr:to>
      <xdr:col>15</xdr:col>
      <xdr:colOff>101600</xdr:colOff>
      <xdr:row>37</xdr:row>
      <xdr:rowOff>106045</xdr:rowOff>
    </xdr:to>
    <xdr:sp macro="" textlink="">
      <xdr:nvSpPr>
        <xdr:cNvPr id="65" name="フローチャート: 判断 64">
          <a:extLst>
            <a:ext uri="{FF2B5EF4-FFF2-40B4-BE49-F238E27FC236}">
              <a16:creationId xmlns:a16="http://schemas.microsoft.com/office/drawing/2014/main" id="{9B0261BB-1DB0-4992-AA22-2CB707003F46}"/>
            </a:ext>
          </a:extLst>
        </xdr:cNvPr>
        <xdr:cNvSpPr/>
      </xdr:nvSpPr>
      <xdr:spPr>
        <a:xfrm>
          <a:off x="2857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135890</xdr:rowOff>
    </xdr:from>
    <xdr:to>
      <xdr:col>10</xdr:col>
      <xdr:colOff>165100</xdr:colOff>
      <xdr:row>37</xdr:row>
      <xdr:rowOff>66040</xdr:rowOff>
    </xdr:to>
    <xdr:sp macro="" textlink="">
      <xdr:nvSpPr>
        <xdr:cNvPr id="66" name="フローチャート: 判断 65">
          <a:extLst>
            <a:ext uri="{FF2B5EF4-FFF2-40B4-BE49-F238E27FC236}">
              <a16:creationId xmlns:a16="http://schemas.microsoft.com/office/drawing/2014/main" id="{B8656315-8C4C-4D27-BA54-56F24B049DC2}"/>
            </a:ext>
          </a:extLst>
        </xdr:cNvPr>
        <xdr:cNvSpPr/>
      </xdr:nvSpPr>
      <xdr:spPr>
        <a:xfrm>
          <a:off x="1968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B2E53EA1-9BA3-47BE-ACD9-8709B4DAAB1F}"/>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84F4D1-CF8D-4AAC-85F3-1D45C9A2122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00A96F1-170C-42A9-919B-359FAA788DD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3608DA-FA72-4201-8224-07E68ED1B73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DD7270A-2B8B-4FEE-A6FF-136BBB04CFB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E217058-AE86-44E7-A7F9-70D68DD4EB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3" name="楕円 72">
          <a:extLst>
            <a:ext uri="{FF2B5EF4-FFF2-40B4-BE49-F238E27FC236}">
              <a16:creationId xmlns:a16="http://schemas.microsoft.com/office/drawing/2014/main" id="{F7B837F8-DBE7-4D0A-A618-D328F2E1F146}"/>
            </a:ext>
          </a:extLst>
        </xdr:cNvPr>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4" name="【道路】&#10;有形固定資産減価償却率該当値テキスト">
          <a:extLst>
            <a:ext uri="{FF2B5EF4-FFF2-40B4-BE49-F238E27FC236}">
              <a16:creationId xmlns:a16="http://schemas.microsoft.com/office/drawing/2014/main" id="{C8FF1965-355E-40F0-84CD-ACF96DE42813}"/>
            </a:ext>
          </a:extLst>
        </xdr:cNvPr>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65405</xdr:rowOff>
    </xdr:from>
    <xdr:to>
      <xdr:col>20</xdr:col>
      <xdr:colOff>38100</xdr:colOff>
      <xdr:row>36</xdr:row>
      <xdr:rowOff>167005</xdr:rowOff>
    </xdr:to>
    <xdr:sp macro="" textlink="">
      <xdr:nvSpPr>
        <xdr:cNvPr id="75" name="楕円 74">
          <a:extLst>
            <a:ext uri="{FF2B5EF4-FFF2-40B4-BE49-F238E27FC236}">
              <a16:creationId xmlns:a16="http://schemas.microsoft.com/office/drawing/2014/main" id="{9F5F92BE-4FC0-442D-8C8A-0E2BC837F81D}"/>
            </a:ext>
          </a:extLst>
        </xdr:cNvPr>
        <xdr:cNvSpPr/>
      </xdr:nvSpPr>
      <xdr:spPr>
        <a:xfrm>
          <a:off x="3746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116205</xdr:rowOff>
    </xdr:to>
    <xdr:cxnSp macro="">
      <xdr:nvCxnSpPr>
        <xdr:cNvPr id="76" name="直線コネクタ 75">
          <a:extLst>
            <a:ext uri="{FF2B5EF4-FFF2-40B4-BE49-F238E27FC236}">
              <a16:creationId xmlns:a16="http://schemas.microsoft.com/office/drawing/2014/main" id="{CD3D7B4E-8889-4B42-85D8-47CF2D88D2AF}"/>
            </a:ext>
          </a:extLst>
        </xdr:cNvPr>
        <xdr:cNvCxnSpPr/>
      </xdr:nvCxnSpPr>
      <xdr:spPr>
        <a:xfrm flipV="1">
          <a:off x="3797300" y="62484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29210</xdr:rowOff>
    </xdr:from>
    <xdr:to>
      <xdr:col>15</xdr:col>
      <xdr:colOff>101600</xdr:colOff>
      <xdr:row>36</xdr:row>
      <xdr:rowOff>130810</xdr:rowOff>
    </xdr:to>
    <xdr:sp macro="" textlink="">
      <xdr:nvSpPr>
        <xdr:cNvPr id="77" name="楕円 76">
          <a:extLst>
            <a:ext uri="{FF2B5EF4-FFF2-40B4-BE49-F238E27FC236}">
              <a16:creationId xmlns:a16="http://schemas.microsoft.com/office/drawing/2014/main" id="{4115935C-0A79-4DDB-976E-3A80E60C7E6F}"/>
            </a:ext>
          </a:extLst>
        </xdr:cNvPr>
        <xdr:cNvSpPr/>
      </xdr:nvSpPr>
      <xdr:spPr>
        <a:xfrm>
          <a:off x="2857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80010</xdr:rowOff>
    </xdr:from>
    <xdr:to>
      <xdr:col>19</xdr:col>
      <xdr:colOff>177800</xdr:colOff>
      <xdr:row>36</xdr:row>
      <xdr:rowOff>116205</xdr:rowOff>
    </xdr:to>
    <xdr:cxnSp macro="">
      <xdr:nvCxnSpPr>
        <xdr:cNvPr id="78" name="直線コネクタ 77">
          <a:extLst>
            <a:ext uri="{FF2B5EF4-FFF2-40B4-BE49-F238E27FC236}">
              <a16:creationId xmlns:a16="http://schemas.microsoft.com/office/drawing/2014/main" id="{351117F1-2468-49F4-A4BC-B06FD73592E1}"/>
            </a:ext>
          </a:extLst>
        </xdr:cNvPr>
        <xdr:cNvCxnSpPr/>
      </xdr:nvCxnSpPr>
      <xdr:spPr>
        <a:xfrm>
          <a:off x="2908300" y="62522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164465</xdr:rowOff>
    </xdr:from>
    <xdr:to>
      <xdr:col>10</xdr:col>
      <xdr:colOff>165100</xdr:colOff>
      <xdr:row>36</xdr:row>
      <xdr:rowOff>94615</xdr:rowOff>
    </xdr:to>
    <xdr:sp macro="" textlink="">
      <xdr:nvSpPr>
        <xdr:cNvPr id="79" name="楕円 78">
          <a:extLst>
            <a:ext uri="{FF2B5EF4-FFF2-40B4-BE49-F238E27FC236}">
              <a16:creationId xmlns:a16="http://schemas.microsoft.com/office/drawing/2014/main" id="{CC5967A4-7AED-4166-B96F-F23126B5DEA8}"/>
            </a:ext>
          </a:extLst>
        </xdr:cNvPr>
        <xdr:cNvSpPr/>
      </xdr:nvSpPr>
      <xdr:spPr>
        <a:xfrm>
          <a:off x="196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43815</xdr:rowOff>
    </xdr:from>
    <xdr:to>
      <xdr:col>15</xdr:col>
      <xdr:colOff>50800</xdr:colOff>
      <xdr:row>36</xdr:row>
      <xdr:rowOff>80010</xdr:rowOff>
    </xdr:to>
    <xdr:cxnSp macro="">
      <xdr:nvCxnSpPr>
        <xdr:cNvPr id="80" name="直線コネクタ 79">
          <a:extLst>
            <a:ext uri="{FF2B5EF4-FFF2-40B4-BE49-F238E27FC236}">
              <a16:creationId xmlns:a16="http://schemas.microsoft.com/office/drawing/2014/main" id="{F4E0FFA9-DD0A-42AB-BFE3-90C42E94B2D1}"/>
            </a:ext>
          </a:extLst>
        </xdr:cNvPr>
        <xdr:cNvCxnSpPr/>
      </xdr:nvCxnSpPr>
      <xdr:spPr>
        <a:xfrm>
          <a:off x="2019300" y="62160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111125</xdr:rowOff>
    </xdr:from>
    <xdr:to>
      <xdr:col>6</xdr:col>
      <xdr:colOff>38100</xdr:colOff>
      <xdr:row>36</xdr:row>
      <xdr:rowOff>41275</xdr:rowOff>
    </xdr:to>
    <xdr:sp macro="" textlink="">
      <xdr:nvSpPr>
        <xdr:cNvPr id="81" name="楕円 80">
          <a:extLst>
            <a:ext uri="{FF2B5EF4-FFF2-40B4-BE49-F238E27FC236}">
              <a16:creationId xmlns:a16="http://schemas.microsoft.com/office/drawing/2014/main" id="{023DA1A2-DF39-40B4-B0AF-489761A51F93}"/>
            </a:ext>
          </a:extLst>
        </xdr:cNvPr>
        <xdr:cNvSpPr/>
      </xdr:nvSpPr>
      <xdr:spPr>
        <a:xfrm>
          <a:off x="1079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161925</xdr:rowOff>
    </xdr:from>
    <xdr:to>
      <xdr:col>10</xdr:col>
      <xdr:colOff>114300</xdr:colOff>
      <xdr:row>36</xdr:row>
      <xdr:rowOff>43815</xdr:rowOff>
    </xdr:to>
    <xdr:cxnSp macro="">
      <xdr:nvCxnSpPr>
        <xdr:cNvPr id="82" name="直線コネクタ 81">
          <a:extLst>
            <a:ext uri="{FF2B5EF4-FFF2-40B4-BE49-F238E27FC236}">
              <a16:creationId xmlns:a16="http://schemas.microsoft.com/office/drawing/2014/main" id="{995969E9-8DE3-409C-971E-66364BFD48B0}"/>
            </a:ext>
          </a:extLst>
        </xdr:cNvPr>
        <xdr:cNvCxnSpPr/>
      </xdr:nvCxnSpPr>
      <xdr:spPr>
        <a:xfrm>
          <a:off x="1130300" y="61626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135272</xdr:rowOff>
    </xdr:from>
    <xdr:ext cx="405111" cy="259045"/>
    <xdr:sp macro="" textlink="">
      <xdr:nvSpPr>
        <xdr:cNvPr id="83" name="n_1aveValue【道路】&#10;有形固定資産減価償却率">
          <a:extLst>
            <a:ext uri="{FF2B5EF4-FFF2-40B4-BE49-F238E27FC236}">
              <a16:creationId xmlns:a16="http://schemas.microsoft.com/office/drawing/2014/main" id="{C22F23F1-2494-441C-B501-C33665222EB4}"/>
            </a:ext>
          </a:extLst>
        </xdr:cNvPr>
        <xdr:cNvSpPr txBox="1"/>
      </xdr:nvSpPr>
      <xdr:spPr>
        <a:xfrm>
          <a:off x="3582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FE4E0A70-0ADD-41F1-BC39-D084D18942F6}"/>
            </a:ext>
          </a:extLst>
        </xdr:cNvPr>
        <xdr:cNvSpPr txBox="1"/>
      </xdr:nvSpPr>
      <xdr:spPr>
        <a:xfrm>
          <a:off x="2705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57167</xdr:rowOff>
    </xdr:from>
    <xdr:ext cx="405111" cy="259045"/>
    <xdr:sp macro="" textlink="">
      <xdr:nvSpPr>
        <xdr:cNvPr id="85" name="n_3aveValue【道路】&#10;有形固定資産減価償却率">
          <a:extLst>
            <a:ext uri="{FF2B5EF4-FFF2-40B4-BE49-F238E27FC236}">
              <a16:creationId xmlns:a16="http://schemas.microsoft.com/office/drawing/2014/main" id="{FF21C8BF-06DF-4794-AFF3-C1AE99771200}"/>
            </a:ext>
          </a:extLst>
        </xdr:cNvPr>
        <xdr:cNvSpPr txBox="1"/>
      </xdr:nvSpPr>
      <xdr:spPr>
        <a:xfrm>
          <a:off x="1816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道路】&#10;有形固定資産減価償却率">
          <a:extLst>
            <a:ext uri="{FF2B5EF4-FFF2-40B4-BE49-F238E27FC236}">
              <a16:creationId xmlns:a16="http://schemas.microsoft.com/office/drawing/2014/main" id="{08E4140D-31FB-4851-9275-E80567E92B6B}"/>
            </a:ext>
          </a:extLst>
        </xdr:cNvPr>
        <xdr:cNvSpPr txBox="1"/>
      </xdr:nvSpPr>
      <xdr:spPr>
        <a:xfrm>
          <a:off x="927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12082</xdr:rowOff>
    </xdr:from>
    <xdr:ext cx="405111" cy="259045"/>
    <xdr:sp macro="" textlink="">
      <xdr:nvSpPr>
        <xdr:cNvPr id="87" name="n_1mainValue【道路】&#10;有形固定資産減価償却率">
          <a:extLst>
            <a:ext uri="{FF2B5EF4-FFF2-40B4-BE49-F238E27FC236}">
              <a16:creationId xmlns:a16="http://schemas.microsoft.com/office/drawing/2014/main" id="{9206E6C4-912B-4266-9D88-82AF11A75802}"/>
            </a:ext>
          </a:extLst>
        </xdr:cNvPr>
        <xdr:cNvSpPr txBox="1"/>
      </xdr:nvSpPr>
      <xdr:spPr>
        <a:xfrm>
          <a:off x="35820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147337</xdr:rowOff>
    </xdr:from>
    <xdr:ext cx="405111" cy="259045"/>
    <xdr:sp macro="" textlink="">
      <xdr:nvSpPr>
        <xdr:cNvPr id="88" name="n_2mainValue【道路】&#10;有形固定資産減価償却率">
          <a:extLst>
            <a:ext uri="{FF2B5EF4-FFF2-40B4-BE49-F238E27FC236}">
              <a16:creationId xmlns:a16="http://schemas.microsoft.com/office/drawing/2014/main" id="{DED88E79-3A44-48AB-8DEE-9AEE5108BE61}"/>
            </a:ext>
          </a:extLst>
        </xdr:cNvPr>
        <xdr:cNvSpPr txBox="1"/>
      </xdr:nvSpPr>
      <xdr:spPr>
        <a:xfrm>
          <a:off x="2705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111142</xdr:rowOff>
    </xdr:from>
    <xdr:ext cx="405111" cy="259045"/>
    <xdr:sp macro="" textlink="">
      <xdr:nvSpPr>
        <xdr:cNvPr id="89" name="n_3mainValue【道路】&#10;有形固定資産減価償却率">
          <a:extLst>
            <a:ext uri="{FF2B5EF4-FFF2-40B4-BE49-F238E27FC236}">
              <a16:creationId xmlns:a16="http://schemas.microsoft.com/office/drawing/2014/main" id="{7034D8A7-0761-448B-8474-333C05236FD5}"/>
            </a:ext>
          </a:extLst>
        </xdr:cNvPr>
        <xdr:cNvSpPr txBox="1"/>
      </xdr:nvSpPr>
      <xdr:spPr>
        <a:xfrm>
          <a:off x="1816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90" name="n_4mainValue【道路】&#10;有形固定資産減価償却率">
          <a:extLst>
            <a:ext uri="{FF2B5EF4-FFF2-40B4-BE49-F238E27FC236}">
              <a16:creationId xmlns:a16="http://schemas.microsoft.com/office/drawing/2014/main" id="{BFE67A79-8D6F-4033-A5AD-7BF6B7833F96}"/>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3EAB68C-66AD-47C1-826D-DD60A61BC0F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A563211-9DFA-4517-8356-1B2B01EFD1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A6457F5-F898-45A6-914C-BFD2F68888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3E30CF2-1FB4-4EB9-9BCC-75420B690AF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EEABF58-6058-43E0-B5B7-6D7EDC15CF6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379162A-6173-486F-A291-148FBF6AAAC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198C8DA-2864-495B-9409-201B912340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06DA9D3-DF9B-45B7-85F2-33206B37397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54FD431-96E2-464C-9056-5B29C26D8F8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8B09EEC-828B-4A53-A297-AE15968A0A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52A9915-098E-447F-BB53-3EC8DD10F75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53C73DD-C0D2-441D-8407-06BD9B22045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A883E7C-AFBE-4A02-AF79-6A5F876E165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A337624-F918-4A3B-91DD-6759D3304BE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344146A-B7F8-41BD-A3B5-4BCEA9DCDEE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5943C90-D5B1-4921-BA0E-FD8AA2D1E98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F29E647-62AE-4376-8D0D-1C964CE3287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E154489-57BB-4649-BF5F-9477F3DC890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C41C1F9-9BE0-4249-A275-1432D63974A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15DE276-B245-4243-A8CB-B7DCCB289CF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8B2A2F6-33DF-41C2-889A-AA20826B327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648DFEF-8FCD-40EB-AC8A-1BF6C821639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1731974-4424-48C7-B611-640B9740207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128244</xdr:rowOff>
    </xdr:from>
    <xdr:to>
      <xdr:col>54</xdr:col>
      <xdr:colOff>189865</xdr:colOff>
      <xdr:row>41</xdr:row>
      <xdr:rowOff>68732</xdr:rowOff>
    </xdr:to>
    <xdr:cxnSp macro="">
      <xdr:nvCxnSpPr>
        <xdr:cNvPr id="114" name="直線コネクタ 113">
          <a:extLst>
            <a:ext uri="{FF2B5EF4-FFF2-40B4-BE49-F238E27FC236}">
              <a16:creationId xmlns:a16="http://schemas.microsoft.com/office/drawing/2014/main" id="{17E64201-53DB-4B02-ABE4-67D8A105562F}"/>
            </a:ext>
          </a:extLst>
        </xdr:cNvPr>
        <xdr:cNvCxnSpPr/>
      </xdr:nvCxnSpPr>
      <xdr:spPr>
        <a:xfrm flipV="1">
          <a:off x="10476865" y="5786094"/>
          <a:ext cx="0" cy="1312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72559</xdr:rowOff>
    </xdr:from>
    <xdr:ext cx="469744" cy="259045"/>
    <xdr:sp macro="" textlink="">
      <xdr:nvSpPr>
        <xdr:cNvPr id="115" name="【道路】&#10;一人当たり延長最小値テキスト">
          <a:extLst>
            <a:ext uri="{FF2B5EF4-FFF2-40B4-BE49-F238E27FC236}">
              <a16:creationId xmlns:a16="http://schemas.microsoft.com/office/drawing/2014/main" id="{0F20F108-EA3A-4447-8BC9-7ACF36498BCC}"/>
            </a:ext>
          </a:extLst>
        </xdr:cNvPr>
        <xdr:cNvSpPr txBox="1"/>
      </xdr:nvSpPr>
      <xdr:spPr>
        <a:xfrm>
          <a:off x="10515600" y="710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68732</xdr:rowOff>
    </xdr:from>
    <xdr:to>
      <xdr:col>55</xdr:col>
      <xdr:colOff>88900</xdr:colOff>
      <xdr:row>41</xdr:row>
      <xdr:rowOff>68732</xdr:rowOff>
    </xdr:to>
    <xdr:cxnSp macro="">
      <xdr:nvCxnSpPr>
        <xdr:cNvPr id="116" name="直線コネクタ 115">
          <a:extLst>
            <a:ext uri="{FF2B5EF4-FFF2-40B4-BE49-F238E27FC236}">
              <a16:creationId xmlns:a16="http://schemas.microsoft.com/office/drawing/2014/main" id="{3FC40F16-CA73-4FAC-87F5-2DB7F7F4F92F}"/>
            </a:ext>
          </a:extLst>
        </xdr:cNvPr>
        <xdr:cNvCxnSpPr/>
      </xdr:nvCxnSpPr>
      <xdr:spPr>
        <a:xfrm>
          <a:off x="10388600" y="709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74921</xdr:rowOff>
    </xdr:from>
    <xdr:ext cx="534377" cy="259045"/>
    <xdr:sp macro="" textlink="">
      <xdr:nvSpPr>
        <xdr:cNvPr id="117" name="【道路】&#10;一人当たり延長最大値テキスト">
          <a:extLst>
            <a:ext uri="{FF2B5EF4-FFF2-40B4-BE49-F238E27FC236}">
              <a16:creationId xmlns:a16="http://schemas.microsoft.com/office/drawing/2014/main" id="{1D625F51-A34F-4726-8351-90D6C890A21E}"/>
            </a:ext>
          </a:extLst>
        </xdr:cNvPr>
        <xdr:cNvSpPr txBox="1"/>
      </xdr:nvSpPr>
      <xdr:spPr>
        <a:xfrm>
          <a:off x="10515600" y="556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128244</xdr:rowOff>
    </xdr:from>
    <xdr:to>
      <xdr:col>55</xdr:col>
      <xdr:colOff>88900</xdr:colOff>
      <xdr:row>33</xdr:row>
      <xdr:rowOff>128244</xdr:rowOff>
    </xdr:to>
    <xdr:cxnSp macro="">
      <xdr:nvCxnSpPr>
        <xdr:cNvPr id="118" name="直線コネクタ 117">
          <a:extLst>
            <a:ext uri="{FF2B5EF4-FFF2-40B4-BE49-F238E27FC236}">
              <a16:creationId xmlns:a16="http://schemas.microsoft.com/office/drawing/2014/main" id="{470A1A1F-55D3-46F3-8FC0-3060EE23CBEE}"/>
            </a:ext>
          </a:extLst>
        </xdr:cNvPr>
        <xdr:cNvCxnSpPr/>
      </xdr:nvCxnSpPr>
      <xdr:spPr>
        <a:xfrm>
          <a:off x="10388600" y="578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37278</xdr:rowOff>
    </xdr:from>
    <xdr:ext cx="534377" cy="259045"/>
    <xdr:sp macro="" textlink="">
      <xdr:nvSpPr>
        <xdr:cNvPr id="119" name="【道路】&#10;一人当たり延長平均値テキスト">
          <a:extLst>
            <a:ext uri="{FF2B5EF4-FFF2-40B4-BE49-F238E27FC236}">
              <a16:creationId xmlns:a16="http://schemas.microsoft.com/office/drawing/2014/main" id="{3AA7FB88-4F45-4C47-8D93-249129379425}"/>
            </a:ext>
          </a:extLst>
        </xdr:cNvPr>
        <xdr:cNvSpPr txBox="1"/>
      </xdr:nvSpPr>
      <xdr:spPr>
        <a:xfrm>
          <a:off x="10515600" y="6552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58851</xdr:rowOff>
    </xdr:from>
    <xdr:to>
      <xdr:col>55</xdr:col>
      <xdr:colOff>50800</xdr:colOff>
      <xdr:row>38</xdr:row>
      <xdr:rowOff>160451</xdr:rowOff>
    </xdr:to>
    <xdr:sp macro="" textlink="">
      <xdr:nvSpPr>
        <xdr:cNvPr id="120" name="フローチャート: 判断 119">
          <a:extLst>
            <a:ext uri="{FF2B5EF4-FFF2-40B4-BE49-F238E27FC236}">
              <a16:creationId xmlns:a16="http://schemas.microsoft.com/office/drawing/2014/main" id="{A60D8E43-4FEA-4438-AD2C-7617D631D9B6}"/>
            </a:ext>
          </a:extLst>
        </xdr:cNvPr>
        <xdr:cNvSpPr/>
      </xdr:nvSpPr>
      <xdr:spPr>
        <a:xfrm>
          <a:off x="104267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87332</xdr:rowOff>
    </xdr:from>
    <xdr:to>
      <xdr:col>50</xdr:col>
      <xdr:colOff>165100</xdr:colOff>
      <xdr:row>39</xdr:row>
      <xdr:rowOff>17482</xdr:rowOff>
    </xdr:to>
    <xdr:sp macro="" textlink="">
      <xdr:nvSpPr>
        <xdr:cNvPr id="121" name="フローチャート: 判断 120">
          <a:extLst>
            <a:ext uri="{FF2B5EF4-FFF2-40B4-BE49-F238E27FC236}">
              <a16:creationId xmlns:a16="http://schemas.microsoft.com/office/drawing/2014/main" id="{DF2A615C-9C16-47B6-89A6-8FC4D687B8CD}"/>
            </a:ext>
          </a:extLst>
        </xdr:cNvPr>
        <xdr:cNvSpPr/>
      </xdr:nvSpPr>
      <xdr:spPr>
        <a:xfrm>
          <a:off x="9588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109658</xdr:rowOff>
    </xdr:from>
    <xdr:to>
      <xdr:col>46</xdr:col>
      <xdr:colOff>38100</xdr:colOff>
      <xdr:row>39</xdr:row>
      <xdr:rowOff>39808</xdr:rowOff>
    </xdr:to>
    <xdr:sp macro="" textlink="">
      <xdr:nvSpPr>
        <xdr:cNvPr id="122" name="フローチャート: 判断 121">
          <a:extLst>
            <a:ext uri="{FF2B5EF4-FFF2-40B4-BE49-F238E27FC236}">
              <a16:creationId xmlns:a16="http://schemas.microsoft.com/office/drawing/2014/main" id="{DFB867F2-AACD-42F4-BCE0-72CFB429D183}"/>
            </a:ext>
          </a:extLst>
        </xdr:cNvPr>
        <xdr:cNvSpPr/>
      </xdr:nvSpPr>
      <xdr:spPr>
        <a:xfrm>
          <a:off x="8699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132747</xdr:rowOff>
    </xdr:from>
    <xdr:to>
      <xdr:col>41</xdr:col>
      <xdr:colOff>101600</xdr:colOff>
      <xdr:row>39</xdr:row>
      <xdr:rowOff>62897</xdr:rowOff>
    </xdr:to>
    <xdr:sp macro="" textlink="">
      <xdr:nvSpPr>
        <xdr:cNvPr id="123" name="フローチャート: 判断 122">
          <a:extLst>
            <a:ext uri="{FF2B5EF4-FFF2-40B4-BE49-F238E27FC236}">
              <a16:creationId xmlns:a16="http://schemas.microsoft.com/office/drawing/2014/main" id="{8559C5E8-681E-4F55-98C8-91B9D9D146F5}"/>
            </a:ext>
          </a:extLst>
        </xdr:cNvPr>
        <xdr:cNvSpPr/>
      </xdr:nvSpPr>
      <xdr:spPr>
        <a:xfrm>
          <a:off x="7810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89427</xdr:rowOff>
    </xdr:from>
    <xdr:to>
      <xdr:col>36</xdr:col>
      <xdr:colOff>165100</xdr:colOff>
      <xdr:row>39</xdr:row>
      <xdr:rowOff>19577</xdr:rowOff>
    </xdr:to>
    <xdr:sp macro="" textlink="">
      <xdr:nvSpPr>
        <xdr:cNvPr id="124" name="フローチャート: 判断 123">
          <a:extLst>
            <a:ext uri="{FF2B5EF4-FFF2-40B4-BE49-F238E27FC236}">
              <a16:creationId xmlns:a16="http://schemas.microsoft.com/office/drawing/2014/main" id="{E23EAD13-E9B3-43EE-A5CF-2DCA920E7203}"/>
            </a:ext>
          </a:extLst>
        </xdr:cNvPr>
        <xdr:cNvSpPr/>
      </xdr:nvSpPr>
      <xdr:spPr>
        <a:xfrm>
          <a:off x="6921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7C9F67D-C871-45B6-924E-4823988BD62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9FCA45F-7016-4F6A-839C-0F28DA10839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9C60EEC-5FE2-4125-83D9-548CE64B142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C03F4D6-86F2-4A9C-A3CC-6730CB287E2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EF3366C-6586-4801-8A24-AF096E9BE00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129432</xdr:rowOff>
    </xdr:from>
    <xdr:to>
      <xdr:col>55</xdr:col>
      <xdr:colOff>50800</xdr:colOff>
      <xdr:row>38</xdr:row>
      <xdr:rowOff>59582</xdr:rowOff>
    </xdr:to>
    <xdr:sp macro="" textlink="">
      <xdr:nvSpPr>
        <xdr:cNvPr id="130" name="楕円 129">
          <a:extLst>
            <a:ext uri="{FF2B5EF4-FFF2-40B4-BE49-F238E27FC236}">
              <a16:creationId xmlns:a16="http://schemas.microsoft.com/office/drawing/2014/main" id="{A2F1BE64-A9DF-487A-A29C-9BE6BE41B561}"/>
            </a:ext>
          </a:extLst>
        </xdr:cNvPr>
        <xdr:cNvSpPr/>
      </xdr:nvSpPr>
      <xdr:spPr>
        <a:xfrm>
          <a:off x="10426700" y="647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152309</xdr:rowOff>
    </xdr:from>
    <xdr:ext cx="534377" cy="259045"/>
    <xdr:sp macro="" textlink="">
      <xdr:nvSpPr>
        <xdr:cNvPr id="131" name="【道路】&#10;一人当たり延長該当値テキスト">
          <a:extLst>
            <a:ext uri="{FF2B5EF4-FFF2-40B4-BE49-F238E27FC236}">
              <a16:creationId xmlns:a16="http://schemas.microsoft.com/office/drawing/2014/main" id="{D4DFF33D-8B72-4A18-B889-71ACA61BD13D}"/>
            </a:ext>
          </a:extLst>
        </xdr:cNvPr>
        <xdr:cNvSpPr txBox="1"/>
      </xdr:nvSpPr>
      <xdr:spPr>
        <a:xfrm>
          <a:off x="10515600" y="63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141643</xdr:rowOff>
    </xdr:from>
    <xdr:to>
      <xdr:col>50</xdr:col>
      <xdr:colOff>165100</xdr:colOff>
      <xdr:row>38</xdr:row>
      <xdr:rowOff>71793</xdr:rowOff>
    </xdr:to>
    <xdr:sp macro="" textlink="">
      <xdr:nvSpPr>
        <xdr:cNvPr id="132" name="楕円 131">
          <a:extLst>
            <a:ext uri="{FF2B5EF4-FFF2-40B4-BE49-F238E27FC236}">
              <a16:creationId xmlns:a16="http://schemas.microsoft.com/office/drawing/2014/main" id="{7EF0ADF7-2E9B-4412-8AF6-2F63553BF814}"/>
            </a:ext>
          </a:extLst>
        </xdr:cNvPr>
        <xdr:cNvSpPr/>
      </xdr:nvSpPr>
      <xdr:spPr>
        <a:xfrm>
          <a:off x="9588500" y="64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8782</xdr:rowOff>
    </xdr:from>
    <xdr:to>
      <xdr:col>55</xdr:col>
      <xdr:colOff>0</xdr:colOff>
      <xdr:row>38</xdr:row>
      <xdr:rowOff>20993</xdr:rowOff>
    </xdr:to>
    <xdr:cxnSp macro="">
      <xdr:nvCxnSpPr>
        <xdr:cNvPr id="133" name="直線コネクタ 132">
          <a:extLst>
            <a:ext uri="{FF2B5EF4-FFF2-40B4-BE49-F238E27FC236}">
              <a16:creationId xmlns:a16="http://schemas.microsoft.com/office/drawing/2014/main" id="{36970E6B-E42D-4A0E-8209-44BD1A354C53}"/>
            </a:ext>
          </a:extLst>
        </xdr:cNvPr>
        <xdr:cNvCxnSpPr/>
      </xdr:nvCxnSpPr>
      <xdr:spPr>
        <a:xfrm flipV="1">
          <a:off x="9639300" y="6523882"/>
          <a:ext cx="8382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156026</xdr:rowOff>
    </xdr:from>
    <xdr:to>
      <xdr:col>46</xdr:col>
      <xdr:colOff>38100</xdr:colOff>
      <xdr:row>38</xdr:row>
      <xdr:rowOff>86176</xdr:rowOff>
    </xdr:to>
    <xdr:sp macro="" textlink="">
      <xdr:nvSpPr>
        <xdr:cNvPr id="134" name="楕円 133">
          <a:extLst>
            <a:ext uri="{FF2B5EF4-FFF2-40B4-BE49-F238E27FC236}">
              <a16:creationId xmlns:a16="http://schemas.microsoft.com/office/drawing/2014/main" id="{F51A5A00-CEEB-415E-A773-74A8274E1754}"/>
            </a:ext>
          </a:extLst>
        </xdr:cNvPr>
        <xdr:cNvSpPr/>
      </xdr:nvSpPr>
      <xdr:spPr>
        <a:xfrm>
          <a:off x="8699500" y="64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20993</xdr:rowOff>
    </xdr:from>
    <xdr:to>
      <xdr:col>50</xdr:col>
      <xdr:colOff>114300</xdr:colOff>
      <xdr:row>38</xdr:row>
      <xdr:rowOff>35376</xdr:rowOff>
    </xdr:to>
    <xdr:cxnSp macro="">
      <xdr:nvCxnSpPr>
        <xdr:cNvPr id="135" name="直線コネクタ 134">
          <a:extLst>
            <a:ext uri="{FF2B5EF4-FFF2-40B4-BE49-F238E27FC236}">
              <a16:creationId xmlns:a16="http://schemas.microsoft.com/office/drawing/2014/main" id="{216A6D9A-0DE4-4BEF-8349-9745D8B22B94}"/>
            </a:ext>
          </a:extLst>
        </xdr:cNvPr>
        <xdr:cNvCxnSpPr/>
      </xdr:nvCxnSpPr>
      <xdr:spPr>
        <a:xfrm flipV="1">
          <a:off x="8750300" y="6536093"/>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169228</xdr:rowOff>
    </xdr:from>
    <xdr:to>
      <xdr:col>41</xdr:col>
      <xdr:colOff>101600</xdr:colOff>
      <xdr:row>38</xdr:row>
      <xdr:rowOff>99378</xdr:rowOff>
    </xdr:to>
    <xdr:sp macro="" textlink="">
      <xdr:nvSpPr>
        <xdr:cNvPr id="136" name="楕円 135">
          <a:extLst>
            <a:ext uri="{FF2B5EF4-FFF2-40B4-BE49-F238E27FC236}">
              <a16:creationId xmlns:a16="http://schemas.microsoft.com/office/drawing/2014/main" id="{29BD41DE-37CD-4529-9A93-C90BA297A3B3}"/>
            </a:ext>
          </a:extLst>
        </xdr:cNvPr>
        <xdr:cNvSpPr/>
      </xdr:nvSpPr>
      <xdr:spPr>
        <a:xfrm>
          <a:off x="7810500" y="651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35376</xdr:rowOff>
    </xdr:from>
    <xdr:to>
      <xdr:col>45</xdr:col>
      <xdr:colOff>177800</xdr:colOff>
      <xdr:row>38</xdr:row>
      <xdr:rowOff>48578</xdr:rowOff>
    </xdr:to>
    <xdr:cxnSp macro="">
      <xdr:nvCxnSpPr>
        <xdr:cNvPr id="137" name="直線コネクタ 136">
          <a:extLst>
            <a:ext uri="{FF2B5EF4-FFF2-40B4-BE49-F238E27FC236}">
              <a16:creationId xmlns:a16="http://schemas.microsoft.com/office/drawing/2014/main" id="{06EC39EF-BCD4-4D23-956D-698CA474104C}"/>
            </a:ext>
          </a:extLst>
        </xdr:cNvPr>
        <xdr:cNvCxnSpPr/>
      </xdr:nvCxnSpPr>
      <xdr:spPr>
        <a:xfrm flipV="1">
          <a:off x="7861300" y="6550476"/>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166198</xdr:rowOff>
    </xdr:from>
    <xdr:to>
      <xdr:col>36</xdr:col>
      <xdr:colOff>165100</xdr:colOff>
      <xdr:row>38</xdr:row>
      <xdr:rowOff>96348</xdr:rowOff>
    </xdr:to>
    <xdr:sp macro="" textlink="">
      <xdr:nvSpPr>
        <xdr:cNvPr id="138" name="楕円 137">
          <a:extLst>
            <a:ext uri="{FF2B5EF4-FFF2-40B4-BE49-F238E27FC236}">
              <a16:creationId xmlns:a16="http://schemas.microsoft.com/office/drawing/2014/main" id="{7D5EFA69-6BA0-45C3-91FE-08B120BFF4FE}"/>
            </a:ext>
          </a:extLst>
        </xdr:cNvPr>
        <xdr:cNvSpPr/>
      </xdr:nvSpPr>
      <xdr:spPr>
        <a:xfrm>
          <a:off x="6921500" y="65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45548</xdr:rowOff>
    </xdr:from>
    <xdr:to>
      <xdr:col>41</xdr:col>
      <xdr:colOff>50800</xdr:colOff>
      <xdr:row>38</xdr:row>
      <xdr:rowOff>48578</xdr:rowOff>
    </xdr:to>
    <xdr:cxnSp macro="">
      <xdr:nvCxnSpPr>
        <xdr:cNvPr id="139" name="直線コネクタ 138">
          <a:extLst>
            <a:ext uri="{FF2B5EF4-FFF2-40B4-BE49-F238E27FC236}">
              <a16:creationId xmlns:a16="http://schemas.microsoft.com/office/drawing/2014/main" id="{9D6C9AB3-FFB6-4149-B639-EEEA785D1BE9}"/>
            </a:ext>
          </a:extLst>
        </xdr:cNvPr>
        <xdr:cNvCxnSpPr/>
      </xdr:nvCxnSpPr>
      <xdr:spPr>
        <a:xfrm>
          <a:off x="6972300" y="6560648"/>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8609</xdr:rowOff>
    </xdr:from>
    <xdr:ext cx="534377" cy="259045"/>
    <xdr:sp macro="" textlink="">
      <xdr:nvSpPr>
        <xdr:cNvPr id="140" name="n_1aveValue【道路】&#10;一人当たり延長">
          <a:extLst>
            <a:ext uri="{FF2B5EF4-FFF2-40B4-BE49-F238E27FC236}">
              <a16:creationId xmlns:a16="http://schemas.microsoft.com/office/drawing/2014/main" id="{9E0CD789-BC1D-4252-AD47-19DC278AEBEB}"/>
            </a:ext>
          </a:extLst>
        </xdr:cNvPr>
        <xdr:cNvSpPr txBox="1"/>
      </xdr:nvSpPr>
      <xdr:spPr>
        <a:xfrm>
          <a:off x="93594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30935</xdr:rowOff>
    </xdr:from>
    <xdr:ext cx="534377" cy="259045"/>
    <xdr:sp macro="" textlink="">
      <xdr:nvSpPr>
        <xdr:cNvPr id="141" name="n_2aveValue【道路】&#10;一人当たり延長">
          <a:extLst>
            <a:ext uri="{FF2B5EF4-FFF2-40B4-BE49-F238E27FC236}">
              <a16:creationId xmlns:a16="http://schemas.microsoft.com/office/drawing/2014/main" id="{25837AA2-88FD-4095-879E-012801FBF143}"/>
            </a:ext>
          </a:extLst>
        </xdr:cNvPr>
        <xdr:cNvSpPr txBox="1"/>
      </xdr:nvSpPr>
      <xdr:spPr>
        <a:xfrm>
          <a:off x="8483111" y="67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54024</xdr:rowOff>
    </xdr:from>
    <xdr:ext cx="534377" cy="259045"/>
    <xdr:sp macro="" textlink="">
      <xdr:nvSpPr>
        <xdr:cNvPr id="142" name="n_3aveValue【道路】&#10;一人当たり延長">
          <a:extLst>
            <a:ext uri="{FF2B5EF4-FFF2-40B4-BE49-F238E27FC236}">
              <a16:creationId xmlns:a16="http://schemas.microsoft.com/office/drawing/2014/main" id="{B33C1E15-C2B0-4F70-B8E7-22CF87DBB8C0}"/>
            </a:ext>
          </a:extLst>
        </xdr:cNvPr>
        <xdr:cNvSpPr txBox="1"/>
      </xdr:nvSpPr>
      <xdr:spPr>
        <a:xfrm>
          <a:off x="7594111" y="6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10704</xdr:rowOff>
    </xdr:from>
    <xdr:ext cx="534377" cy="259045"/>
    <xdr:sp macro="" textlink="">
      <xdr:nvSpPr>
        <xdr:cNvPr id="143" name="n_4aveValue【道路】&#10;一人当たり延長">
          <a:extLst>
            <a:ext uri="{FF2B5EF4-FFF2-40B4-BE49-F238E27FC236}">
              <a16:creationId xmlns:a16="http://schemas.microsoft.com/office/drawing/2014/main" id="{D6A6445F-D91F-4DAD-8C69-58E74C018BD2}"/>
            </a:ext>
          </a:extLst>
        </xdr:cNvPr>
        <xdr:cNvSpPr txBox="1"/>
      </xdr:nvSpPr>
      <xdr:spPr>
        <a:xfrm>
          <a:off x="67051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88320</xdr:rowOff>
    </xdr:from>
    <xdr:ext cx="534377" cy="259045"/>
    <xdr:sp macro="" textlink="">
      <xdr:nvSpPr>
        <xdr:cNvPr id="144" name="n_1mainValue【道路】&#10;一人当たり延長">
          <a:extLst>
            <a:ext uri="{FF2B5EF4-FFF2-40B4-BE49-F238E27FC236}">
              <a16:creationId xmlns:a16="http://schemas.microsoft.com/office/drawing/2014/main" id="{173F3025-93AF-4AC4-89A1-F86D4A2F36C8}"/>
            </a:ext>
          </a:extLst>
        </xdr:cNvPr>
        <xdr:cNvSpPr txBox="1"/>
      </xdr:nvSpPr>
      <xdr:spPr>
        <a:xfrm>
          <a:off x="9359411" y="62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102703</xdr:rowOff>
    </xdr:from>
    <xdr:ext cx="534377" cy="259045"/>
    <xdr:sp macro="" textlink="">
      <xdr:nvSpPr>
        <xdr:cNvPr id="145" name="n_2mainValue【道路】&#10;一人当たり延長">
          <a:extLst>
            <a:ext uri="{FF2B5EF4-FFF2-40B4-BE49-F238E27FC236}">
              <a16:creationId xmlns:a16="http://schemas.microsoft.com/office/drawing/2014/main" id="{DF69771B-22E0-4D84-A82C-99CED10F3A7F}"/>
            </a:ext>
          </a:extLst>
        </xdr:cNvPr>
        <xdr:cNvSpPr txBox="1"/>
      </xdr:nvSpPr>
      <xdr:spPr>
        <a:xfrm>
          <a:off x="8483111" y="627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115905</xdr:rowOff>
    </xdr:from>
    <xdr:ext cx="534377" cy="259045"/>
    <xdr:sp macro="" textlink="">
      <xdr:nvSpPr>
        <xdr:cNvPr id="146" name="n_3mainValue【道路】&#10;一人当たり延長">
          <a:extLst>
            <a:ext uri="{FF2B5EF4-FFF2-40B4-BE49-F238E27FC236}">
              <a16:creationId xmlns:a16="http://schemas.microsoft.com/office/drawing/2014/main" id="{01BE752B-C989-41FE-9010-57C153F9EE16}"/>
            </a:ext>
          </a:extLst>
        </xdr:cNvPr>
        <xdr:cNvSpPr txBox="1"/>
      </xdr:nvSpPr>
      <xdr:spPr>
        <a:xfrm>
          <a:off x="7594111" y="62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112875</xdr:rowOff>
    </xdr:from>
    <xdr:ext cx="534377" cy="259045"/>
    <xdr:sp macro="" textlink="">
      <xdr:nvSpPr>
        <xdr:cNvPr id="147" name="n_4mainValue【道路】&#10;一人当たり延長">
          <a:extLst>
            <a:ext uri="{FF2B5EF4-FFF2-40B4-BE49-F238E27FC236}">
              <a16:creationId xmlns:a16="http://schemas.microsoft.com/office/drawing/2014/main" id="{F2DB5611-FF3C-473B-8C5E-2CB886BEC80A}"/>
            </a:ext>
          </a:extLst>
        </xdr:cNvPr>
        <xdr:cNvSpPr txBox="1"/>
      </xdr:nvSpPr>
      <xdr:spPr>
        <a:xfrm>
          <a:off x="6705111" y="62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B6C43D7-029A-45CF-9429-9A2739C92D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BF85C11-244D-4001-8535-972199A799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19B3903-A3C6-416C-994D-9E2E20743A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40DBC39-3128-450C-B35F-191D8CC551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997CF4B-9CAB-4CF0-B6AD-AB570C5B17C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CC2B276-15D0-4135-9B60-2BC7FCB066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AB2BE0C-628F-49AA-AA89-537A39C515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AD7A377-E68A-4C3B-822A-1487BC0CB4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5843B91-3BAC-4550-934E-CFFD8850D5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D694930-912A-4F40-8D37-719E456E13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B6C8E73-2570-4084-A1AE-3EA5A3B64D6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ABB6026-F748-4BD2-A781-FED419F6F8D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008EAA1-1095-4F62-84D3-CE231CE38F8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169B386-7B80-43C3-B07E-9523BB0B376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E24865A-A41B-4250-B844-4BF6135E41F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E7B4246-6C2E-43C1-B1E0-2B017262B7A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51046B9-3D6B-4DD9-848E-A1C1EB62CCD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A35C35E-5351-4127-AAFE-F398BC809DD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C4F17BF-5CDB-4033-839E-C340D4A527E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ED99903-05A1-4DB3-A24F-8825682DF4E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A56A9C0-D812-49EC-8BC8-13135C43548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685BDA6-E9D9-40A5-8114-007E89BABDB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05C764A-D16A-4917-8B22-885FEBC4D36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745E7C6-9AE6-45FC-8229-B970A00777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A5DD38D-01CE-465E-A759-2FED1FC0F71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8165</xdr:rowOff>
    </xdr:to>
    <xdr:cxnSp macro="">
      <xdr:nvCxnSpPr>
        <xdr:cNvPr id="173" name="直線コネクタ 172">
          <a:extLst>
            <a:ext uri="{FF2B5EF4-FFF2-40B4-BE49-F238E27FC236}">
              <a16:creationId xmlns:a16="http://schemas.microsoft.com/office/drawing/2014/main" id="{0D379C55-9545-44A8-8721-FCB67C7D1DDA}"/>
            </a:ext>
          </a:extLst>
        </xdr:cNvPr>
        <xdr:cNvCxnSpPr/>
      </xdr:nvCxnSpPr>
      <xdr:spPr>
        <a:xfrm flipV="1">
          <a:off x="4634865" y="955058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764E6B4-8496-4E3A-8539-FCF4BB726E2A}"/>
            </a:ext>
          </a:extLst>
        </xdr:cNvPr>
        <xdr:cNvSpPr txBox="1"/>
      </xdr:nvSpPr>
      <xdr:spPr>
        <a:xfrm>
          <a:off x="4673600" y="1098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75" name="直線コネクタ 174">
          <a:extLst>
            <a:ext uri="{FF2B5EF4-FFF2-40B4-BE49-F238E27FC236}">
              <a16:creationId xmlns:a16="http://schemas.microsoft.com/office/drawing/2014/main" id="{E05FB9E0-0A2A-4D09-AFE3-85BB8B648D8E}"/>
            </a:ext>
          </a:extLst>
        </xdr:cNvPr>
        <xdr:cNvCxnSpPr/>
      </xdr:nvCxnSpPr>
      <xdr:spPr>
        <a:xfrm>
          <a:off x="4546600" y="109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4AEAEA1-0DF6-4935-A401-39789149562F}"/>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7" name="直線コネクタ 176">
          <a:extLst>
            <a:ext uri="{FF2B5EF4-FFF2-40B4-BE49-F238E27FC236}">
              <a16:creationId xmlns:a16="http://schemas.microsoft.com/office/drawing/2014/main" id="{8F1B7BC7-ED3C-4149-8B3F-30083F3A0EF9}"/>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6F88C5E-C239-49EE-9591-96A9B0F709C5}"/>
            </a:ext>
          </a:extLst>
        </xdr:cNvPr>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9" name="フローチャート: 判断 178">
          <a:extLst>
            <a:ext uri="{FF2B5EF4-FFF2-40B4-BE49-F238E27FC236}">
              <a16:creationId xmlns:a16="http://schemas.microsoft.com/office/drawing/2014/main" id="{26B81EE2-97F0-4FE7-B1BA-DD95990E50EA}"/>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80" name="フローチャート: 判断 179">
          <a:extLst>
            <a:ext uri="{FF2B5EF4-FFF2-40B4-BE49-F238E27FC236}">
              <a16:creationId xmlns:a16="http://schemas.microsoft.com/office/drawing/2014/main" id="{03433F2E-E50B-4EBD-B010-52A5B651343B}"/>
            </a:ext>
          </a:extLst>
        </xdr:cNvPr>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81" name="フローチャート: 判断 180">
          <a:extLst>
            <a:ext uri="{FF2B5EF4-FFF2-40B4-BE49-F238E27FC236}">
              <a16:creationId xmlns:a16="http://schemas.microsoft.com/office/drawing/2014/main" id="{D9A768B5-CFC1-40B4-82B7-0719BA04705C}"/>
            </a:ext>
          </a:extLst>
        </xdr:cNvPr>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82" name="フローチャート: 判断 181">
          <a:extLst>
            <a:ext uri="{FF2B5EF4-FFF2-40B4-BE49-F238E27FC236}">
              <a16:creationId xmlns:a16="http://schemas.microsoft.com/office/drawing/2014/main" id="{7836B91E-526C-42B9-9A31-1B35E5B3B931}"/>
            </a:ext>
          </a:extLst>
        </xdr:cNvPr>
        <xdr:cNvSpPr/>
      </xdr:nvSpPr>
      <xdr:spPr>
        <a:xfrm>
          <a:off x="1968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83" name="フローチャート: 判断 182">
          <a:extLst>
            <a:ext uri="{FF2B5EF4-FFF2-40B4-BE49-F238E27FC236}">
              <a16:creationId xmlns:a16="http://schemas.microsoft.com/office/drawing/2014/main" id="{15DC3DC0-5C47-446C-9B85-9239DB972906}"/>
            </a:ext>
          </a:extLst>
        </xdr:cNvPr>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8F97CE0-1AB5-4BA1-A125-3FDAB4019F9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D9F19C8-5598-441F-8298-C0F481344DB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0A570E5-D00B-4EBC-A757-5780C70324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F5869C4-7C50-4F75-A6FF-66561E9B53C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984397A-F32E-4A1E-A2EC-5C6440B5391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159838</xdr:rowOff>
    </xdr:from>
    <xdr:to>
      <xdr:col>24</xdr:col>
      <xdr:colOff>114300</xdr:colOff>
      <xdr:row>58</xdr:row>
      <xdr:rowOff>89988</xdr:rowOff>
    </xdr:to>
    <xdr:sp macro="" textlink="">
      <xdr:nvSpPr>
        <xdr:cNvPr id="189" name="楕円 188">
          <a:extLst>
            <a:ext uri="{FF2B5EF4-FFF2-40B4-BE49-F238E27FC236}">
              <a16:creationId xmlns:a16="http://schemas.microsoft.com/office/drawing/2014/main" id="{9C2B14AA-07B9-4559-BA64-1058D4F5ADA7}"/>
            </a:ext>
          </a:extLst>
        </xdr:cNvPr>
        <xdr:cNvSpPr/>
      </xdr:nvSpPr>
      <xdr:spPr>
        <a:xfrm>
          <a:off x="4584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11265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3E0FEBD-48C4-4B2B-9656-3295CF266457}"/>
            </a:ext>
          </a:extLst>
        </xdr:cNvPr>
        <xdr:cNvSpPr txBox="1"/>
      </xdr:nvSpPr>
      <xdr:spPr>
        <a:xfrm>
          <a:off x="4673600" y="9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135346</xdr:rowOff>
    </xdr:from>
    <xdr:to>
      <xdr:col>20</xdr:col>
      <xdr:colOff>38100</xdr:colOff>
      <xdr:row>58</xdr:row>
      <xdr:rowOff>65496</xdr:rowOff>
    </xdr:to>
    <xdr:sp macro="" textlink="">
      <xdr:nvSpPr>
        <xdr:cNvPr id="191" name="楕円 190">
          <a:extLst>
            <a:ext uri="{FF2B5EF4-FFF2-40B4-BE49-F238E27FC236}">
              <a16:creationId xmlns:a16="http://schemas.microsoft.com/office/drawing/2014/main" id="{FF81A39A-702D-41B9-8141-BBCA4E073DF4}"/>
            </a:ext>
          </a:extLst>
        </xdr:cNvPr>
        <xdr:cNvSpPr/>
      </xdr:nvSpPr>
      <xdr:spPr>
        <a:xfrm>
          <a:off x="37465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14696</xdr:rowOff>
    </xdr:from>
    <xdr:to>
      <xdr:col>24</xdr:col>
      <xdr:colOff>63500</xdr:colOff>
      <xdr:row>58</xdr:row>
      <xdr:rowOff>39188</xdr:rowOff>
    </xdr:to>
    <xdr:cxnSp macro="">
      <xdr:nvCxnSpPr>
        <xdr:cNvPr id="192" name="直線コネクタ 191">
          <a:extLst>
            <a:ext uri="{FF2B5EF4-FFF2-40B4-BE49-F238E27FC236}">
              <a16:creationId xmlns:a16="http://schemas.microsoft.com/office/drawing/2014/main" id="{F1A70B1A-E453-489B-B310-11472058D775}"/>
            </a:ext>
          </a:extLst>
        </xdr:cNvPr>
        <xdr:cNvCxnSpPr/>
      </xdr:nvCxnSpPr>
      <xdr:spPr>
        <a:xfrm>
          <a:off x="3797300" y="995879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109220</xdr:rowOff>
    </xdr:from>
    <xdr:to>
      <xdr:col>15</xdr:col>
      <xdr:colOff>101600</xdr:colOff>
      <xdr:row>58</xdr:row>
      <xdr:rowOff>39370</xdr:rowOff>
    </xdr:to>
    <xdr:sp macro="" textlink="">
      <xdr:nvSpPr>
        <xdr:cNvPr id="193" name="楕円 192">
          <a:extLst>
            <a:ext uri="{FF2B5EF4-FFF2-40B4-BE49-F238E27FC236}">
              <a16:creationId xmlns:a16="http://schemas.microsoft.com/office/drawing/2014/main" id="{BF259894-90EA-43F2-ADB0-F949A1F45ACC}"/>
            </a:ext>
          </a:extLst>
        </xdr:cNvPr>
        <xdr:cNvSpPr/>
      </xdr:nvSpPr>
      <xdr:spPr>
        <a:xfrm>
          <a:off x="2857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160020</xdr:rowOff>
    </xdr:from>
    <xdr:to>
      <xdr:col>19</xdr:col>
      <xdr:colOff>177800</xdr:colOff>
      <xdr:row>58</xdr:row>
      <xdr:rowOff>14696</xdr:rowOff>
    </xdr:to>
    <xdr:cxnSp macro="">
      <xdr:nvCxnSpPr>
        <xdr:cNvPr id="194" name="直線コネクタ 193">
          <a:extLst>
            <a:ext uri="{FF2B5EF4-FFF2-40B4-BE49-F238E27FC236}">
              <a16:creationId xmlns:a16="http://schemas.microsoft.com/office/drawing/2014/main" id="{4839C93D-8AAA-482A-B323-126D3EA3543C}"/>
            </a:ext>
          </a:extLst>
        </xdr:cNvPr>
        <xdr:cNvCxnSpPr/>
      </xdr:nvCxnSpPr>
      <xdr:spPr>
        <a:xfrm>
          <a:off x="2908300" y="99326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84727</xdr:rowOff>
    </xdr:from>
    <xdr:to>
      <xdr:col>10</xdr:col>
      <xdr:colOff>165100</xdr:colOff>
      <xdr:row>58</xdr:row>
      <xdr:rowOff>14877</xdr:rowOff>
    </xdr:to>
    <xdr:sp macro="" textlink="">
      <xdr:nvSpPr>
        <xdr:cNvPr id="195" name="楕円 194">
          <a:extLst>
            <a:ext uri="{FF2B5EF4-FFF2-40B4-BE49-F238E27FC236}">
              <a16:creationId xmlns:a16="http://schemas.microsoft.com/office/drawing/2014/main" id="{7BFD8BD6-CDBD-49BB-B7F9-D1E91A834149}"/>
            </a:ext>
          </a:extLst>
        </xdr:cNvPr>
        <xdr:cNvSpPr/>
      </xdr:nvSpPr>
      <xdr:spPr>
        <a:xfrm>
          <a:off x="1968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135527</xdr:rowOff>
    </xdr:from>
    <xdr:to>
      <xdr:col>15</xdr:col>
      <xdr:colOff>50800</xdr:colOff>
      <xdr:row>57</xdr:row>
      <xdr:rowOff>160020</xdr:rowOff>
    </xdr:to>
    <xdr:cxnSp macro="">
      <xdr:nvCxnSpPr>
        <xdr:cNvPr id="196" name="直線コネクタ 195">
          <a:extLst>
            <a:ext uri="{FF2B5EF4-FFF2-40B4-BE49-F238E27FC236}">
              <a16:creationId xmlns:a16="http://schemas.microsoft.com/office/drawing/2014/main" id="{086D1131-57E6-4944-9B62-0CA7D1F4B7B1}"/>
            </a:ext>
          </a:extLst>
        </xdr:cNvPr>
        <xdr:cNvCxnSpPr/>
      </xdr:nvCxnSpPr>
      <xdr:spPr>
        <a:xfrm>
          <a:off x="2019300" y="990817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60234</xdr:rowOff>
    </xdr:from>
    <xdr:to>
      <xdr:col>6</xdr:col>
      <xdr:colOff>38100</xdr:colOff>
      <xdr:row>57</xdr:row>
      <xdr:rowOff>161834</xdr:rowOff>
    </xdr:to>
    <xdr:sp macro="" textlink="">
      <xdr:nvSpPr>
        <xdr:cNvPr id="197" name="楕円 196">
          <a:extLst>
            <a:ext uri="{FF2B5EF4-FFF2-40B4-BE49-F238E27FC236}">
              <a16:creationId xmlns:a16="http://schemas.microsoft.com/office/drawing/2014/main" id="{52662C18-1A69-401E-8329-82F5FD99BB79}"/>
            </a:ext>
          </a:extLst>
        </xdr:cNvPr>
        <xdr:cNvSpPr/>
      </xdr:nvSpPr>
      <xdr:spPr>
        <a:xfrm>
          <a:off x="1079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111034</xdr:rowOff>
    </xdr:from>
    <xdr:to>
      <xdr:col>10</xdr:col>
      <xdr:colOff>114300</xdr:colOff>
      <xdr:row>57</xdr:row>
      <xdr:rowOff>135527</xdr:rowOff>
    </xdr:to>
    <xdr:cxnSp macro="">
      <xdr:nvCxnSpPr>
        <xdr:cNvPr id="198" name="直線コネクタ 197">
          <a:extLst>
            <a:ext uri="{FF2B5EF4-FFF2-40B4-BE49-F238E27FC236}">
              <a16:creationId xmlns:a16="http://schemas.microsoft.com/office/drawing/2014/main" id="{A4BBE491-466D-41B8-A369-EAEBF33D2684}"/>
            </a:ext>
          </a:extLst>
        </xdr:cNvPr>
        <xdr:cNvCxnSpPr/>
      </xdr:nvCxnSpPr>
      <xdr:spPr>
        <a:xfrm>
          <a:off x="1130300" y="98836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DF478D1-B639-4712-8D50-AA8ACB47164F}"/>
            </a:ext>
          </a:extLst>
        </xdr:cNvPr>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25599</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F7FAD90-77E0-4938-8561-633EF95A8A41}"/>
            </a:ext>
          </a:extLst>
        </xdr:cNvPr>
        <xdr:cNvSpPr txBox="1"/>
      </xdr:nvSpPr>
      <xdr:spPr>
        <a:xfrm>
          <a:off x="2705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28864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0BB6BCA-75BC-4B9C-B9D0-2854FCC2DE23}"/>
            </a:ext>
          </a:extLst>
        </xdr:cNvPr>
        <xdr:cNvSpPr txBox="1"/>
      </xdr:nvSpPr>
      <xdr:spPr>
        <a:xfrm>
          <a:off x="1816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28864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9E731CA-3A87-4293-B300-DE54667BBCDA}"/>
            </a:ext>
          </a:extLst>
        </xdr:cNvPr>
        <xdr:cNvSpPr txBox="1"/>
      </xdr:nvSpPr>
      <xdr:spPr>
        <a:xfrm>
          <a:off x="927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82023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66D1187-2329-4F7B-A20C-2DAB2BE94035}"/>
            </a:ext>
          </a:extLst>
        </xdr:cNvPr>
        <xdr:cNvSpPr txBox="1"/>
      </xdr:nvSpPr>
      <xdr:spPr>
        <a:xfrm>
          <a:off x="358204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55897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77BE8CC-6F9A-4E96-A9C5-77EF7E81203E}"/>
            </a:ext>
          </a:extLst>
        </xdr:cNvPr>
        <xdr:cNvSpPr txBox="1"/>
      </xdr:nvSpPr>
      <xdr:spPr>
        <a:xfrm>
          <a:off x="2705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31404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FBACE27-1A6C-4AA5-851A-6C639567DC3B}"/>
            </a:ext>
          </a:extLst>
        </xdr:cNvPr>
        <xdr:cNvSpPr txBox="1"/>
      </xdr:nvSpPr>
      <xdr:spPr>
        <a:xfrm>
          <a:off x="1816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6911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5D9ECEE-E83C-4273-99D4-6F8F1426D7BF}"/>
            </a:ext>
          </a:extLst>
        </xdr:cNvPr>
        <xdr:cNvSpPr txBox="1"/>
      </xdr:nvSpPr>
      <xdr:spPr>
        <a:xfrm>
          <a:off x="927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207156B-1679-4FA3-96FA-F56A43AF39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E8054E5-D811-4BE2-8BB2-A698B16E7F3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26E5458-C495-4301-A64F-B4A98E232BD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18D1786-7E8B-4016-A769-1AAE40EAE2D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38BFA88-5248-4985-98C3-C1F3CEF8103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943DFFF-C9EB-41C0-A542-86A6D51E627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9AD0650-0AB6-4A60-B41A-2DEBF21D98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0A0AAFC-D721-47FA-8674-7F483B3BC7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01B486B-565E-461B-9AEA-69EAB11ABB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7CABED0-C96F-4B22-83EE-0BB2D9AB352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9CA52709-5652-4279-9CC5-5B7CAC2F018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3BC9C57D-7E79-4C1F-B3B7-5762F86CBAB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698847D5-63D3-45A3-9D45-39195F33A19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8ACB9A57-CFA9-42AB-92E7-019D4788F1A2}"/>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CD2C1E80-58F6-463A-A6F5-9496754FBD0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06D228A8-E893-47CF-9361-7F5F9C8FCCC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EDC0A3E7-B718-4931-A20E-8DB0D6E98B6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4AFFBD8D-5115-44D4-AACF-8FC3F73314B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D253541-0BFD-4ADA-A25B-5E4FA854AEC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8B0A41B-BB0F-4CA7-8815-2DABB842E56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3D0C3BD-4965-465A-BE69-162E3724C37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142511</xdr:rowOff>
    </xdr:from>
    <xdr:to>
      <xdr:col>54</xdr:col>
      <xdr:colOff>189865</xdr:colOff>
      <xdr:row>63</xdr:row>
      <xdr:rowOff>160739</xdr:rowOff>
    </xdr:to>
    <xdr:cxnSp macro="">
      <xdr:nvCxnSpPr>
        <xdr:cNvPr id="228" name="直線コネクタ 227">
          <a:extLst>
            <a:ext uri="{FF2B5EF4-FFF2-40B4-BE49-F238E27FC236}">
              <a16:creationId xmlns:a16="http://schemas.microsoft.com/office/drawing/2014/main" id="{F50627B7-C12A-4ED5-A1C0-85574414DA46}"/>
            </a:ext>
          </a:extLst>
        </xdr:cNvPr>
        <xdr:cNvCxnSpPr/>
      </xdr:nvCxnSpPr>
      <xdr:spPr>
        <a:xfrm flipV="1">
          <a:off x="10476865" y="9572261"/>
          <a:ext cx="0" cy="138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164566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CC4CC5C3-5F0B-4657-A37F-7504345783BF}"/>
            </a:ext>
          </a:extLst>
        </xdr:cNvPr>
        <xdr:cNvSpPr txBox="1"/>
      </xdr:nvSpPr>
      <xdr:spPr>
        <a:xfrm>
          <a:off x="10515600" y="1096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160739</xdr:rowOff>
    </xdr:from>
    <xdr:to>
      <xdr:col>55</xdr:col>
      <xdr:colOff>88900</xdr:colOff>
      <xdr:row>63</xdr:row>
      <xdr:rowOff>160739</xdr:rowOff>
    </xdr:to>
    <xdr:cxnSp macro="">
      <xdr:nvCxnSpPr>
        <xdr:cNvPr id="230" name="直線コネクタ 229">
          <a:extLst>
            <a:ext uri="{FF2B5EF4-FFF2-40B4-BE49-F238E27FC236}">
              <a16:creationId xmlns:a16="http://schemas.microsoft.com/office/drawing/2014/main" id="{EFCA5101-6446-48E2-90CE-84CEDA0042A9}"/>
            </a:ext>
          </a:extLst>
        </xdr:cNvPr>
        <xdr:cNvCxnSpPr/>
      </xdr:nvCxnSpPr>
      <xdr:spPr>
        <a:xfrm>
          <a:off x="10388600" y="109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89188</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7335689-A0E8-474F-8754-9362C7B48808}"/>
            </a:ext>
          </a:extLst>
        </xdr:cNvPr>
        <xdr:cNvSpPr txBox="1"/>
      </xdr:nvSpPr>
      <xdr:spPr>
        <a:xfrm>
          <a:off x="10515600" y="93474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142511</xdr:rowOff>
    </xdr:from>
    <xdr:to>
      <xdr:col>55</xdr:col>
      <xdr:colOff>88900</xdr:colOff>
      <xdr:row>55</xdr:row>
      <xdr:rowOff>142511</xdr:rowOff>
    </xdr:to>
    <xdr:cxnSp macro="">
      <xdr:nvCxnSpPr>
        <xdr:cNvPr id="232" name="直線コネクタ 231">
          <a:extLst>
            <a:ext uri="{FF2B5EF4-FFF2-40B4-BE49-F238E27FC236}">
              <a16:creationId xmlns:a16="http://schemas.microsoft.com/office/drawing/2014/main" id="{AFBD0D5A-2432-40A2-B63F-22AFA6035471}"/>
            </a:ext>
          </a:extLst>
        </xdr:cNvPr>
        <xdr:cNvCxnSpPr/>
      </xdr:nvCxnSpPr>
      <xdr:spPr>
        <a:xfrm>
          <a:off x="10388600" y="957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129769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E6CF80F-CAFE-4523-9DC2-B017AD71CEAC}"/>
            </a:ext>
          </a:extLst>
        </xdr:cNvPr>
        <xdr:cNvSpPr txBox="1"/>
      </xdr:nvSpPr>
      <xdr:spPr>
        <a:xfrm>
          <a:off x="10515600" y="10588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151342</xdr:rowOff>
    </xdr:from>
    <xdr:to>
      <xdr:col>55</xdr:col>
      <xdr:colOff>50800</xdr:colOff>
      <xdr:row>62</xdr:row>
      <xdr:rowOff>81492</xdr:rowOff>
    </xdr:to>
    <xdr:sp macro="" textlink="">
      <xdr:nvSpPr>
        <xdr:cNvPr id="234" name="フローチャート: 判断 233">
          <a:extLst>
            <a:ext uri="{FF2B5EF4-FFF2-40B4-BE49-F238E27FC236}">
              <a16:creationId xmlns:a16="http://schemas.microsoft.com/office/drawing/2014/main" id="{A63A6D0C-DE6A-421B-9669-92566372DB5C}"/>
            </a:ext>
          </a:extLst>
        </xdr:cNvPr>
        <xdr:cNvSpPr/>
      </xdr:nvSpPr>
      <xdr:spPr>
        <a:xfrm>
          <a:off x="104267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159878</xdr:rowOff>
    </xdr:from>
    <xdr:to>
      <xdr:col>50</xdr:col>
      <xdr:colOff>165100</xdr:colOff>
      <xdr:row>62</xdr:row>
      <xdr:rowOff>90028</xdr:rowOff>
    </xdr:to>
    <xdr:sp macro="" textlink="">
      <xdr:nvSpPr>
        <xdr:cNvPr id="235" name="フローチャート: 判断 234">
          <a:extLst>
            <a:ext uri="{FF2B5EF4-FFF2-40B4-BE49-F238E27FC236}">
              <a16:creationId xmlns:a16="http://schemas.microsoft.com/office/drawing/2014/main" id="{3EEA21F1-532D-4CA6-BBC1-220135283E7A}"/>
            </a:ext>
          </a:extLst>
        </xdr:cNvPr>
        <xdr:cNvSpPr/>
      </xdr:nvSpPr>
      <xdr:spPr>
        <a:xfrm>
          <a:off x="9588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11171</xdr:rowOff>
    </xdr:from>
    <xdr:to>
      <xdr:col>46</xdr:col>
      <xdr:colOff>38100</xdr:colOff>
      <xdr:row>62</xdr:row>
      <xdr:rowOff>112771</xdr:rowOff>
    </xdr:to>
    <xdr:sp macro="" textlink="">
      <xdr:nvSpPr>
        <xdr:cNvPr id="236" name="フローチャート: 判断 235">
          <a:extLst>
            <a:ext uri="{FF2B5EF4-FFF2-40B4-BE49-F238E27FC236}">
              <a16:creationId xmlns:a16="http://schemas.microsoft.com/office/drawing/2014/main" id="{226ED652-3FFD-4162-B54E-35606C94E869}"/>
            </a:ext>
          </a:extLst>
        </xdr:cNvPr>
        <xdr:cNvSpPr/>
      </xdr:nvSpPr>
      <xdr:spPr>
        <a:xfrm>
          <a:off x="8699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40067</xdr:rowOff>
    </xdr:from>
    <xdr:to>
      <xdr:col>41</xdr:col>
      <xdr:colOff>101600</xdr:colOff>
      <xdr:row>62</xdr:row>
      <xdr:rowOff>141667</xdr:rowOff>
    </xdr:to>
    <xdr:sp macro="" textlink="">
      <xdr:nvSpPr>
        <xdr:cNvPr id="237" name="フローチャート: 判断 236">
          <a:extLst>
            <a:ext uri="{FF2B5EF4-FFF2-40B4-BE49-F238E27FC236}">
              <a16:creationId xmlns:a16="http://schemas.microsoft.com/office/drawing/2014/main" id="{E82DE8FA-ED16-4857-9890-73379E81F267}"/>
            </a:ext>
          </a:extLst>
        </xdr:cNvPr>
        <xdr:cNvSpPr/>
      </xdr:nvSpPr>
      <xdr:spPr>
        <a:xfrm>
          <a:off x="7810500" y="10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22265</xdr:rowOff>
    </xdr:from>
    <xdr:to>
      <xdr:col>36</xdr:col>
      <xdr:colOff>165100</xdr:colOff>
      <xdr:row>62</xdr:row>
      <xdr:rowOff>123865</xdr:rowOff>
    </xdr:to>
    <xdr:sp macro="" textlink="">
      <xdr:nvSpPr>
        <xdr:cNvPr id="238" name="フローチャート: 判断 237">
          <a:extLst>
            <a:ext uri="{FF2B5EF4-FFF2-40B4-BE49-F238E27FC236}">
              <a16:creationId xmlns:a16="http://schemas.microsoft.com/office/drawing/2014/main" id="{014ECCA2-C1C0-4179-A43A-72C4DAC85A87}"/>
            </a:ext>
          </a:extLst>
        </xdr:cNvPr>
        <xdr:cNvSpPr/>
      </xdr:nvSpPr>
      <xdr:spPr>
        <a:xfrm>
          <a:off x="6921500" y="106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5B6BF15-724E-484D-BBB1-CA324ED347C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024ABCF-23E5-4033-8484-11ABA34717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C39B1EC-F2CB-43AA-8994-5A9302ED9E1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48AFF75-1ADB-4E5A-BF3D-F26EE1AF22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4C50727-CA99-449D-986D-5FD0DDB193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143019</xdr:rowOff>
    </xdr:from>
    <xdr:to>
      <xdr:col>55</xdr:col>
      <xdr:colOff>50800</xdr:colOff>
      <xdr:row>62</xdr:row>
      <xdr:rowOff>73169</xdr:rowOff>
    </xdr:to>
    <xdr:sp macro="" textlink="">
      <xdr:nvSpPr>
        <xdr:cNvPr id="244" name="楕円 243">
          <a:extLst>
            <a:ext uri="{FF2B5EF4-FFF2-40B4-BE49-F238E27FC236}">
              <a16:creationId xmlns:a16="http://schemas.microsoft.com/office/drawing/2014/main" id="{573ECB2B-8839-42E1-9FB6-C805D585A867}"/>
            </a:ext>
          </a:extLst>
        </xdr:cNvPr>
        <xdr:cNvSpPr/>
      </xdr:nvSpPr>
      <xdr:spPr>
        <a:xfrm>
          <a:off x="10426700" y="1060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165896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EBA4666-3D05-4CF0-B018-F5AFA95B9AB6}"/>
            </a:ext>
          </a:extLst>
        </xdr:cNvPr>
        <xdr:cNvSpPr txBox="1"/>
      </xdr:nvSpPr>
      <xdr:spPr>
        <a:xfrm>
          <a:off x="10515600" y="1045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148314</xdr:rowOff>
    </xdr:from>
    <xdr:to>
      <xdr:col>50</xdr:col>
      <xdr:colOff>165100</xdr:colOff>
      <xdr:row>62</xdr:row>
      <xdr:rowOff>78464</xdr:rowOff>
    </xdr:to>
    <xdr:sp macro="" textlink="">
      <xdr:nvSpPr>
        <xdr:cNvPr id="246" name="楕円 245">
          <a:extLst>
            <a:ext uri="{FF2B5EF4-FFF2-40B4-BE49-F238E27FC236}">
              <a16:creationId xmlns:a16="http://schemas.microsoft.com/office/drawing/2014/main" id="{587419E4-34A5-4292-9C45-80AE430D29A1}"/>
            </a:ext>
          </a:extLst>
        </xdr:cNvPr>
        <xdr:cNvSpPr/>
      </xdr:nvSpPr>
      <xdr:spPr>
        <a:xfrm>
          <a:off x="9588500" y="1060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22369</xdr:rowOff>
    </xdr:from>
    <xdr:to>
      <xdr:col>55</xdr:col>
      <xdr:colOff>0</xdr:colOff>
      <xdr:row>62</xdr:row>
      <xdr:rowOff>27664</xdr:rowOff>
    </xdr:to>
    <xdr:cxnSp macro="">
      <xdr:nvCxnSpPr>
        <xdr:cNvPr id="247" name="直線コネクタ 246">
          <a:extLst>
            <a:ext uri="{FF2B5EF4-FFF2-40B4-BE49-F238E27FC236}">
              <a16:creationId xmlns:a16="http://schemas.microsoft.com/office/drawing/2014/main" id="{4275726E-58A6-4280-9521-1EE58A79AA31}"/>
            </a:ext>
          </a:extLst>
        </xdr:cNvPr>
        <xdr:cNvCxnSpPr/>
      </xdr:nvCxnSpPr>
      <xdr:spPr>
        <a:xfrm flipV="1">
          <a:off x="9639300" y="10652269"/>
          <a:ext cx="8382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155984</xdr:rowOff>
    </xdr:from>
    <xdr:to>
      <xdr:col>46</xdr:col>
      <xdr:colOff>38100</xdr:colOff>
      <xdr:row>62</xdr:row>
      <xdr:rowOff>86134</xdr:rowOff>
    </xdr:to>
    <xdr:sp macro="" textlink="">
      <xdr:nvSpPr>
        <xdr:cNvPr id="248" name="楕円 247">
          <a:extLst>
            <a:ext uri="{FF2B5EF4-FFF2-40B4-BE49-F238E27FC236}">
              <a16:creationId xmlns:a16="http://schemas.microsoft.com/office/drawing/2014/main" id="{F0FFA83F-F98A-4F16-9343-6606C0678460}"/>
            </a:ext>
          </a:extLst>
        </xdr:cNvPr>
        <xdr:cNvSpPr/>
      </xdr:nvSpPr>
      <xdr:spPr>
        <a:xfrm>
          <a:off x="8699500" y="10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27664</xdr:rowOff>
    </xdr:from>
    <xdr:to>
      <xdr:col>50</xdr:col>
      <xdr:colOff>114300</xdr:colOff>
      <xdr:row>62</xdr:row>
      <xdr:rowOff>35334</xdr:rowOff>
    </xdr:to>
    <xdr:cxnSp macro="">
      <xdr:nvCxnSpPr>
        <xdr:cNvPr id="249" name="直線コネクタ 248">
          <a:extLst>
            <a:ext uri="{FF2B5EF4-FFF2-40B4-BE49-F238E27FC236}">
              <a16:creationId xmlns:a16="http://schemas.microsoft.com/office/drawing/2014/main" id="{C57B32E0-B138-46B3-BC35-55CE02E78C62}"/>
            </a:ext>
          </a:extLst>
        </xdr:cNvPr>
        <xdr:cNvCxnSpPr/>
      </xdr:nvCxnSpPr>
      <xdr:spPr>
        <a:xfrm flipV="1">
          <a:off x="8750300" y="10657564"/>
          <a:ext cx="889000" cy="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163692</xdr:rowOff>
    </xdr:from>
    <xdr:to>
      <xdr:col>41</xdr:col>
      <xdr:colOff>101600</xdr:colOff>
      <xdr:row>62</xdr:row>
      <xdr:rowOff>93842</xdr:rowOff>
    </xdr:to>
    <xdr:sp macro="" textlink="">
      <xdr:nvSpPr>
        <xdr:cNvPr id="250" name="楕円 249">
          <a:extLst>
            <a:ext uri="{FF2B5EF4-FFF2-40B4-BE49-F238E27FC236}">
              <a16:creationId xmlns:a16="http://schemas.microsoft.com/office/drawing/2014/main" id="{6D987A63-45F4-463D-979C-229061F235DF}"/>
            </a:ext>
          </a:extLst>
        </xdr:cNvPr>
        <xdr:cNvSpPr/>
      </xdr:nvSpPr>
      <xdr:spPr>
        <a:xfrm>
          <a:off x="7810500" y="106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35334</xdr:rowOff>
    </xdr:from>
    <xdr:to>
      <xdr:col>45</xdr:col>
      <xdr:colOff>177800</xdr:colOff>
      <xdr:row>62</xdr:row>
      <xdr:rowOff>43042</xdr:rowOff>
    </xdr:to>
    <xdr:cxnSp macro="">
      <xdr:nvCxnSpPr>
        <xdr:cNvPr id="251" name="直線コネクタ 250">
          <a:extLst>
            <a:ext uri="{FF2B5EF4-FFF2-40B4-BE49-F238E27FC236}">
              <a16:creationId xmlns:a16="http://schemas.microsoft.com/office/drawing/2014/main" id="{37DA5644-04F8-4258-B8EE-C68D0212DDC5}"/>
            </a:ext>
          </a:extLst>
        </xdr:cNvPr>
        <xdr:cNvCxnSpPr/>
      </xdr:nvCxnSpPr>
      <xdr:spPr>
        <a:xfrm flipV="1">
          <a:off x="7861300" y="10665234"/>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1114</xdr:rowOff>
    </xdr:from>
    <xdr:to>
      <xdr:col>36</xdr:col>
      <xdr:colOff>165100</xdr:colOff>
      <xdr:row>62</xdr:row>
      <xdr:rowOff>102714</xdr:rowOff>
    </xdr:to>
    <xdr:sp macro="" textlink="">
      <xdr:nvSpPr>
        <xdr:cNvPr id="252" name="楕円 251">
          <a:extLst>
            <a:ext uri="{FF2B5EF4-FFF2-40B4-BE49-F238E27FC236}">
              <a16:creationId xmlns:a16="http://schemas.microsoft.com/office/drawing/2014/main" id="{B269E41E-09A0-4D8E-9D83-67ABDC546D66}"/>
            </a:ext>
          </a:extLst>
        </xdr:cNvPr>
        <xdr:cNvSpPr/>
      </xdr:nvSpPr>
      <xdr:spPr>
        <a:xfrm>
          <a:off x="6921500" y="106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43042</xdr:rowOff>
    </xdr:from>
    <xdr:to>
      <xdr:col>41</xdr:col>
      <xdr:colOff>50800</xdr:colOff>
      <xdr:row>62</xdr:row>
      <xdr:rowOff>51914</xdr:rowOff>
    </xdr:to>
    <xdr:cxnSp macro="">
      <xdr:nvCxnSpPr>
        <xdr:cNvPr id="253" name="直線コネクタ 252">
          <a:extLst>
            <a:ext uri="{FF2B5EF4-FFF2-40B4-BE49-F238E27FC236}">
              <a16:creationId xmlns:a16="http://schemas.microsoft.com/office/drawing/2014/main" id="{7A6FF08F-36A7-4D7B-B38B-03DF60BACC53}"/>
            </a:ext>
          </a:extLst>
        </xdr:cNvPr>
        <xdr:cNvCxnSpPr/>
      </xdr:nvCxnSpPr>
      <xdr:spPr>
        <a:xfrm flipV="1">
          <a:off x="6972300" y="10672942"/>
          <a:ext cx="889000" cy="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81155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DB49ED1-1418-4ED0-9F00-4EDC54090580}"/>
            </a:ext>
          </a:extLst>
        </xdr:cNvPr>
        <xdr:cNvSpPr txBox="1"/>
      </xdr:nvSpPr>
      <xdr:spPr>
        <a:xfrm>
          <a:off x="93270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103898</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582B311-9DED-414B-9D9C-1B4EAA4684A2}"/>
            </a:ext>
          </a:extLst>
        </xdr:cNvPr>
        <xdr:cNvSpPr txBox="1"/>
      </xdr:nvSpPr>
      <xdr:spPr>
        <a:xfrm>
          <a:off x="8450795" y="10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132794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3369BB4-69AD-402B-92F9-E8F96610231E}"/>
            </a:ext>
          </a:extLst>
        </xdr:cNvPr>
        <xdr:cNvSpPr txBox="1"/>
      </xdr:nvSpPr>
      <xdr:spPr>
        <a:xfrm>
          <a:off x="7561795" y="1076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114992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5612A17-D65E-4659-98D5-2468BD685F34}"/>
            </a:ext>
          </a:extLst>
        </xdr:cNvPr>
        <xdr:cNvSpPr txBox="1"/>
      </xdr:nvSpPr>
      <xdr:spPr>
        <a:xfrm>
          <a:off x="6672795" y="1074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94991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C7C0183-0C66-4D0B-8751-787EFA4476D1}"/>
            </a:ext>
          </a:extLst>
        </xdr:cNvPr>
        <xdr:cNvSpPr txBox="1"/>
      </xdr:nvSpPr>
      <xdr:spPr>
        <a:xfrm>
          <a:off x="9327095" y="1038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102661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74F2DA9F-5800-453C-B521-6DE70837ECD3}"/>
            </a:ext>
          </a:extLst>
        </xdr:cNvPr>
        <xdr:cNvSpPr txBox="1"/>
      </xdr:nvSpPr>
      <xdr:spPr>
        <a:xfrm>
          <a:off x="8450795" y="103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110369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C752AED2-E00F-4262-B5FB-3E4713ED55E5}"/>
            </a:ext>
          </a:extLst>
        </xdr:cNvPr>
        <xdr:cNvSpPr txBox="1"/>
      </xdr:nvSpPr>
      <xdr:spPr>
        <a:xfrm>
          <a:off x="7561795" y="103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119241</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23E61074-265A-4FEA-BC03-B94E808D8762}"/>
            </a:ext>
          </a:extLst>
        </xdr:cNvPr>
        <xdr:cNvSpPr txBox="1"/>
      </xdr:nvSpPr>
      <xdr:spPr>
        <a:xfrm>
          <a:off x="6672795" y="1040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4CB51E2-7A5B-43D2-ADE9-CDC56FB1CB8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C8469E4-3F90-45AE-A8C9-D30002129D0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64A9E95-77F2-47D8-8825-BA4A0890AEC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F39BC29-9F07-483A-AE16-FFC202DD7C9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0361B8A-A7CE-45F1-BEA9-33C8CA64462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4AA5998-37D0-4229-B155-80F030A7AC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5613F5A-BA61-4B38-93AD-5EBD5B2771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B88637E-71C7-4E65-B919-A5E4180BA51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5F999B4-4FED-4A2A-AA4E-507A3C26E89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B138B39-6251-46BB-981A-2A8FF2FC56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CECED07-68E9-400A-A30F-609B94966C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D98CCFB-823E-407A-9459-724393155D8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C33B1B2-22EA-4B24-A642-3B7CD019AF1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504CD30-2253-42B1-A397-9054E68ADBB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D3606E5-B278-4D67-9F36-DE6AFFC702F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46F1385-216A-4DBE-AA36-109BF195C42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7B85D6C-7A9E-47B4-A67E-4D781D98CFB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5D36C9A-7049-40F2-82DD-C6E9D6C2D58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87497B0-5DB3-4854-8F87-39DC7CB1816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9E18518-5D58-4612-99E9-80001358D92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D55E608-DBC3-46BE-83FB-21C39AC1751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D0EA4D7-ABE7-4E2D-B4C1-832F2D466C2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6B73035-463F-4BE4-9CC5-E36361250E9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B181717D-5941-48F1-B744-6DA93AA4E46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80011</xdr:rowOff>
    </xdr:to>
    <xdr:cxnSp macro="">
      <xdr:nvCxnSpPr>
        <xdr:cNvPr id="286" name="直線コネクタ 285">
          <a:extLst>
            <a:ext uri="{FF2B5EF4-FFF2-40B4-BE49-F238E27FC236}">
              <a16:creationId xmlns:a16="http://schemas.microsoft.com/office/drawing/2014/main" id="{B3A04633-EBFC-4257-A634-99B76BD972A1}"/>
            </a:ext>
          </a:extLst>
        </xdr:cNvPr>
        <xdr:cNvCxnSpPr/>
      </xdr:nvCxnSpPr>
      <xdr:spPr>
        <a:xfrm flipV="1">
          <a:off x="4634865" y="1338453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83838</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6C8C2F16-D326-40C5-B380-1E893E8D57E9}"/>
            </a:ext>
          </a:extLst>
        </xdr:cNvPr>
        <xdr:cNvSpPr txBox="1"/>
      </xdr:nvSpPr>
      <xdr:spPr>
        <a:xfrm>
          <a:off x="4673600" y="1482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80011</xdr:rowOff>
    </xdr:from>
    <xdr:to>
      <xdr:col>24</xdr:col>
      <xdr:colOff>152400</xdr:colOff>
      <xdr:row>86</xdr:row>
      <xdr:rowOff>80011</xdr:rowOff>
    </xdr:to>
    <xdr:cxnSp macro="">
      <xdr:nvCxnSpPr>
        <xdr:cNvPr id="288" name="直線コネクタ 287">
          <a:extLst>
            <a:ext uri="{FF2B5EF4-FFF2-40B4-BE49-F238E27FC236}">
              <a16:creationId xmlns:a16="http://schemas.microsoft.com/office/drawing/2014/main" id="{ABC74762-5EF4-4B36-9CA1-A8996363ACBD}"/>
            </a:ext>
          </a:extLst>
        </xdr:cNvPr>
        <xdr:cNvCxnSpPr/>
      </xdr:nvCxnSpPr>
      <xdr:spPr>
        <a:xfrm>
          <a:off x="4546600" y="1482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1BD7D6B-D9F1-4538-82C0-83FE0F7609E8}"/>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0" name="直線コネクタ 289">
          <a:extLst>
            <a:ext uri="{FF2B5EF4-FFF2-40B4-BE49-F238E27FC236}">
              <a16:creationId xmlns:a16="http://schemas.microsoft.com/office/drawing/2014/main" id="{C0560C70-55EC-4974-9BD3-1D2636FDCCA8}"/>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170197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2727E253-CA1A-4F30-B01B-72F814EA0B75}"/>
            </a:ext>
          </a:extLst>
        </xdr:cNvPr>
        <xdr:cNvSpPr txBox="1"/>
      </xdr:nvSpPr>
      <xdr:spPr>
        <a:xfrm>
          <a:off x="4673600" y="1405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92" name="フローチャート: 判断 291">
          <a:extLst>
            <a:ext uri="{FF2B5EF4-FFF2-40B4-BE49-F238E27FC236}">
              <a16:creationId xmlns:a16="http://schemas.microsoft.com/office/drawing/2014/main" id="{5BAA969D-0FBC-457B-99E5-BFF43CEC9EB9}"/>
            </a:ext>
          </a:extLst>
        </xdr:cNvPr>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93" name="フローチャート: 判断 292">
          <a:extLst>
            <a:ext uri="{FF2B5EF4-FFF2-40B4-BE49-F238E27FC236}">
              <a16:creationId xmlns:a16="http://schemas.microsoft.com/office/drawing/2014/main" id="{B32F2CC1-C941-4969-9859-A41E8584F8E3}"/>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6350</xdr:rowOff>
    </xdr:from>
    <xdr:to>
      <xdr:col>15</xdr:col>
      <xdr:colOff>101600</xdr:colOff>
      <xdr:row>83</xdr:row>
      <xdr:rowOff>107950</xdr:rowOff>
    </xdr:to>
    <xdr:sp macro="" textlink="">
      <xdr:nvSpPr>
        <xdr:cNvPr id="294" name="フローチャート: 判断 293">
          <a:extLst>
            <a:ext uri="{FF2B5EF4-FFF2-40B4-BE49-F238E27FC236}">
              <a16:creationId xmlns:a16="http://schemas.microsoft.com/office/drawing/2014/main" id="{CF98D8D7-916D-4CF4-8EDF-3212B70A4D3F}"/>
            </a:ext>
          </a:extLst>
        </xdr:cNvPr>
        <xdr:cNvSpPr/>
      </xdr:nvSpPr>
      <xdr:spPr>
        <a:xfrm>
          <a:off x="2857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5" name="フローチャート: 判断 294">
          <a:extLst>
            <a:ext uri="{FF2B5EF4-FFF2-40B4-BE49-F238E27FC236}">
              <a16:creationId xmlns:a16="http://schemas.microsoft.com/office/drawing/2014/main" id="{B72083DA-2CA7-4A42-A77F-F8159FE8494D}"/>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116839</xdr:rowOff>
    </xdr:from>
    <xdr:to>
      <xdr:col>6</xdr:col>
      <xdr:colOff>38100</xdr:colOff>
      <xdr:row>83</xdr:row>
      <xdr:rowOff>46989</xdr:rowOff>
    </xdr:to>
    <xdr:sp macro="" textlink="">
      <xdr:nvSpPr>
        <xdr:cNvPr id="296" name="フローチャート: 判断 295">
          <a:extLst>
            <a:ext uri="{FF2B5EF4-FFF2-40B4-BE49-F238E27FC236}">
              <a16:creationId xmlns:a16="http://schemas.microsoft.com/office/drawing/2014/main" id="{F8ADAE4E-08B4-465D-A8C3-DF536AC3559E}"/>
            </a:ext>
          </a:extLst>
        </xdr:cNvPr>
        <xdr:cNvSpPr/>
      </xdr:nvSpPr>
      <xdr:spPr>
        <a:xfrm>
          <a:off x="1079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847BF11-9316-46CF-B50A-CBB0FEF4AC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71D063D-02DF-4B54-9CA4-1A6B1F833EE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844FCB6-EA36-49F8-997B-BB3A8907B30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DC07F12-8222-45AB-9CAD-7F8351865CB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EBA8924-EC03-4856-8165-847F3CBCBF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302" name="楕円 301">
          <a:extLst>
            <a:ext uri="{FF2B5EF4-FFF2-40B4-BE49-F238E27FC236}">
              <a16:creationId xmlns:a16="http://schemas.microsoft.com/office/drawing/2014/main" id="{9C5F1D1C-0228-4E82-839A-15ECFFD6AF4A}"/>
            </a:ext>
          </a:extLst>
        </xdr:cNvPr>
        <xdr:cNvSpPr/>
      </xdr:nvSpPr>
      <xdr:spPr>
        <a:xfrm>
          <a:off x="4584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140988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6C268AA6-4365-4D96-B2F8-5FD1F7BFE2A9}"/>
            </a:ext>
          </a:extLst>
        </xdr:cNvPr>
        <xdr:cNvSpPr txBox="1"/>
      </xdr:nvSpPr>
      <xdr:spPr>
        <a:xfrm>
          <a:off x="467360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304" name="楕円 303">
          <a:extLst>
            <a:ext uri="{FF2B5EF4-FFF2-40B4-BE49-F238E27FC236}">
              <a16:creationId xmlns:a16="http://schemas.microsoft.com/office/drawing/2014/main" id="{303A6EDF-A7F3-4478-A98A-2CABC9F2BD2C}"/>
            </a:ext>
          </a:extLst>
        </xdr:cNvPr>
        <xdr:cNvSpPr/>
      </xdr:nvSpPr>
      <xdr:spPr>
        <a:xfrm>
          <a:off x="3746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41911</xdr:rowOff>
    </xdr:to>
    <xdr:cxnSp macro="">
      <xdr:nvCxnSpPr>
        <xdr:cNvPr id="305" name="直線コネクタ 304">
          <a:extLst>
            <a:ext uri="{FF2B5EF4-FFF2-40B4-BE49-F238E27FC236}">
              <a16:creationId xmlns:a16="http://schemas.microsoft.com/office/drawing/2014/main" id="{A6CED0C0-B13B-42B3-9FC7-32F139B1EFBA}"/>
            </a:ext>
          </a:extLst>
        </xdr:cNvPr>
        <xdr:cNvCxnSpPr/>
      </xdr:nvCxnSpPr>
      <xdr:spPr>
        <a:xfrm>
          <a:off x="3797300" y="1425511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111125</xdr:rowOff>
    </xdr:from>
    <xdr:to>
      <xdr:col>15</xdr:col>
      <xdr:colOff>101600</xdr:colOff>
      <xdr:row>83</xdr:row>
      <xdr:rowOff>41275</xdr:rowOff>
    </xdr:to>
    <xdr:sp macro="" textlink="">
      <xdr:nvSpPr>
        <xdr:cNvPr id="306" name="楕円 305">
          <a:extLst>
            <a:ext uri="{FF2B5EF4-FFF2-40B4-BE49-F238E27FC236}">
              <a16:creationId xmlns:a16="http://schemas.microsoft.com/office/drawing/2014/main" id="{BFF55243-CD3A-49AE-912E-A70E0870549F}"/>
            </a:ext>
          </a:extLst>
        </xdr:cNvPr>
        <xdr:cNvSpPr/>
      </xdr:nvSpPr>
      <xdr:spPr>
        <a:xfrm>
          <a:off x="2857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161925</xdr:rowOff>
    </xdr:from>
    <xdr:to>
      <xdr:col>19</xdr:col>
      <xdr:colOff>177800</xdr:colOff>
      <xdr:row>83</xdr:row>
      <xdr:rowOff>24764</xdr:rowOff>
    </xdr:to>
    <xdr:cxnSp macro="">
      <xdr:nvCxnSpPr>
        <xdr:cNvPr id="307" name="直線コネクタ 306">
          <a:extLst>
            <a:ext uri="{FF2B5EF4-FFF2-40B4-BE49-F238E27FC236}">
              <a16:creationId xmlns:a16="http://schemas.microsoft.com/office/drawing/2014/main" id="{36CE3B4F-2F88-4145-9497-3E193EA65950}"/>
            </a:ext>
          </a:extLst>
        </xdr:cNvPr>
        <xdr:cNvCxnSpPr/>
      </xdr:nvCxnSpPr>
      <xdr:spPr>
        <a:xfrm>
          <a:off x="2908300" y="142208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86361</xdr:rowOff>
    </xdr:from>
    <xdr:to>
      <xdr:col>10</xdr:col>
      <xdr:colOff>165100</xdr:colOff>
      <xdr:row>83</xdr:row>
      <xdr:rowOff>16511</xdr:rowOff>
    </xdr:to>
    <xdr:sp macro="" textlink="">
      <xdr:nvSpPr>
        <xdr:cNvPr id="308" name="楕円 307">
          <a:extLst>
            <a:ext uri="{FF2B5EF4-FFF2-40B4-BE49-F238E27FC236}">
              <a16:creationId xmlns:a16="http://schemas.microsoft.com/office/drawing/2014/main" id="{9E9E1D8D-DA3C-469B-A123-A8A5050957B5}"/>
            </a:ext>
          </a:extLst>
        </xdr:cNvPr>
        <xdr:cNvSpPr/>
      </xdr:nvSpPr>
      <xdr:spPr>
        <a:xfrm>
          <a:off x="1968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82</xdr:row>
      <xdr:rowOff>161925</xdr:rowOff>
    </xdr:to>
    <xdr:cxnSp macro="">
      <xdr:nvCxnSpPr>
        <xdr:cNvPr id="309" name="直線コネクタ 308">
          <a:extLst>
            <a:ext uri="{FF2B5EF4-FFF2-40B4-BE49-F238E27FC236}">
              <a16:creationId xmlns:a16="http://schemas.microsoft.com/office/drawing/2014/main" id="{D430DA66-2BD7-42B5-8C70-39E33618CB5E}"/>
            </a:ext>
          </a:extLst>
        </xdr:cNvPr>
        <xdr:cNvCxnSpPr/>
      </xdr:nvCxnSpPr>
      <xdr:spPr>
        <a:xfrm>
          <a:off x="2019300" y="141960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69214</xdr:rowOff>
    </xdr:from>
    <xdr:to>
      <xdr:col>6</xdr:col>
      <xdr:colOff>38100</xdr:colOff>
      <xdr:row>82</xdr:row>
      <xdr:rowOff>170814</xdr:rowOff>
    </xdr:to>
    <xdr:sp macro="" textlink="">
      <xdr:nvSpPr>
        <xdr:cNvPr id="310" name="楕円 309">
          <a:extLst>
            <a:ext uri="{FF2B5EF4-FFF2-40B4-BE49-F238E27FC236}">
              <a16:creationId xmlns:a16="http://schemas.microsoft.com/office/drawing/2014/main" id="{9A982FB8-216F-45D3-A3A5-5E179CD6BD64}"/>
            </a:ext>
          </a:extLst>
        </xdr:cNvPr>
        <xdr:cNvSpPr/>
      </xdr:nvSpPr>
      <xdr:spPr>
        <a:xfrm>
          <a:off x="1079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120014</xdr:rowOff>
    </xdr:from>
    <xdr:to>
      <xdr:col>10</xdr:col>
      <xdr:colOff>114300</xdr:colOff>
      <xdr:row>82</xdr:row>
      <xdr:rowOff>137161</xdr:rowOff>
    </xdr:to>
    <xdr:cxnSp macro="">
      <xdr:nvCxnSpPr>
        <xdr:cNvPr id="311" name="直線コネクタ 310">
          <a:extLst>
            <a:ext uri="{FF2B5EF4-FFF2-40B4-BE49-F238E27FC236}">
              <a16:creationId xmlns:a16="http://schemas.microsoft.com/office/drawing/2014/main" id="{1C533A52-D11F-4820-BC8A-8AA49E87CCC6}"/>
            </a:ext>
          </a:extLst>
        </xdr:cNvPr>
        <xdr:cNvCxnSpPr/>
      </xdr:nvCxnSpPr>
      <xdr:spPr>
        <a:xfrm>
          <a:off x="1130300" y="141789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312" name="n_1aveValue【公営住宅】&#10;有形固定資産減価償却率">
          <a:extLst>
            <a:ext uri="{FF2B5EF4-FFF2-40B4-BE49-F238E27FC236}">
              <a16:creationId xmlns:a16="http://schemas.microsoft.com/office/drawing/2014/main" id="{7604C863-6DA5-4EF5-9C96-CD57D6CB428F}"/>
            </a:ext>
          </a:extLst>
        </xdr:cNvPr>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99077</xdr:rowOff>
    </xdr:from>
    <xdr:ext cx="405111" cy="259045"/>
    <xdr:sp macro="" textlink="">
      <xdr:nvSpPr>
        <xdr:cNvPr id="313" name="n_2aveValue【公営住宅】&#10;有形固定資産減価償却率">
          <a:extLst>
            <a:ext uri="{FF2B5EF4-FFF2-40B4-BE49-F238E27FC236}">
              <a16:creationId xmlns:a16="http://schemas.microsoft.com/office/drawing/2014/main" id="{D8AFEED3-07A4-4919-996C-9624D7BBEFEA}"/>
            </a:ext>
          </a:extLst>
        </xdr:cNvPr>
        <xdr:cNvSpPr txBox="1"/>
      </xdr:nvSpPr>
      <xdr:spPr>
        <a:xfrm>
          <a:off x="2705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14" name="n_3aveValue【公営住宅】&#10;有形固定資産減価償却率">
          <a:extLst>
            <a:ext uri="{FF2B5EF4-FFF2-40B4-BE49-F238E27FC236}">
              <a16:creationId xmlns:a16="http://schemas.microsoft.com/office/drawing/2014/main" id="{75C73442-271C-4D2B-8524-AA31F212157F}"/>
            </a:ext>
          </a:extLst>
        </xdr:cNvPr>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38116</xdr:rowOff>
    </xdr:from>
    <xdr:ext cx="405111" cy="259045"/>
    <xdr:sp macro="" textlink="">
      <xdr:nvSpPr>
        <xdr:cNvPr id="315" name="n_4aveValue【公営住宅】&#10;有形固定資産減価償却率">
          <a:extLst>
            <a:ext uri="{FF2B5EF4-FFF2-40B4-BE49-F238E27FC236}">
              <a16:creationId xmlns:a16="http://schemas.microsoft.com/office/drawing/2014/main" id="{398EAC9F-372F-4DC4-AEF0-253DF48F4965}"/>
            </a:ext>
          </a:extLst>
        </xdr:cNvPr>
        <xdr:cNvSpPr txBox="1"/>
      </xdr:nvSpPr>
      <xdr:spPr>
        <a:xfrm>
          <a:off x="927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66691</xdr:rowOff>
    </xdr:from>
    <xdr:ext cx="405111" cy="259045"/>
    <xdr:sp macro="" textlink="">
      <xdr:nvSpPr>
        <xdr:cNvPr id="316" name="n_1mainValue【公営住宅】&#10;有形固定資産減価償却率">
          <a:extLst>
            <a:ext uri="{FF2B5EF4-FFF2-40B4-BE49-F238E27FC236}">
              <a16:creationId xmlns:a16="http://schemas.microsoft.com/office/drawing/2014/main" id="{0F533997-690F-46C9-956E-DA92EBB4D1A0}"/>
            </a:ext>
          </a:extLst>
        </xdr:cNvPr>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57802</xdr:rowOff>
    </xdr:from>
    <xdr:ext cx="405111" cy="259045"/>
    <xdr:sp macro="" textlink="">
      <xdr:nvSpPr>
        <xdr:cNvPr id="317" name="n_2mainValue【公営住宅】&#10;有形固定資産減価償却率">
          <a:extLst>
            <a:ext uri="{FF2B5EF4-FFF2-40B4-BE49-F238E27FC236}">
              <a16:creationId xmlns:a16="http://schemas.microsoft.com/office/drawing/2014/main" id="{D80E8FF4-05D5-4179-9E00-6AE1D651165D}"/>
            </a:ext>
          </a:extLst>
        </xdr:cNvPr>
        <xdr:cNvSpPr txBox="1"/>
      </xdr:nvSpPr>
      <xdr:spPr>
        <a:xfrm>
          <a:off x="27057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33038</xdr:rowOff>
    </xdr:from>
    <xdr:ext cx="405111" cy="259045"/>
    <xdr:sp macro="" textlink="">
      <xdr:nvSpPr>
        <xdr:cNvPr id="318" name="n_3mainValue【公営住宅】&#10;有形固定資産減価償却率">
          <a:extLst>
            <a:ext uri="{FF2B5EF4-FFF2-40B4-BE49-F238E27FC236}">
              <a16:creationId xmlns:a16="http://schemas.microsoft.com/office/drawing/2014/main" id="{E1962DC7-7EEB-404F-B48E-2C32EAAC11D3}"/>
            </a:ext>
          </a:extLst>
        </xdr:cNvPr>
        <xdr:cNvSpPr txBox="1"/>
      </xdr:nvSpPr>
      <xdr:spPr>
        <a:xfrm>
          <a:off x="1816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15891</xdr:rowOff>
    </xdr:from>
    <xdr:ext cx="405111" cy="259045"/>
    <xdr:sp macro="" textlink="">
      <xdr:nvSpPr>
        <xdr:cNvPr id="319" name="n_4mainValue【公営住宅】&#10;有形固定資産減価償却率">
          <a:extLst>
            <a:ext uri="{FF2B5EF4-FFF2-40B4-BE49-F238E27FC236}">
              <a16:creationId xmlns:a16="http://schemas.microsoft.com/office/drawing/2014/main" id="{3E5A4184-801D-4C77-BBC6-1B0B8949F9EE}"/>
            </a:ext>
          </a:extLst>
        </xdr:cNvPr>
        <xdr:cNvSpPr txBox="1"/>
      </xdr:nvSpPr>
      <xdr:spPr>
        <a:xfrm>
          <a:off x="927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C8C82B6-AE52-4D9C-A487-F0A127F976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46F7A5B-1BE6-4B7A-8445-408B5FFAC23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4E978F6-41CA-4D84-84CC-E41816F92C4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7238C75-1247-47C6-A29D-A0F111DCD7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9F72B872-C5E8-4B1D-8F0D-25DE3A7CB37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60D2C53-3431-49AB-A58F-C92DB92AEF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A5ADDD1-2505-4930-93EC-CA1D261487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93A7C3A-23E6-45DD-80BA-93A2B5962D8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2D686E5A-E4E9-4C57-9B0F-78AE8589B4F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BA9ACF7-9010-4DC2-8ED7-F0E676213C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C4152E0-8284-42E8-86C9-C75A3B2A2BB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8E8E654F-CEDD-4A2A-90D7-040FAD256CB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9340622E-F790-427C-80DE-FD51169832D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515372FD-BC42-4ACB-8C23-F7E8F9B5A22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1B101FD-D1D7-4B1D-9B21-F94B5AA7019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5C45640-F503-4399-8747-4B30779C9CE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BD41F156-B81D-4607-B584-4FDF0842C67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ED3D92C-12A6-4C64-A149-2C32744CAE5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5D9FA70-987E-492B-A232-F45EC64915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7A9C87A-0BAE-496E-85E0-62860E52CD4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5CB37584-2B86-4B1F-B193-897BD0390B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160629</xdr:rowOff>
    </xdr:from>
    <xdr:to>
      <xdr:col>54</xdr:col>
      <xdr:colOff>189865</xdr:colOff>
      <xdr:row>85</xdr:row>
      <xdr:rowOff>167487</xdr:rowOff>
    </xdr:to>
    <xdr:cxnSp macro="">
      <xdr:nvCxnSpPr>
        <xdr:cNvPr id="341" name="直線コネクタ 340">
          <a:extLst>
            <a:ext uri="{FF2B5EF4-FFF2-40B4-BE49-F238E27FC236}">
              <a16:creationId xmlns:a16="http://schemas.microsoft.com/office/drawing/2014/main" id="{5CD32995-342E-475B-8010-D64A24900632}"/>
            </a:ext>
          </a:extLst>
        </xdr:cNvPr>
        <xdr:cNvCxnSpPr/>
      </xdr:nvCxnSpPr>
      <xdr:spPr>
        <a:xfrm flipV="1">
          <a:off x="10476865" y="13362279"/>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342" name="【公営住宅】&#10;一人当たり面積最小値テキスト">
          <a:extLst>
            <a:ext uri="{FF2B5EF4-FFF2-40B4-BE49-F238E27FC236}">
              <a16:creationId xmlns:a16="http://schemas.microsoft.com/office/drawing/2014/main" id="{A4B761E1-9017-40D6-A4CC-C973F89198ED}"/>
            </a:ext>
          </a:extLst>
        </xdr:cNvPr>
        <xdr:cNvSpPr txBox="1"/>
      </xdr:nvSpPr>
      <xdr:spPr>
        <a:xfrm>
          <a:off x="10515600"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343" name="直線コネクタ 342">
          <a:extLst>
            <a:ext uri="{FF2B5EF4-FFF2-40B4-BE49-F238E27FC236}">
              <a16:creationId xmlns:a16="http://schemas.microsoft.com/office/drawing/2014/main" id="{C9C5B08E-BFF1-4970-95CC-C30CC288C3B8}"/>
            </a:ext>
          </a:extLst>
        </xdr:cNvPr>
        <xdr:cNvCxnSpPr/>
      </xdr:nvCxnSpPr>
      <xdr:spPr>
        <a:xfrm>
          <a:off x="10388600" y="1474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107306</xdr:rowOff>
    </xdr:from>
    <xdr:ext cx="469744" cy="259045"/>
    <xdr:sp macro="" textlink="">
      <xdr:nvSpPr>
        <xdr:cNvPr id="344" name="【公営住宅】&#10;一人当たり面積最大値テキスト">
          <a:extLst>
            <a:ext uri="{FF2B5EF4-FFF2-40B4-BE49-F238E27FC236}">
              <a16:creationId xmlns:a16="http://schemas.microsoft.com/office/drawing/2014/main" id="{B5AB1367-43EB-49AF-8F30-1B51E40E6141}"/>
            </a:ext>
          </a:extLst>
        </xdr:cNvPr>
        <xdr:cNvSpPr txBox="1"/>
      </xdr:nvSpPr>
      <xdr:spPr>
        <a:xfrm>
          <a:off x="10515600" y="1313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160629</xdr:rowOff>
    </xdr:from>
    <xdr:to>
      <xdr:col>55</xdr:col>
      <xdr:colOff>88900</xdr:colOff>
      <xdr:row>77</xdr:row>
      <xdr:rowOff>160629</xdr:rowOff>
    </xdr:to>
    <xdr:cxnSp macro="">
      <xdr:nvCxnSpPr>
        <xdr:cNvPr id="345" name="直線コネクタ 344">
          <a:extLst>
            <a:ext uri="{FF2B5EF4-FFF2-40B4-BE49-F238E27FC236}">
              <a16:creationId xmlns:a16="http://schemas.microsoft.com/office/drawing/2014/main" id="{B8DE1244-C1C8-4E04-B14B-73EC73C25B53}"/>
            </a:ext>
          </a:extLst>
        </xdr:cNvPr>
        <xdr:cNvCxnSpPr/>
      </xdr:nvCxnSpPr>
      <xdr:spPr>
        <a:xfrm>
          <a:off x="10388600" y="1336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53967</xdr:rowOff>
    </xdr:from>
    <xdr:ext cx="469744" cy="259045"/>
    <xdr:sp macro="" textlink="">
      <xdr:nvSpPr>
        <xdr:cNvPr id="346" name="【公営住宅】&#10;一人当たり面積平均値テキスト">
          <a:extLst>
            <a:ext uri="{FF2B5EF4-FFF2-40B4-BE49-F238E27FC236}">
              <a16:creationId xmlns:a16="http://schemas.microsoft.com/office/drawing/2014/main" id="{A5FF71AC-3A3B-48F1-ABCA-BCA7E1A18340}"/>
            </a:ext>
          </a:extLst>
        </xdr:cNvPr>
        <xdr:cNvSpPr txBox="1"/>
      </xdr:nvSpPr>
      <xdr:spPr>
        <a:xfrm>
          <a:off x="10515600" y="1428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75540</xdr:rowOff>
    </xdr:from>
    <xdr:to>
      <xdr:col>55</xdr:col>
      <xdr:colOff>50800</xdr:colOff>
      <xdr:row>84</xdr:row>
      <xdr:rowOff>5690</xdr:rowOff>
    </xdr:to>
    <xdr:sp macro="" textlink="">
      <xdr:nvSpPr>
        <xdr:cNvPr id="347" name="フローチャート: 判断 346">
          <a:extLst>
            <a:ext uri="{FF2B5EF4-FFF2-40B4-BE49-F238E27FC236}">
              <a16:creationId xmlns:a16="http://schemas.microsoft.com/office/drawing/2014/main" id="{00838F4A-7C67-4E15-A615-69CFE2A92B69}"/>
            </a:ext>
          </a:extLst>
        </xdr:cNvPr>
        <xdr:cNvSpPr/>
      </xdr:nvSpPr>
      <xdr:spPr>
        <a:xfrm>
          <a:off x="104267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64567</xdr:rowOff>
    </xdr:from>
    <xdr:to>
      <xdr:col>50</xdr:col>
      <xdr:colOff>165100</xdr:colOff>
      <xdr:row>83</xdr:row>
      <xdr:rowOff>166167</xdr:rowOff>
    </xdr:to>
    <xdr:sp macro="" textlink="">
      <xdr:nvSpPr>
        <xdr:cNvPr id="348" name="フローチャート: 判断 347">
          <a:extLst>
            <a:ext uri="{FF2B5EF4-FFF2-40B4-BE49-F238E27FC236}">
              <a16:creationId xmlns:a16="http://schemas.microsoft.com/office/drawing/2014/main" id="{338CF94E-1D00-4F18-B680-E994094708F2}"/>
            </a:ext>
          </a:extLst>
        </xdr:cNvPr>
        <xdr:cNvSpPr/>
      </xdr:nvSpPr>
      <xdr:spPr>
        <a:xfrm>
          <a:off x="9588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116687</xdr:rowOff>
    </xdr:from>
    <xdr:to>
      <xdr:col>46</xdr:col>
      <xdr:colOff>38100</xdr:colOff>
      <xdr:row>84</xdr:row>
      <xdr:rowOff>46837</xdr:rowOff>
    </xdr:to>
    <xdr:sp macro="" textlink="">
      <xdr:nvSpPr>
        <xdr:cNvPr id="349" name="フローチャート: 判断 348">
          <a:extLst>
            <a:ext uri="{FF2B5EF4-FFF2-40B4-BE49-F238E27FC236}">
              <a16:creationId xmlns:a16="http://schemas.microsoft.com/office/drawing/2014/main" id="{F17806EC-A000-4C33-909F-BDF0D67FC5E5}"/>
            </a:ext>
          </a:extLst>
        </xdr:cNvPr>
        <xdr:cNvSpPr/>
      </xdr:nvSpPr>
      <xdr:spPr>
        <a:xfrm>
          <a:off x="8699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112573</xdr:rowOff>
    </xdr:from>
    <xdr:to>
      <xdr:col>41</xdr:col>
      <xdr:colOff>101600</xdr:colOff>
      <xdr:row>84</xdr:row>
      <xdr:rowOff>42723</xdr:rowOff>
    </xdr:to>
    <xdr:sp macro="" textlink="">
      <xdr:nvSpPr>
        <xdr:cNvPr id="350" name="フローチャート: 判断 349">
          <a:extLst>
            <a:ext uri="{FF2B5EF4-FFF2-40B4-BE49-F238E27FC236}">
              <a16:creationId xmlns:a16="http://schemas.microsoft.com/office/drawing/2014/main" id="{0DE655AD-3C26-4597-9510-BF6187BA87AC}"/>
            </a:ext>
          </a:extLst>
        </xdr:cNvPr>
        <xdr:cNvSpPr/>
      </xdr:nvSpPr>
      <xdr:spPr>
        <a:xfrm>
          <a:off x="7810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51" name="フローチャート: 判断 350">
          <a:extLst>
            <a:ext uri="{FF2B5EF4-FFF2-40B4-BE49-F238E27FC236}">
              <a16:creationId xmlns:a16="http://schemas.microsoft.com/office/drawing/2014/main" id="{DD1081CF-4D68-490F-90E2-03CF8593AB04}"/>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57737F4-7DE9-4A28-97DF-B5CA5FEEF48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965B446-1C95-4688-AC77-5C600F1DBC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F92A978-2580-4D4A-A397-11677C00A8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02F7258-2CF3-42CD-B568-3A267BF237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7BE4623-51B3-4964-B30A-FAD1246E908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109829</xdr:rowOff>
    </xdr:from>
    <xdr:to>
      <xdr:col>55</xdr:col>
      <xdr:colOff>50800</xdr:colOff>
      <xdr:row>78</xdr:row>
      <xdr:rowOff>39979</xdr:rowOff>
    </xdr:to>
    <xdr:sp macro="" textlink="">
      <xdr:nvSpPr>
        <xdr:cNvPr id="357" name="楕円 356">
          <a:extLst>
            <a:ext uri="{FF2B5EF4-FFF2-40B4-BE49-F238E27FC236}">
              <a16:creationId xmlns:a16="http://schemas.microsoft.com/office/drawing/2014/main" id="{F7A5B605-C7EB-4A9E-9E76-2B9EBC2BC3ED}"/>
            </a:ext>
          </a:extLst>
        </xdr:cNvPr>
        <xdr:cNvSpPr/>
      </xdr:nvSpPr>
      <xdr:spPr>
        <a:xfrm>
          <a:off x="10426700" y="133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62856</xdr:rowOff>
    </xdr:from>
    <xdr:ext cx="469744" cy="259045"/>
    <xdr:sp macro="" textlink="">
      <xdr:nvSpPr>
        <xdr:cNvPr id="358" name="【公営住宅】&#10;一人当たり面積該当値テキスト">
          <a:extLst>
            <a:ext uri="{FF2B5EF4-FFF2-40B4-BE49-F238E27FC236}">
              <a16:creationId xmlns:a16="http://schemas.microsoft.com/office/drawing/2014/main" id="{22C01F0B-93AA-4FF3-B7F8-A36AD864ADB4}"/>
            </a:ext>
          </a:extLst>
        </xdr:cNvPr>
        <xdr:cNvSpPr txBox="1"/>
      </xdr:nvSpPr>
      <xdr:spPr>
        <a:xfrm>
          <a:off x="10515600" y="132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134062</xdr:rowOff>
    </xdr:from>
    <xdr:to>
      <xdr:col>50</xdr:col>
      <xdr:colOff>165100</xdr:colOff>
      <xdr:row>78</xdr:row>
      <xdr:rowOff>64212</xdr:rowOff>
    </xdr:to>
    <xdr:sp macro="" textlink="">
      <xdr:nvSpPr>
        <xdr:cNvPr id="359" name="楕円 358">
          <a:extLst>
            <a:ext uri="{FF2B5EF4-FFF2-40B4-BE49-F238E27FC236}">
              <a16:creationId xmlns:a16="http://schemas.microsoft.com/office/drawing/2014/main" id="{CA5ACA0A-F14C-4F65-B002-FE6FEE736819}"/>
            </a:ext>
          </a:extLst>
        </xdr:cNvPr>
        <xdr:cNvSpPr/>
      </xdr:nvSpPr>
      <xdr:spPr>
        <a:xfrm>
          <a:off x="9588500" y="133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160629</xdr:rowOff>
    </xdr:from>
    <xdr:to>
      <xdr:col>55</xdr:col>
      <xdr:colOff>0</xdr:colOff>
      <xdr:row>78</xdr:row>
      <xdr:rowOff>13412</xdr:rowOff>
    </xdr:to>
    <xdr:cxnSp macro="">
      <xdr:nvCxnSpPr>
        <xdr:cNvPr id="360" name="直線コネクタ 359">
          <a:extLst>
            <a:ext uri="{FF2B5EF4-FFF2-40B4-BE49-F238E27FC236}">
              <a16:creationId xmlns:a16="http://schemas.microsoft.com/office/drawing/2014/main" id="{1EA8C9BD-742E-4179-93CA-7D9125AE9971}"/>
            </a:ext>
          </a:extLst>
        </xdr:cNvPr>
        <xdr:cNvCxnSpPr/>
      </xdr:nvCxnSpPr>
      <xdr:spPr>
        <a:xfrm flipV="1">
          <a:off x="9639300" y="13362279"/>
          <a:ext cx="8382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161492</xdr:rowOff>
    </xdr:from>
    <xdr:to>
      <xdr:col>46</xdr:col>
      <xdr:colOff>38100</xdr:colOff>
      <xdr:row>78</xdr:row>
      <xdr:rowOff>91642</xdr:rowOff>
    </xdr:to>
    <xdr:sp macro="" textlink="">
      <xdr:nvSpPr>
        <xdr:cNvPr id="361" name="楕円 360">
          <a:extLst>
            <a:ext uri="{FF2B5EF4-FFF2-40B4-BE49-F238E27FC236}">
              <a16:creationId xmlns:a16="http://schemas.microsoft.com/office/drawing/2014/main" id="{A615A960-42F7-4CC8-A773-89FE113B309D}"/>
            </a:ext>
          </a:extLst>
        </xdr:cNvPr>
        <xdr:cNvSpPr/>
      </xdr:nvSpPr>
      <xdr:spPr>
        <a:xfrm>
          <a:off x="8699500" y="133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13412</xdr:rowOff>
    </xdr:from>
    <xdr:to>
      <xdr:col>50</xdr:col>
      <xdr:colOff>114300</xdr:colOff>
      <xdr:row>78</xdr:row>
      <xdr:rowOff>40842</xdr:rowOff>
    </xdr:to>
    <xdr:cxnSp macro="">
      <xdr:nvCxnSpPr>
        <xdr:cNvPr id="362" name="直線コネクタ 361">
          <a:extLst>
            <a:ext uri="{FF2B5EF4-FFF2-40B4-BE49-F238E27FC236}">
              <a16:creationId xmlns:a16="http://schemas.microsoft.com/office/drawing/2014/main" id="{C6F0FC88-BD16-40BE-A8B6-50C9E1D9E57D}"/>
            </a:ext>
          </a:extLst>
        </xdr:cNvPr>
        <xdr:cNvCxnSpPr/>
      </xdr:nvCxnSpPr>
      <xdr:spPr>
        <a:xfrm flipV="1">
          <a:off x="8750300" y="13386512"/>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23876</xdr:rowOff>
    </xdr:from>
    <xdr:to>
      <xdr:col>41</xdr:col>
      <xdr:colOff>101600</xdr:colOff>
      <xdr:row>78</xdr:row>
      <xdr:rowOff>125476</xdr:rowOff>
    </xdr:to>
    <xdr:sp macro="" textlink="">
      <xdr:nvSpPr>
        <xdr:cNvPr id="363" name="楕円 362">
          <a:extLst>
            <a:ext uri="{FF2B5EF4-FFF2-40B4-BE49-F238E27FC236}">
              <a16:creationId xmlns:a16="http://schemas.microsoft.com/office/drawing/2014/main" id="{C772BF83-6E52-4825-8F2D-B77B1702B0E8}"/>
            </a:ext>
          </a:extLst>
        </xdr:cNvPr>
        <xdr:cNvSpPr/>
      </xdr:nvSpPr>
      <xdr:spPr>
        <a:xfrm>
          <a:off x="7810500" y="133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40842</xdr:rowOff>
    </xdr:from>
    <xdr:to>
      <xdr:col>45</xdr:col>
      <xdr:colOff>177800</xdr:colOff>
      <xdr:row>78</xdr:row>
      <xdr:rowOff>74676</xdr:rowOff>
    </xdr:to>
    <xdr:cxnSp macro="">
      <xdr:nvCxnSpPr>
        <xdr:cNvPr id="364" name="直線コネクタ 363">
          <a:extLst>
            <a:ext uri="{FF2B5EF4-FFF2-40B4-BE49-F238E27FC236}">
              <a16:creationId xmlns:a16="http://schemas.microsoft.com/office/drawing/2014/main" id="{20CB61AC-9C6F-41AE-B756-27A29C69D9F0}"/>
            </a:ext>
          </a:extLst>
        </xdr:cNvPr>
        <xdr:cNvCxnSpPr/>
      </xdr:nvCxnSpPr>
      <xdr:spPr>
        <a:xfrm flipV="1">
          <a:off x="7861300" y="13413942"/>
          <a:ext cx="8890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52679</xdr:rowOff>
    </xdr:from>
    <xdr:to>
      <xdr:col>36</xdr:col>
      <xdr:colOff>165100</xdr:colOff>
      <xdr:row>78</xdr:row>
      <xdr:rowOff>154279</xdr:rowOff>
    </xdr:to>
    <xdr:sp macro="" textlink="">
      <xdr:nvSpPr>
        <xdr:cNvPr id="365" name="楕円 364">
          <a:extLst>
            <a:ext uri="{FF2B5EF4-FFF2-40B4-BE49-F238E27FC236}">
              <a16:creationId xmlns:a16="http://schemas.microsoft.com/office/drawing/2014/main" id="{CE6949CF-8D7F-4046-9938-5BDBC3C3613E}"/>
            </a:ext>
          </a:extLst>
        </xdr:cNvPr>
        <xdr:cNvSpPr/>
      </xdr:nvSpPr>
      <xdr:spPr>
        <a:xfrm>
          <a:off x="6921500" y="134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74676</xdr:rowOff>
    </xdr:from>
    <xdr:to>
      <xdr:col>41</xdr:col>
      <xdr:colOff>50800</xdr:colOff>
      <xdr:row>78</xdr:row>
      <xdr:rowOff>103479</xdr:rowOff>
    </xdr:to>
    <xdr:cxnSp macro="">
      <xdr:nvCxnSpPr>
        <xdr:cNvPr id="366" name="直線コネクタ 365">
          <a:extLst>
            <a:ext uri="{FF2B5EF4-FFF2-40B4-BE49-F238E27FC236}">
              <a16:creationId xmlns:a16="http://schemas.microsoft.com/office/drawing/2014/main" id="{E7F0BB0B-EB61-44AB-83B0-F9C17A3CC782}"/>
            </a:ext>
          </a:extLst>
        </xdr:cNvPr>
        <xdr:cNvCxnSpPr/>
      </xdr:nvCxnSpPr>
      <xdr:spPr>
        <a:xfrm flipV="1">
          <a:off x="6972300" y="13447776"/>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157294</xdr:rowOff>
    </xdr:from>
    <xdr:ext cx="469744" cy="259045"/>
    <xdr:sp macro="" textlink="">
      <xdr:nvSpPr>
        <xdr:cNvPr id="367" name="n_1aveValue【公営住宅】&#10;一人当たり面積">
          <a:extLst>
            <a:ext uri="{FF2B5EF4-FFF2-40B4-BE49-F238E27FC236}">
              <a16:creationId xmlns:a16="http://schemas.microsoft.com/office/drawing/2014/main" id="{98882FA5-18B5-4430-89CE-4EF8BA21459C}"/>
            </a:ext>
          </a:extLst>
        </xdr:cNvPr>
        <xdr:cNvSpPr txBox="1"/>
      </xdr:nvSpPr>
      <xdr:spPr>
        <a:xfrm>
          <a:off x="93917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37964</xdr:rowOff>
    </xdr:from>
    <xdr:ext cx="469744" cy="259045"/>
    <xdr:sp macro="" textlink="">
      <xdr:nvSpPr>
        <xdr:cNvPr id="368" name="n_2aveValue【公営住宅】&#10;一人当たり面積">
          <a:extLst>
            <a:ext uri="{FF2B5EF4-FFF2-40B4-BE49-F238E27FC236}">
              <a16:creationId xmlns:a16="http://schemas.microsoft.com/office/drawing/2014/main" id="{065C1233-37A7-4E5E-AF74-D55EC5C00324}"/>
            </a:ext>
          </a:extLst>
        </xdr:cNvPr>
        <xdr:cNvSpPr txBox="1"/>
      </xdr:nvSpPr>
      <xdr:spPr>
        <a:xfrm>
          <a:off x="8515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33850</xdr:rowOff>
    </xdr:from>
    <xdr:ext cx="469744" cy="259045"/>
    <xdr:sp macro="" textlink="">
      <xdr:nvSpPr>
        <xdr:cNvPr id="369" name="n_3aveValue【公営住宅】&#10;一人当たり面積">
          <a:extLst>
            <a:ext uri="{FF2B5EF4-FFF2-40B4-BE49-F238E27FC236}">
              <a16:creationId xmlns:a16="http://schemas.microsoft.com/office/drawing/2014/main" id="{240A5237-1493-461C-9E15-E664EC44A33F}"/>
            </a:ext>
          </a:extLst>
        </xdr:cNvPr>
        <xdr:cNvSpPr txBox="1"/>
      </xdr:nvSpPr>
      <xdr:spPr>
        <a:xfrm>
          <a:off x="7626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70" name="n_4aveValue【公営住宅】&#10;一人当たり面積">
          <a:extLst>
            <a:ext uri="{FF2B5EF4-FFF2-40B4-BE49-F238E27FC236}">
              <a16:creationId xmlns:a16="http://schemas.microsoft.com/office/drawing/2014/main" id="{2D4F96D8-E8BC-4273-B618-AD6DE0A33B92}"/>
            </a:ext>
          </a:extLst>
        </xdr:cNvPr>
        <xdr:cNvSpPr txBox="1"/>
      </xdr:nvSpPr>
      <xdr:spPr>
        <a:xfrm>
          <a:off x="6737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80739</xdr:rowOff>
    </xdr:from>
    <xdr:ext cx="469744" cy="259045"/>
    <xdr:sp macro="" textlink="">
      <xdr:nvSpPr>
        <xdr:cNvPr id="371" name="n_1mainValue【公営住宅】&#10;一人当たり面積">
          <a:extLst>
            <a:ext uri="{FF2B5EF4-FFF2-40B4-BE49-F238E27FC236}">
              <a16:creationId xmlns:a16="http://schemas.microsoft.com/office/drawing/2014/main" id="{C59C9C7F-79EA-4116-B975-09548F3D5780}"/>
            </a:ext>
          </a:extLst>
        </xdr:cNvPr>
        <xdr:cNvSpPr txBox="1"/>
      </xdr:nvSpPr>
      <xdr:spPr>
        <a:xfrm>
          <a:off x="9391727" y="1311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108169</xdr:rowOff>
    </xdr:from>
    <xdr:ext cx="469744" cy="259045"/>
    <xdr:sp macro="" textlink="">
      <xdr:nvSpPr>
        <xdr:cNvPr id="372" name="n_2mainValue【公営住宅】&#10;一人当たり面積">
          <a:extLst>
            <a:ext uri="{FF2B5EF4-FFF2-40B4-BE49-F238E27FC236}">
              <a16:creationId xmlns:a16="http://schemas.microsoft.com/office/drawing/2014/main" id="{BE4715DB-8BFF-46E7-A720-0684619C2AB4}"/>
            </a:ext>
          </a:extLst>
        </xdr:cNvPr>
        <xdr:cNvSpPr txBox="1"/>
      </xdr:nvSpPr>
      <xdr:spPr>
        <a:xfrm>
          <a:off x="8515427" y="1313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142003</xdr:rowOff>
    </xdr:from>
    <xdr:ext cx="469744" cy="259045"/>
    <xdr:sp macro="" textlink="">
      <xdr:nvSpPr>
        <xdr:cNvPr id="373" name="n_3mainValue【公営住宅】&#10;一人当たり面積">
          <a:extLst>
            <a:ext uri="{FF2B5EF4-FFF2-40B4-BE49-F238E27FC236}">
              <a16:creationId xmlns:a16="http://schemas.microsoft.com/office/drawing/2014/main" id="{1D6D2561-2C6B-4995-880F-535287F4B3E3}"/>
            </a:ext>
          </a:extLst>
        </xdr:cNvPr>
        <xdr:cNvSpPr txBox="1"/>
      </xdr:nvSpPr>
      <xdr:spPr>
        <a:xfrm>
          <a:off x="7626427" y="1317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170806</xdr:rowOff>
    </xdr:from>
    <xdr:ext cx="469744" cy="259045"/>
    <xdr:sp macro="" textlink="">
      <xdr:nvSpPr>
        <xdr:cNvPr id="374" name="n_4mainValue【公営住宅】&#10;一人当たり面積">
          <a:extLst>
            <a:ext uri="{FF2B5EF4-FFF2-40B4-BE49-F238E27FC236}">
              <a16:creationId xmlns:a16="http://schemas.microsoft.com/office/drawing/2014/main" id="{FD54C0E8-9632-464B-AB16-F53A71C366B5}"/>
            </a:ext>
          </a:extLst>
        </xdr:cNvPr>
        <xdr:cNvSpPr txBox="1"/>
      </xdr:nvSpPr>
      <xdr:spPr>
        <a:xfrm>
          <a:off x="6737427" y="132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2CB5792-28F3-432C-B58C-31859578423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E45A4E4-ADF9-4A6C-A977-045273F4776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B69DBF3-3E6E-46F0-82BA-58FFF091929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8F0014F-B9E3-4C0C-BB70-296195B59AD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288AD5A-2203-4E36-BA87-F397241F21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3D1BFE7-EE23-461F-B63E-4F56F0585D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BC87D0D-B02C-4F5A-AD10-988C1ADE61D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8FD3345-9CD2-480D-9060-4119D8C6A4F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501D5840-DC21-46FD-88F8-9D0DEA81BCB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4943392-5716-45E3-BDE2-7775076D13F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B1AF3DE-F8C2-4BDC-AF50-417CACF48FC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5F76CB5F-657C-4227-AE26-2A9D536D539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37FA949-86B6-4B52-BC1B-3A0F6310146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4AC3E5F7-F3CA-45F6-9F9E-A853011275B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FE13904A-7577-44BA-B44B-6A1F2576098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E6F84863-8BDE-49B4-8805-63E24A16D81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3850B779-9129-47D1-8EBC-E4B95938C79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6F545A82-1B6D-447D-929C-FCFF822AEE8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87A86E5-8622-409A-BBBA-CCF4F3097AF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734D7B2B-925D-4C47-B70C-403C96C30DF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AEF4881C-2D81-4806-8F27-474D67B560D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B8418A9A-33F5-494A-BA00-F1A57F89EF0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EB7634B3-E427-4EB3-A7D0-4A9CCBFAA2A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C108BDE8-95AC-40A7-A471-51F1D66D04B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AE305947-1FFC-45D1-BC0A-BAFCB54D2C3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20682</xdr:rowOff>
    </xdr:to>
    <xdr:cxnSp macro="">
      <xdr:nvCxnSpPr>
        <xdr:cNvPr id="400" name="直線コネクタ 399">
          <a:extLst>
            <a:ext uri="{FF2B5EF4-FFF2-40B4-BE49-F238E27FC236}">
              <a16:creationId xmlns:a16="http://schemas.microsoft.com/office/drawing/2014/main" id="{1DFABFC4-4955-4884-B243-7AF118FB0670}"/>
            </a:ext>
          </a:extLst>
        </xdr:cNvPr>
        <xdr:cNvCxnSpPr/>
      </xdr:nvCxnSpPr>
      <xdr:spPr>
        <a:xfrm flipV="1">
          <a:off x="4634865" y="17090571"/>
          <a:ext cx="0" cy="161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24509</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2FB4F4AE-EFB7-4FD6-9E48-F11758A323DE}"/>
            </a:ext>
          </a:extLst>
        </xdr:cNvPr>
        <xdr:cNvSpPr txBox="1"/>
      </xdr:nvSpPr>
      <xdr:spPr>
        <a:xfrm>
          <a:off x="4673600" y="1871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20682</xdr:rowOff>
    </xdr:from>
    <xdr:to>
      <xdr:col>24</xdr:col>
      <xdr:colOff>152400</xdr:colOff>
      <xdr:row>109</xdr:row>
      <xdr:rowOff>20682</xdr:rowOff>
    </xdr:to>
    <xdr:cxnSp macro="">
      <xdr:nvCxnSpPr>
        <xdr:cNvPr id="402" name="直線コネクタ 401">
          <a:extLst>
            <a:ext uri="{FF2B5EF4-FFF2-40B4-BE49-F238E27FC236}">
              <a16:creationId xmlns:a16="http://schemas.microsoft.com/office/drawing/2014/main" id="{14E598EA-0CC3-45AD-8786-2333D40C45B8}"/>
            </a:ext>
          </a:extLst>
        </xdr:cNvPr>
        <xdr:cNvCxnSpPr/>
      </xdr:nvCxnSpPr>
      <xdr:spPr>
        <a:xfrm>
          <a:off x="4546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B0BB35C3-FA93-4474-BD37-0045138DED69}"/>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a:extLst>
            <a:ext uri="{FF2B5EF4-FFF2-40B4-BE49-F238E27FC236}">
              <a16:creationId xmlns:a16="http://schemas.microsoft.com/office/drawing/2014/main" id="{05796088-CB9B-4C41-9057-E978B3E64B56}"/>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100528</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B8A93DD1-1323-4FF7-A637-D19F15A8C9DD}"/>
            </a:ext>
          </a:extLst>
        </xdr:cNvPr>
        <xdr:cNvSpPr txBox="1"/>
      </xdr:nvSpPr>
      <xdr:spPr>
        <a:xfrm>
          <a:off x="4673600" y="175884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77651</xdr:rowOff>
    </xdr:from>
    <xdr:to>
      <xdr:col>24</xdr:col>
      <xdr:colOff>114300</xdr:colOff>
      <xdr:row>104</xdr:row>
      <xdr:rowOff>7801</xdr:rowOff>
    </xdr:to>
    <xdr:sp macro="" textlink="">
      <xdr:nvSpPr>
        <xdr:cNvPr id="406" name="フローチャート: 判断 405">
          <a:extLst>
            <a:ext uri="{FF2B5EF4-FFF2-40B4-BE49-F238E27FC236}">
              <a16:creationId xmlns:a16="http://schemas.microsoft.com/office/drawing/2014/main" id="{9165904B-E7F9-46C2-90E3-016DF4EC93D1}"/>
            </a:ext>
          </a:extLst>
        </xdr:cNvPr>
        <xdr:cNvSpPr/>
      </xdr:nvSpPr>
      <xdr:spPr>
        <a:xfrm>
          <a:off x="4584700" y="177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xdr:rowOff>
    </xdr:from>
    <xdr:to>
      <xdr:col>20</xdr:col>
      <xdr:colOff>38100</xdr:colOff>
      <xdr:row>103</xdr:row>
      <xdr:rowOff>117202</xdr:rowOff>
    </xdr:to>
    <xdr:sp macro="" textlink="">
      <xdr:nvSpPr>
        <xdr:cNvPr id="407" name="フローチャート: 判断 406">
          <a:extLst>
            <a:ext uri="{FF2B5EF4-FFF2-40B4-BE49-F238E27FC236}">
              <a16:creationId xmlns:a16="http://schemas.microsoft.com/office/drawing/2014/main" id="{52E5D10B-026C-404F-AE01-1EBA604F1BF7}"/>
            </a:ext>
          </a:extLst>
        </xdr:cNvPr>
        <xdr:cNvSpPr/>
      </xdr:nvSpPr>
      <xdr:spPr>
        <a:xfrm>
          <a:off x="3746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142966</xdr:rowOff>
    </xdr:from>
    <xdr:to>
      <xdr:col>15</xdr:col>
      <xdr:colOff>101600</xdr:colOff>
      <xdr:row>104</xdr:row>
      <xdr:rowOff>73116</xdr:rowOff>
    </xdr:to>
    <xdr:sp macro="" textlink="">
      <xdr:nvSpPr>
        <xdr:cNvPr id="408" name="フローチャート: 判断 407">
          <a:extLst>
            <a:ext uri="{FF2B5EF4-FFF2-40B4-BE49-F238E27FC236}">
              <a16:creationId xmlns:a16="http://schemas.microsoft.com/office/drawing/2014/main" id="{5B8E8BA3-9BB7-4D0B-A35D-D4086A31C5CE}"/>
            </a:ext>
          </a:extLst>
        </xdr:cNvPr>
        <xdr:cNvSpPr/>
      </xdr:nvSpPr>
      <xdr:spPr>
        <a:xfrm>
          <a:off x="2857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131536</xdr:rowOff>
    </xdr:from>
    <xdr:to>
      <xdr:col>10</xdr:col>
      <xdr:colOff>165100</xdr:colOff>
      <xdr:row>105</xdr:row>
      <xdr:rowOff>61686</xdr:rowOff>
    </xdr:to>
    <xdr:sp macro="" textlink="">
      <xdr:nvSpPr>
        <xdr:cNvPr id="409" name="フローチャート: 判断 408">
          <a:extLst>
            <a:ext uri="{FF2B5EF4-FFF2-40B4-BE49-F238E27FC236}">
              <a16:creationId xmlns:a16="http://schemas.microsoft.com/office/drawing/2014/main" id="{434196F1-C0C6-4D06-BB4C-D14F90772F07}"/>
            </a:ext>
          </a:extLst>
        </xdr:cNvPr>
        <xdr:cNvSpPr/>
      </xdr:nvSpPr>
      <xdr:spPr>
        <a:xfrm>
          <a:off x="1968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10" name="フローチャート: 判断 409">
          <a:extLst>
            <a:ext uri="{FF2B5EF4-FFF2-40B4-BE49-F238E27FC236}">
              <a16:creationId xmlns:a16="http://schemas.microsoft.com/office/drawing/2014/main" id="{98F3A453-4C47-4767-870C-2E646C277179}"/>
            </a:ext>
          </a:extLst>
        </xdr:cNvPr>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CC01F3E-273B-4553-B723-39D83FC022D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0D984F8-2956-488D-9B33-BE6609130CC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ACC35BF-2BC3-44E5-ACF9-009D6C2DCBD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4096EB9-2E87-4421-A23F-6F41380C97A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EA84B31-8525-4629-B9F9-A9D64AF7B67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xdr:rowOff>
    </xdr:from>
    <xdr:to>
      <xdr:col>24</xdr:col>
      <xdr:colOff>114300</xdr:colOff>
      <xdr:row>105</xdr:row>
      <xdr:rowOff>115570</xdr:rowOff>
    </xdr:to>
    <xdr:sp macro="" textlink="">
      <xdr:nvSpPr>
        <xdr:cNvPr id="416" name="楕円 415">
          <a:extLst>
            <a:ext uri="{FF2B5EF4-FFF2-40B4-BE49-F238E27FC236}">
              <a16:creationId xmlns:a16="http://schemas.microsoft.com/office/drawing/2014/main" id="{685F0A52-32ED-4D6A-A0DE-2003B57A1D0F}"/>
            </a:ext>
          </a:extLst>
        </xdr:cNvPr>
        <xdr:cNvSpPr/>
      </xdr:nvSpPr>
      <xdr:spPr>
        <a:xfrm>
          <a:off x="4584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163847</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90FE4AE6-EA54-4798-B2A6-969EA90C46FB}"/>
            </a:ext>
          </a:extLst>
        </xdr:cNvPr>
        <xdr:cNvSpPr txBox="1"/>
      </xdr:nvSpPr>
      <xdr:spPr>
        <a:xfrm>
          <a:off x="467360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160927</xdr:rowOff>
    </xdr:from>
    <xdr:to>
      <xdr:col>20</xdr:col>
      <xdr:colOff>38100</xdr:colOff>
      <xdr:row>105</xdr:row>
      <xdr:rowOff>91077</xdr:rowOff>
    </xdr:to>
    <xdr:sp macro="" textlink="">
      <xdr:nvSpPr>
        <xdr:cNvPr id="418" name="楕円 417">
          <a:extLst>
            <a:ext uri="{FF2B5EF4-FFF2-40B4-BE49-F238E27FC236}">
              <a16:creationId xmlns:a16="http://schemas.microsoft.com/office/drawing/2014/main" id="{4953B706-9FCF-471D-93B2-FE49D13BBF17}"/>
            </a:ext>
          </a:extLst>
        </xdr:cNvPr>
        <xdr:cNvSpPr/>
      </xdr:nvSpPr>
      <xdr:spPr>
        <a:xfrm>
          <a:off x="3746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40277</xdr:rowOff>
    </xdr:from>
    <xdr:to>
      <xdr:col>24</xdr:col>
      <xdr:colOff>63500</xdr:colOff>
      <xdr:row>105</xdr:row>
      <xdr:rowOff>64770</xdr:rowOff>
    </xdr:to>
    <xdr:cxnSp macro="">
      <xdr:nvCxnSpPr>
        <xdr:cNvPr id="419" name="直線コネクタ 418">
          <a:extLst>
            <a:ext uri="{FF2B5EF4-FFF2-40B4-BE49-F238E27FC236}">
              <a16:creationId xmlns:a16="http://schemas.microsoft.com/office/drawing/2014/main" id="{5721982D-AE52-4BD9-AA2D-BCD92EC9BB3C}"/>
            </a:ext>
          </a:extLst>
        </xdr:cNvPr>
        <xdr:cNvCxnSpPr/>
      </xdr:nvCxnSpPr>
      <xdr:spPr>
        <a:xfrm>
          <a:off x="3797300" y="1804252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128270</xdr:rowOff>
    </xdr:from>
    <xdr:to>
      <xdr:col>15</xdr:col>
      <xdr:colOff>101600</xdr:colOff>
      <xdr:row>105</xdr:row>
      <xdr:rowOff>58420</xdr:rowOff>
    </xdr:to>
    <xdr:sp macro="" textlink="">
      <xdr:nvSpPr>
        <xdr:cNvPr id="420" name="楕円 419">
          <a:extLst>
            <a:ext uri="{FF2B5EF4-FFF2-40B4-BE49-F238E27FC236}">
              <a16:creationId xmlns:a16="http://schemas.microsoft.com/office/drawing/2014/main" id="{FCCB10DA-8858-4726-BEE4-165627412857}"/>
            </a:ext>
          </a:extLst>
        </xdr:cNvPr>
        <xdr:cNvSpPr/>
      </xdr:nvSpPr>
      <xdr:spPr>
        <a:xfrm>
          <a:off x="2857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xdr:rowOff>
    </xdr:from>
    <xdr:to>
      <xdr:col>19</xdr:col>
      <xdr:colOff>177800</xdr:colOff>
      <xdr:row>105</xdr:row>
      <xdr:rowOff>40277</xdr:rowOff>
    </xdr:to>
    <xdr:cxnSp macro="">
      <xdr:nvCxnSpPr>
        <xdr:cNvPr id="421" name="直線コネクタ 420">
          <a:extLst>
            <a:ext uri="{FF2B5EF4-FFF2-40B4-BE49-F238E27FC236}">
              <a16:creationId xmlns:a16="http://schemas.microsoft.com/office/drawing/2014/main" id="{3FDA0891-1BAB-455B-B3EF-B3AC7F6CF15D}"/>
            </a:ext>
          </a:extLst>
        </xdr:cNvPr>
        <xdr:cNvCxnSpPr/>
      </xdr:nvCxnSpPr>
      <xdr:spPr>
        <a:xfrm>
          <a:off x="2908300" y="1800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422" name="楕円 421">
          <a:extLst>
            <a:ext uri="{FF2B5EF4-FFF2-40B4-BE49-F238E27FC236}">
              <a16:creationId xmlns:a16="http://schemas.microsoft.com/office/drawing/2014/main" id="{3C06901B-9A03-4B9D-BD02-C51198B800D3}"/>
            </a:ext>
          </a:extLst>
        </xdr:cNvPr>
        <xdr:cNvSpPr/>
      </xdr:nvSpPr>
      <xdr:spPr>
        <a:xfrm>
          <a:off x="196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7620</xdr:rowOff>
    </xdr:to>
    <xdr:cxnSp macro="">
      <xdr:nvCxnSpPr>
        <xdr:cNvPr id="423" name="直線コネクタ 422">
          <a:extLst>
            <a:ext uri="{FF2B5EF4-FFF2-40B4-BE49-F238E27FC236}">
              <a16:creationId xmlns:a16="http://schemas.microsoft.com/office/drawing/2014/main" id="{428282CE-5D13-4450-AF9F-D248AA5158DE}"/>
            </a:ext>
          </a:extLst>
        </xdr:cNvPr>
        <xdr:cNvCxnSpPr/>
      </xdr:nvCxnSpPr>
      <xdr:spPr>
        <a:xfrm>
          <a:off x="2019300" y="1797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61323</xdr:rowOff>
    </xdr:from>
    <xdr:to>
      <xdr:col>6</xdr:col>
      <xdr:colOff>38100</xdr:colOff>
      <xdr:row>104</xdr:row>
      <xdr:rowOff>162923</xdr:rowOff>
    </xdr:to>
    <xdr:sp macro="" textlink="">
      <xdr:nvSpPr>
        <xdr:cNvPr id="424" name="楕円 423">
          <a:extLst>
            <a:ext uri="{FF2B5EF4-FFF2-40B4-BE49-F238E27FC236}">
              <a16:creationId xmlns:a16="http://schemas.microsoft.com/office/drawing/2014/main" id="{EDF4B984-D9A4-42E9-A338-2E40BB6FB70D}"/>
            </a:ext>
          </a:extLst>
        </xdr:cNvPr>
        <xdr:cNvSpPr/>
      </xdr:nvSpPr>
      <xdr:spPr>
        <a:xfrm>
          <a:off x="1079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112123</xdr:rowOff>
    </xdr:from>
    <xdr:to>
      <xdr:col>10</xdr:col>
      <xdr:colOff>114300</xdr:colOff>
      <xdr:row>104</xdr:row>
      <xdr:rowOff>144780</xdr:rowOff>
    </xdr:to>
    <xdr:cxnSp macro="">
      <xdr:nvCxnSpPr>
        <xdr:cNvPr id="425" name="直線コネクタ 424">
          <a:extLst>
            <a:ext uri="{FF2B5EF4-FFF2-40B4-BE49-F238E27FC236}">
              <a16:creationId xmlns:a16="http://schemas.microsoft.com/office/drawing/2014/main" id="{C699CFAC-D8C7-4145-8D05-115B437B5283}"/>
            </a:ext>
          </a:extLst>
        </xdr:cNvPr>
        <xdr:cNvCxnSpPr/>
      </xdr:nvCxnSpPr>
      <xdr:spPr>
        <a:xfrm>
          <a:off x="1130300" y="179429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133729</xdr:rowOff>
    </xdr:from>
    <xdr:ext cx="405111" cy="259045"/>
    <xdr:sp macro="" textlink="">
      <xdr:nvSpPr>
        <xdr:cNvPr id="426" name="n_1aveValue【港湾・漁港】&#10;有形固定資産減価償却率">
          <a:extLst>
            <a:ext uri="{FF2B5EF4-FFF2-40B4-BE49-F238E27FC236}">
              <a16:creationId xmlns:a16="http://schemas.microsoft.com/office/drawing/2014/main" id="{9FD48FC1-E3DE-47D5-90AA-4B9363CDCD58}"/>
            </a:ext>
          </a:extLst>
        </xdr:cNvPr>
        <xdr:cNvSpPr txBox="1"/>
      </xdr:nvSpPr>
      <xdr:spPr>
        <a:xfrm>
          <a:off x="35820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89643</xdr:rowOff>
    </xdr:from>
    <xdr:ext cx="405111" cy="259045"/>
    <xdr:sp macro="" textlink="">
      <xdr:nvSpPr>
        <xdr:cNvPr id="427" name="n_2aveValue【港湾・漁港】&#10;有形固定資産減価償却率">
          <a:extLst>
            <a:ext uri="{FF2B5EF4-FFF2-40B4-BE49-F238E27FC236}">
              <a16:creationId xmlns:a16="http://schemas.microsoft.com/office/drawing/2014/main" id="{9193557C-B971-495D-84A7-0B8D5EF36703}"/>
            </a:ext>
          </a:extLst>
        </xdr:cNvPr>
        <xdr:cNvSpPr txBox="1"/>
      </xdr:nvSpPr>
      <xdr:spPr>
        <a:xfrm>
          <a:off x="2705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52813</xdr:rowOff>
    </xdr:from>
    <xdr:ext cx="405111" cy="259045"/>
    <xdr:sp macro="" textlink="">
      <xdr:nvSpPr>
        <xdr:cNvPr id="428" name="n_3aveValue【港湾・漁港】&#10;有形固定資産減価償却率">
          <a:extLst>
            <a:ext uri="{FF2B5EF4-FFF2-40B4-BE49-F238E27FC236}">
              <a16:creationId xmlns:a16="http://schemas.microsoft.com/office/drawing/2014/main" id="{3838EC19-322D-4C3C-BF05-1754E25A0C2F}"/>
            </a:ext>
          </a:extLst>
        </xdr:cNvPr>
        <xdr:cNvSpPr txBox="1"/>
      </xdr:nvSpPr>
      <xdr:spPr>
        <a:xfrm>
          <a:off x="1816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29" name="n_4aveValue【港湾・漁港】&#10;有形固定資産減価償却率">
          <a:extLst>
            <a:ext uri="{FF2B5EF4-FFF2-40B4-BE49-F238E27FC236}">
              <a16:creationId xmlns:a16="http://schemas.microsoft.com/office/drawing/2014/main" id="{F4938D14-B747-4FC6-8932-0D6C3B9977AA}"/>
            </a:ext>
          </a:extLst>
        </xdr:cNvPr>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82204</xdr:rowOff>
    </xdr:from>
    <xdr:ext cx="405111" cy="259045"/>
    <xdr:sp macro="" textlink="">
      <xdr:nvSpPr>
        <xdr:cNvPr id="430" name="n_1mainValue【港湾・漁港】&#10;有形固定資産減価償却率">
          <a:extLst>
            <a:ext uri="{FF2B5EF4-FFF2-40B4-BE49-F238E27FC236}">
              <a16:creationId xmlns:a16="http://schemas.microsoft.com/office/drawing/2014/main" id="{BD30F9E0-166F-447B-A68A-6F67B4466743}"/>
            </a:ext>
          </a:extLst>
        </xdr:cNvPr>
        <xdr:cNvSpPr txBox="1"/>
      </xdr:nvSpPr>
      <xdr:spPr>
        <a:xfrm>
          <a:off x="35820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mainValue【港湾・漁港】&#10;有形固定資産減価償却率">
          <a:extLst>
            <a:ext uri="{FF2B5EF4-FFF2-40B4-BE49-F238E27FC236}">
              <a16:creationId xmlns:a16="http://schemas.microsoft.com/office/drawing/2014/main" id="{68B19EF0-E838-4A6F-8BCA-8D73BEFC6A61}"/>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40657</xdr:rowOff>
    </xdr:from>
    <xdr:ext cx="405111" cy="259045"/>
    <xdr:sp macro="" textlink="">
      <xdr:nvSpPr>
        <xdr:cNvPr id="432" name="n_3mainValue【港湾・漁港】&#10;有形固定資産減価償却率">
          <a:extLst>
            <a:ext uri="{FF2B5EF4-FFF2-40B4-BE49-F238E27FC236}">
              <a16:creationId xmlns:a16="http://schemas.microsoft.com/office/drawing/2014/main" id="{B7D491EE-4124-4D1C-883B-EE61D03EC045}"/>
            </a:ext>
          </a:extLst>
        </xdr:cNvPr>
        <xdr:cNvSpPr txBox="1"/>
      </xdr:nvSpPr>
      <xdr:spPr>
        <a:xfrm>
          <a:off x="1816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33" name="n_4mainValue【港湾・漁港】&#10;有形固定資産減価償却率">
          <a:extLst>
            <a:ext uri="{FF2B5EF4-FFF2-40B4-BE49-F238E27FC236}">
              <a16:creationId xmlns:a16="http://schemas.microsoft.com/office/drawing/2014/main" id="{7415FF9C-5F9B-44D5-83B4-22634318BD6C}"/>
            </a:ext>
          </a:extLst>
        </xdr:cNvPr>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F8FE7754-0F24-45CD-A2D1-5E53E189AB1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6DB16E96-B6C1-4504-82AB-F5E89FC8BD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CE7688E-10FE-4815-A25C-61F7BD39F3B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C3C06344-D966-489D-B073-7BF40027E59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20A04363-F6DB-4750-8CDB-DE12012885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9F1D28AD-9E59-4726-B50A-7E527F61338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C953E09-EDE0-42BB-B655-A67C8A7997D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E9C66DAE-6C4D-4061-BE20-27CF69D1E69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935AF60F-1F7F-4FC7-B075-7337DC3B1A6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C7C2D1FC-7ED6-4913-96DE-B4DC0502C54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5946AAED-EF69-4D3A-B6EB-3A021DB2BA1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7495CD7A-0196-4D55-87A0-CEE45B8A683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F1DC8C3F-D42E-42F6-B485-ACCE7DEF1E3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7" name="テキスト ボックス 446">
          <a:extLst>
            <a:ext uri="{FF2B5EF4-FFF2-40B4-BE49-F238E27FC236}">
              <a16:creationId xmlns:a16="http://schemas.microsoft.com/office/drawing/2014/main" id="{E510BB77-A1C9-4D9A-B797-A491C92B5B6D}"/>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569775E6-BA56-40BD-8751-2C2B6316FF2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9" name="テキスト ボックス 448">
          <a:extLst>
            <a:ext uri="{FF2B5EF4-FFF2-40B4-BE49-F238E27FC236}">
              <a16:creationId xmlns:a16="http://schemas.microsoft.com/office/drawing/2014/main" id="{F87E5C01-22EE-4FD2-BD8E-A00684C88B18}"/>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ACB4D135-4703-41ED-88B9-3A1DACB3C37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1" name="テキスト ボックス 450">
          <a:extLst>
            <a:ext uri="{FF2B5EF4-FFF2-40B4-BE49-F238E27FC236}">
              <a16:creationId xmlns:a16="http://schemas.microsoft.com/office/drawing/2014/main" id="{21ED36CA-3726-43CB-BD4C-A73AE29144AD}"/>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256546FC-B15E-48D6-ACDE-12A948C79B3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3" name="テキスト ボックス 452">
          <a:extLst>
            <a:ext uri="{FF2B5EF4-FFF2-40B4-BE49-F238E27FC236}">
              <a16:creationId xmlns:a16="http://schemas.microsoft.com/office/drawing/2014/main" id="{E1C1242C-2537-44B3-9C95-6C70DF41EDFD}"/>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C6EF538-7131-473C-9E2A-7DC77D412FF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97C0B389-EF49-43DB-BA28-07F600EBBB5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D00157AD-C4B2-4A5A-B142-7ED99900A45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74792</xdr:rowOff>
    </xdr:from>
    <xdr:to>
      <xdr:col>54</xdr:col>
      <xdr:colOff>189865</xdr:colOff>
      <xdr:row>108</xdr:row>
      <xdr:rowOff>152400</xdr:rowOff>
    </xdr:to>
    <xdr:cxnSp macro="">
      <xdr:nvCxnSpPr>
        <xdr:cNvPr id="457" name="直線コネクタ 456">
          <a:extLst>
            <a:ext uri="{FF2B5EF4-FFF2-40B4-BE49-F238E27FC236}">
              <a16:creationId xmlns:a16="http://schemas.microsoft.com/office/drawing/2014/main" id="{667A9581-20E8-4191-A44A-CE93A113A90F}"/>
            </a:ext>
          </a:extLst>
        </xdr:cNvPr>
        <xdr:cNvCxnSpPr/>
      </xdr:nvCxnSpPr>
      <xdr:spPr>
        <a:xfrm flipV="1">
          <a:off x="10476865" y="17391242"/>
          <a:ext cx="0" cy="127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8" name="【港湾・漁港】&#10;一人当たり有形固定資産（償却資産）額最小値テキスト">
          <a:extLst>
            <a:ext uri="{FF2B5EF4-FFF2-40B4-BE49-F238E27FC236}">
              <a16:creationId xmlns:a16="http://schemas.microsoft.com/office/drawing/2014/main" id="{DC667D57-A58C-41CE-86A9-207E7C2FCFF9}"/>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9" name="直線コネクタ 458">
          <a:extLst>
            <a:ext uri="{FF2B5EF4-FFF2-40B4-BE49-F238E27FC236}">
              <a16:creationId xmlns:a16="http://schemas.microsoft.com/office/drawing/2014/main" id="{A2154DF5-1F4F-4E87-8172-2B6CA2497BE6}"/>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21469</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A78F9F86-1B57-478B-AD6B-EF230698156C}"/>
            </a:ext>
          </a:extLst>
        </xdr:cNvPr>
        <xdr:cNvSpPr txBox="1"/>
      </xdr:nvSpPr>
      <xdr:spPr>
        <a:xfrm>
          <a:off x="10515600" y="17166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74792</xdr:rowOff>
    </xdr:from>
    <xdr:to>
      <xdr:col>55</xdr:col>
      <xdr:colOff>88900</xdr:colOff>
      <xdr:row>101</xdr:row>
      <xdr:rowOff>74792</xdr:rowOff>
    </xdr:to>
    <xdr:cxnSp macro="">
      <xdr:nvCxnSpPr>
        <xdr:cNvPr id="461" name="直線コネクタ 460">
          <a:extLst>
            <a:ext uri="{FF2B5EF4-FFF2-40B4-BE49-F238E27FC236}">
              <a16:creationId xmlns:a16="http://schemas.microsoft.com/office/drawing/2014/main" id="{AD9E8D53-FD12-4D76-9956-6D16930D3DCB}"/>
            </a:ext>
          </a:extLst>
        </xdr:cNvPr>
        <xdr:cNvCxnSpPr/>
      </xdr:nvCxnSpPr>
      <xdr:spPr>
        <a:xfrm>
          <a:off x="10388600" y="17391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31187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3A48DA99-4D6C-48F7-A79C-5BD6E2D94C8E}"/>
            </a:ext>
          </a:extLst>
        </xdr:cNvPr>
        <xdr:cNvSpPr txBox="1"/>
      </xdr:nvSpPr>
      <xdr:spPr>
        <a:xfrm>
          <a:off x="10515600" y="182048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8310</xdr:rowOff>
    </xdr:from>
    <xdr:to>
      <xdr:col>55</xdr:col>
      <xdr:colOff>50800</xdr:colOff>
      <xdr:row>107</xdr:row>
      <xdr:rowOff>109910</xdr:rowOff>
    </xdr:to>
    <xdr:sp macro="" textlink="">
      <xdr:nvSpPr>
        <xdr:cNvPr id="463" name="フローチャート: 判断 462">
          <a:extLst>
            <a:ext uri="{FF2B5EF4-FFF2-40B4-BE49-F238E27FC236}">
              <a16:creationId xmlns:a16="http://schemas.microsoft.com/office/drawing/2014/main" id="{6A645AF8-71F0-433D-9F9C-BDA73123CD39}"/>
            </a:ext>
          </a:extLst>
        </xdr:cNvPr>
        <xdr:cNvSpPr/>
      </xdr:nvSpPr>
      <xdr:spPr>
        <a:xfrm>
          <a:off x="10426700" y="183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13564</xdr:rowOff>
    </xdr:from>
    <xdr:to>
      <xdr:col>50</xdr:col>
      <xdr:colOff>165100</xdr:colOff>
      <xdr:row>107</xdr:row>
      <xdr:rowOff>115164</xdr:rowOff>
    </xdr:to>
    <xdr:sp macro="" textlink="">
      <xdr:nvSpPr>
        <xdr:cNvPr id="464" name="フローチャート: 判断 463">
          <a:extLst>
            <a:ext uri="{FF2B5EF4-FFF2-40B4-BE49-F238E27FC236}">
              <a16:creationId xmlns:a16="http://schemas.microsoft.com/office/drawing/2014/main" id="{894D7C1D-9FBC-4A49-8827-F37174325174}"/>
            </a:ext>
          </a:extLst>
        </xdr:cNvPr>
        <xdr:cNvSpPr/>
      </xdr:nvSpPr>
      <xdr:spPr>
        <a:xfrm>
          <a:off x="9588500" y="183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108099</xdr:rowOff>
    </xdr:from>
    <xdr:to>
      <xdr:col>46</xdr:col>
      <xdr:colOff>38100</xdr:colOff>
      <xdr:row>108</xdr:row>
      <xdr:rowOff>38249</xdr:rowOff>
    </xdr:to>
    <xdr:sp macro="" textlink="">
      <xdr:nvSpPr>
        <xdr:cNvPr id="465" name="フローチャート: 判断 464">
          <a:extLst>
            <a:ext uri="{FF2B5EF4-FFF2-40B4-BE49-F238E27FC236}">
              <a16:creationId xmlns:a16="http://schemas.microsoft.com/office/drawing/2014/main" id="{2E667533-403C-4514-BE07-B3BDAEDCA99E}"/>
            </a:ext>
          </a:extLst>
        </xdr:cNvPr>
        <xdr:cNvSpPr/>
      </xdr:nvSpPr>
      <xdr:spPr>
        <a:xfrm>
          <a:off x="8699500" y="1845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110474</xdr:rowOff>
    </xdr:from>
    <xdr:to>
      <xdr:col>41</xdr:col>
      <xdr:colOff>101600</xdr:colOff>
      <xdr:row>108</xdr:row>
      <xdr:rowOff>40624</xdr:rowOff>
    </xdr:to>
    <xdr:sp macro="" textlink="">
      <xdr:nvSpPr>
        <xdr:cNvPr id="466" name="フローチャート: 判断 465">
          <a:extLst>
            <a:ext uri="{FF2B5EF4-FFF2-40B4-BE49-F238E27FC236}">
              <a16:creationId xmlns:a16="http://schemas.microsoft.com/office/drawing/2014/main" id="{BAACB812-A1BC-4B78-8239-41D3A15B81AC}"/>
            </a:ext>
          </a:extLst>
        </xdr:cNvPr>
        <xdr:cNvSpPr/>
      </xdr:nvSpPr>
      <xdr:spPr>
        <a:xfrm>
          <a:off x="7810500" y="1845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42661</xdr:rowOff>
    </xdr:from>
    <xdr:to>
      <xdr:col>36</xdr:col>
      <xdr:colOff>165100</xdr:colOff>
      <xdr:row>107</xdr:row>
      <xdr:rowOff>144261</xdr:rowOff>
    </xdr:to>
    <xdr:sp macro="" textlink="">
      <xdr:nvSpPr>
        <xdr:cNvPr id="467" name="フローチャート: 判断 466">
          <a:extLst>
            <a:ext uri="{FF2B5EF4-FFF2-40B4-BE49-F238E27FC236}">
              <a16:creationId xmlns:a16="http://schemas.microsoft.com/office/drawing/2014/main" id="{9A3F397C-BF82-499A-8163-A3A86DFBA802}"/>
            </a:ext>
          </a:extLst>
        </xdr:cNvPr>
        <xdr:cNvSpPr/>
      </xdr:nvSpPr>
      <xdr:spPr>
        <a:xfrm>
          <a:off x="6921500" y="1838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F05E932-C836-4140-AFB3-A51A9192547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28A9E83-8826-46C7-8613-BDF5E0FF564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392348F-E934-48DD-B907-EC0F7DA858A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7858BCB-19BB-4FE7-ABAC-3BD383E0C12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CEF58EF-A158-485C-8862-A81DB7868DE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57896</xdr:rowOff>
    </xdr:from>
    <xdr:to>
      <xdr:col>55</xdr:col>
      <xdr:colOff>50800</xdr:colOff>
      <xdr:row>107</xdr:row>
      <xdr:rowOff>159496</xdr:rowOff>
    </xdr:to>
    <xdr:sp macro="" textlink="">
      <xdr:nvSpPr>
        <xdr:cNvPr id="473" name="楕円 472">
          <a:extLst>
            <a:ext uri="{FF2B5EF4-FFF2-40B4-BE49-F238E27FC236}">
              <a16:creationId xmlns:a16="http://schemas.microsoft.com/office/drawing/2014/main" id="{5B6731A0-62B7-4D58-A33D-4DBB7EAAE576}"/>
            </a:ext>
          </a:extLst>
        </xdr:cNvPr>
        <xdr:cNvSpPr/>
      </xdr:nvSpPr>
      <xdr:spPr>
        <a:xfrm>
          <a:off x="10426700" y="1840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36323</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56C15E00-C4AE-4A96-A10E-09A6A3399C17}"/>
            </a:ext>
          </a:extLst>
        </xdr:cNvPr>
        <xdr:cNvSpPr txBox="1"/>
      </xdr:nvSpPr>
      <xdr:spPr>
        <a:xfrm>
          <a:off x="10515600" y="1838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64319</xdr:rowOff>
    </xdr:from>
    <xdr:to>
      <xdr:col>50</xdr:col>
      <xdr:colOff>165100</xdr:colOff>
      <xdr:row>107</xdr:row>
      <xdr:rowOff>165919</xdr:rowOff>
    </xdr:to>
    <xdr:sp macro="" textlink="">
      <xdr:nvSpPr>
        <xdr:cNvPr id="475" name="楕円 474">
          <a:extLst>
            <a:ext uri="{FF2B5EF4-FFF2-40B4-BE49-F238E27FC236}">
              <a16:creationId xmlns:a16="http://schemas.microsoft.com/office/drawing/2014/main" id="{B2B990FC-58A4-436E-B79B-F8852F492984}"/>
            </a:ext>
          </a:extLst>
        </xdr:cNvPr>
        <xdr:cNvSpPr/>
      </xdr:nvSpPr>
      <xdr:spPr>
        <a:xfrm>
          <a:off x="9588500" y="1840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108696</xdr:rowOff>
    </xdr:from>
    <xdr:to>
      <xdr:col>55</xdr:col>
      <xdr:colOff>0</xdr:colOff>
      <xdr:row>107</xdr:row>
      <xdr:rowOff>115119</xdr:rowOff>
    </xdr:to>
    <xdr:cxnSp macro="">
      <xdr:nvCxnSpPr>
        <xdr:cNvPr id="476" name="直線コネクタ 475">
          <a:extLst>
            <a:ext uri="{FF2B5EF4-FFF2-40B4-BE49-F238E27FC236}">
              <a16:creationId xmlns:a16="http://schemas.microsoft.com/office/drawing/2014/main" id="{8E275DDC-9FB2-4629-874C-5A069CEACE1C}"/>
            </a:ext>
          </a:extLst>
        </xdr:cNvPr>
        <xdr:cNvCxnSpPr/>
      </xdr:nvCxnSpPr>
      <xdr:spPr>
        <a:xfrm flipV="1">
          <a:off x="9639300" y="18453846"/>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68249</xdr:rowOff>
    </xdr:from>
    <xdr:to>
      <xdr:col>46</xdr:col>
      <xdr:colOff>38100</xdr:colOff>
      <xdr:row>107</xdr:row>
      <xdr:rowOff>169849</xdr:rowOff>
    </xdr:to>
    <xdr:sp macro="" textlink="">
      <xdr:nvSpPr>
        <xdr:cNvPr id="477" name="楕円 476">
          <a:extLst>
            <a:ext uri="{FF2B5EF4-FFF2-40B4-BE49-F238E27FC236}">
              <a16:creationId xmlns:a16="http://schemas.microsoft.com/office/drawing/2014/main" id="{4B39CDE0-F7D0-4742-BB3E-5E9D9E0187A7}"/>
            </a:ext>
          </a:extLst>
        </xdr:cNvPr>
        <xdr:cNvSpPr/>
      </xdr:nvSpPr>
      <xdr:spPr>
        <a:xfrm>
          <a:off x="8699500" y="184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115119</xdr:rowOff>
    </xdr:from>
    <xdr:to>
      <xdr:col>50</xdr:col>
      <xdr:colOff>114300</xdr:colOff>
      <xdr:row>107</xdr:row>
      <xdr:rowOff>119049</xdr:rowOff>
    </xdr:to>
    <xdr:cxnSp macro="">
      <xdr:nvCxnSpPr>
        <xdr:cNvPr id="478" name="直線コネクタ 477">
          <a:extLst>
            <a:ext uri="{FF2B5EF4-FFF2-40B4-BE49-F238E27FC236}">
              <a16:creationId xmlns:a16="http://schemas.microsoft.com/office/drawing/2014/main" id="{A3C47F1E-79AC-4319-B799-8B0128E6FC11}"/>
            </a:ext>
          </a:extLst>
        </xdr:cNvPr>
        <xdr:cNvCxnSpPr/>
      </xdr:nvCxnSpPr>
      <xdr:spPr>
        <a:xfrm flipV="1">
          <a:off x="8750300" y="18460269"/>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71024</xdr:rowOff>
    </xdr:from>
    <xdr:to>
      <xdr:col>41</xdr:col>
      <xdr:colOff>101600</xdr:colOff>
      <xdr:row>108</xdr:row>
      <xdr:rowOff>1174</xdr:rowOff>
    </xdr:to>
    <xdr:sp macro="" textlink="">
      <xdr:nvSpPr>
        <xdr:cNvPr id="479" name="楕円 478">
          <a:extLst>
            <a:ext uri="{FF2B5EF4-FFF2-40B4-BE49-F238E27FC236}">
              <a16:creationId xmlns:a16="http://schemas.microsoft.com/office/drawing/2014/main" id="{CF3F74BD-1433-4BE4-950E-59F417A09D86}"/>
            </a:ext>
          </a:extLst>
        </xdr:cNvPr>
        <xdr:cNvSpPr/>
      </xdr:nvSpPr>
      <xdr:spPr>
        <a:xfrm>
          <a:off x="7810500" y="1841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119049</xdr:rowOff>
    </xdr:from>
    <xdr:to>
      <xdr:col>45</xdr:col>
      <xdr:colOff>177800</xdr:colOff>
      <xdr:row>107</xdr:row>
      <xdr:rowOff>121824</xdr:rowOff>
    </xdr:to>
    <xdr:cxnSp macro="">
      <xdr:nvCxnSpPr>
        <xdr:cNvPr id="480" name="直線コネクタ 479">
          <a:extLst>
            <a:ext uri="{FF2B5EF4-FFF2-40B4-BE49-F238E27FC236}">
              <a16:creationId xmlns:a16="http://schemas.microsoft.com/office/drawing/2014/main" id="{EA6E4D67-43F5-4545-916E-B43647F33DEB}"/>
            </a:ext>
          </a:extLst>
        </xdr:cNvPr>
        <xdr:cNvCxnSpPr/>
      </xdr:nvCxnSpPr>
      <xdr:spPr>
        <a:xfrm flipV="1">
          <a:off x="7861300" y="18464199"/>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72786</xdr:rowOff>
    </xdr:from>
    <xdr:to>
      <xdr:col>36</xdr:col>
      <xdr:colOff>165100</xdr:colOff>
      <xdr:row>108</xdr:row>
      <xdr:rowOff>2936</xdr:rowOff>
    </xdr:to>
    <xdr:sp macro="" textlink="">
      <xdr:nvSpPr>
        <xdr:cNvPr id="481" name="楕円 480">
          <a:extLst>
            <a:ext uri="{FF2B5EF4-FFF2-40B4-BE49-F238E27FC236}">
              <a16:creationId xmlns:a16="http://schemas.microsoft.com/office/drawing/2014/main" id="{85ABFD79-E1B8-436F-8888-880E5F84CFB9}"/>
            </a:ext>
          </a:extLst>
        </xdr:cNvPr>
        <xdr:cNvSpPr/>
      </xdr:nvSpPr>
      <xdr:spPr>
        <a:xfrm>
          <a:off x="6921500" y="184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121824</xdr:rowOff>
    </xdr:from>
    <xdr:to>
      <xdr:col>41</xdr:col>
      <xdr:colOff>50800</xdr:colOff>
      <xdr:row>107</xdr:row>
      <xdr:rowOff>123586</xdr:rowOff>
    </xdr:to>
    <xdr:cxnSp macro="">
      <xdr:nvCxnSpPr>
        <xdr:cNvPr id="482" name="直線コネクタ 481">
          <a:extLst>
            <a:ext uri="{FF2B5EF4-FFF2-40B4-BE49-F238E27FC236}">
              <a16:creationId xmlns:a16="http://schemas.microsoft.com/office/drawing/2014/main" id="{80E7C580-0167-420F-B52F-E8AF2B7E7B35}"/>
            </a:ext>
          </a:extLst>
        </xdr:cNvPr>
        <xdr:cNvCxnSpPr/>
      </xdr:nvCxnSpPr>
      <xdr:spPr>
        <a:xfrm flipV="1">
          <a:off x="6972300" y="18466974"/>
          <a:ext cx="8890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131691</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1FDBF537-7E57-4A2A-8923-01C53DB53EB5}"/>
            </a:ext>
          </a:extLst>
        </xdr:cNvPr>
        <xdr:cNvSpPr txBox="1"/>
      </xdr:nvSpPr>
      <xdr:spPr>
        <a:xfrm>
          <a:off x="9327095" y="1813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29376</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7693365E-B537-4943-917B-E43F464B18B6}"/>
            </a:ext>
          </a:extLst>
        </xdr:cNvPr>
        <xdr:cNvSpPr txBox="1"/>
      </xdr:nvSpPr>
      <xdr:spPr>
        <a:xfrm>
          <a:off x="8450795" y="1854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31751</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C88A50CA-DF63-4AF6-82DD-BE7936530E66}"/>
            </a:ext>
          </a:extLst>
        </xdr:cNvPr>
        <xdr:cNvSpPr txBox="1"/>
      </xdr:nvSpPr>
      <xdr:spPr>
        <a:xfrm>
          <a:off x="7561795" y="1854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160788</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DA7DA3A0-D80A-4D19-BF75-9CDB9A7C90B2}"/>
            </a:ext>
          </a:extLst>
        </xdr:cNvPr>
        <xdr:cNvSpPr txBox="1"/>
      </xdr:nvSpPr>
      <xdr:spPr>
        <a:xfrm>
          <a:off x="6672795" y="1816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157046</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BE4D4178-9EF4-4CF2-BDB8-21C09AAD8C16}"/>
            </a:ext>
          </a:extLst>
        </xdr:cNvPr>
        <xdr:cNvSpPr txBox="1"/>
      </xdr:nvSpPr>
      <xdr:spPr>
        <a:xfrm>
          <a:off x="9327095" y="1850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14926</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6C21212E-310C-43AA-8CC7-02AD1F70F24B}"/>
            </a:ext>
          </a:extLst>
        </xdr:cNvPr>
        <xdr:cNvSpPr txBox="1"/>
      </xdr:nvSpPr>
      <xdr:spPr>
        <a:xfrm>
          <a:off x="8450795" y="181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17701</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2DE63555-AFAE-4003-8BC6-DBE30341B6A9}"/>
            </a:ext>
          </a:extLst>
        </xdr:cNvPr>
        <xdr:cNvSpPr txBox="1"/>
      </xdr:nvSpPr>
      <xdr:spPr>
        <a:xfrm>
          <a:off x="7561795" y="1819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165513</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B96903F0-6DD7-4B74-914C-244DDEA0BDA9}"/>
            </a:ext>
          </a:extLst>
        </xdr:cNvPr>
        <xdr:cNvSpPr txBox="1"/>
      </xdr:nvSpPr>
      <xdr:spPr>
        <a:xfrm>
          <a:off x="6672795" y="185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DCE5D608-EC05-4C2F-9D1A-BC2A1E2CED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5E01C46-E47A-4C63-A857-E38F60C4FB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6928F2AD-BF13-4D32-BDEA-D88B6A2C1AC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B7C8989-1621-486D-8475-177BCF3ADC9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6DE359A9-2CAF-47EE-B177-9AD31641A0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ADF4584D-199A-4E67-A278-08BF53B713A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271EC5E9-DE46-4BCC-AD72-3F073CE884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2DB84FD-D8F0-4267-A403-7EDC61ABE7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B16ADAE-366B-4249-9A34-13E5391D00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EF30FF6-193A-4ED0-839D-5F51479F566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6C5B423D-31C7-4190-9738-D10AFA41EF4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7BCAD566-4CC6-40A7-A2EA-07FC3617198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4D6975D-8B97-4B79-B818-3ECB9C38F26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8A4E96D0-F925-431E-BCBE-3921214D8CD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E8F4B1CB-D48E-4A42-84AC-CB88A590CF1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7960BF10-133E-42A3-87BA-4D5A92B4F50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577A5F9B-2667-4273-B2FE-E950058D934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80B6B770-91E7-4C60-856E-CC6A038FD7E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71314984-7D55-43DD-A301-97D6E897DB8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81086C7C-C9B1-4889-A94C-E73F1B93AF8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7BD4D7-8FE4-4926-852C-7892DB7D904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5E31D346-5ADC-4904-9C1B-E7BC49D7777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4E302BCE-753C-4F49-B8DC-3A70682FB3E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50404D65-7527-43A1-BE0A-EE8BED8852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84C959CA-3462-43AC-8EE3-9C7FBF292106}"/>
            </a:ext>
          </a:extLst>
        </xdr:cNvPr>
        <xdr:cNvCxnSpPr/>
      </xdr:nvCxnSpPr>
      <xdr:spPr>
        <a:xfrm flipV="1">
          <a:off x="16318864" y="59626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認定こども園・幼稚園・保育所】&#10;有形固定資産減価償却率最小値テキスト">
          <a:extLst>
            <a:ext uri="{FF2B5EF4-FFF2-40B4-BE49-F238E27FC236}">
              <a16:creationId xmlns:a16="http://schemas.microsoft.com/office/drawing/2014/main" id="{4CC4641F-ECBE-45EB-9DAA-E9ACD797AFB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6ACC1D3-0FCF-4BC2-B694-4EEC6B26E0A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18" name="【認定こども園・幼稚園・保育所】&#10;有形固定資産減価償却率最大値テキスト">
          <a:extLst>
            <a:ext uri="{FF2B5EF4-FFF2-40B4-BE49-F238E27FC236}">
              <a16:creationId xmlns:a16="http://schemas.microsoft.com/office/drawing/2014/main" id="{56352781-FE46-4592-9F5E-EA72C712FE74}"/>
            </a:ext>
          </a:extLst>
        </xdr:cNvPr>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19" name="直線コネクタ 518">
          <a:extLst>
            <a:ext uri="{FF2B5EF4-FFF2-40B4-BE49-F238E27FC236}">
              <a16:creationId xmlns:a16="http://schemas.microsoft.com/office/drawing/2014/main" id="{C64B653F-DB4D-422E-B434-E48FC20F5BA4}"/>
            </a:ext>
          </a:extLst>
        </xdr:cNvPr>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151147</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2F83C3E9-7117-45C4-83F5-18D67AD74372}"/>
            </a:ext>
          </a:extLst>
        </xdr:cNvPr>
        <xdr:cNvSpPr txBox="1"/>
      </xdr:nvSpPr>
      <xdr:spPr>
        <a:xfrm>
          <a:off x="16357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521" name="フローチャート: 判断 520">
          <a:extLst>
            <a:ext uri="{FF2B5EF4-FFF2-40B4-BE49-F238E27FC236}">
              <a16:creationId xmlns:a16="http://schemas.microsoft.com/office/drawing/2014/main" id="{5DE88693-7C90-428D-8DD6-D5110314E6DE}"/>
            </a:ext>
          </a:extLst>
        </xdr:cNvPr>
        <xdr:cNvSpPr/>
      </xdr:nvSpPr>
      <xdr:spPr>
        <a:xfrm>
          <a:off x="16268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522" name="フローチャート: 判断 521">
          <a:extLst>
            <a:ext uri="{FF2B5EF4-FFF2-40B4-BE49-F238E27FC236}">
              <a16:creationId xmlns:a16="http://schemas.microsoft.com/office/drawing/2014/main" id="{8E5B5214-82DC-4BFA-92F9-E6721F31D43F}"/>
            </a:ext>
          </a:extLst>
        </xdr:cNvPr>
        <xdr:cNvSpPr/>
      </xdr:nvSpPr>
      <xdr:spPr>
        <a:xfrm>
          <a:off x="1543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523" name="フローチャート: 判断 522">
          <a:extLst>
            <a:ext uri="{FF2B5EF4-FFF2-40B4-BE49-F238E27FC236}">
              <a16:creationId xmlns:a16="http://schemas.microsoft.com/office/drawing/2014/main" id="{B4DB539F-052C-4E1C-91A6-6CF57AF7348F}"/>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137795</xdr:rowOff>
    </xdr:from>
    <xdr:to>
      <xdr:col>72</xdr:col>
      <xdr:colOff>38100</xdr:colOff>
      <xdr:row>37</xdr:row>
      <xdr:rowOff>67945</xdr:rowOff>
    </xdr:to>
    <xdr:sp macro="" textlink="">
      <xdr:nvSpPr>
        <xdr:cNvPr id="524" name="フローチャート: 判断 523">
          <a:extLst>
            <a:ext uri="{FF2B5EF4-FFF2-40B4-BE49-F238E27FC236}">
              <a16:creationId xmlns:a16="http://schemas.microsoft.com/office/drawing/2014/main" id="{A6571A15-0572-49BA-AEEC-455F1553B9A6}"/>
            </a:ext>
          </a:extLst>
        </xdr:cNvPr>
        <xdr:cNvSpPr/>
      </xdr:nvSpPr>
      <xdr:spPr>
        <a:xfrm>
          <a:off x="13652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5" name="フローチャート: 判断 524">
          <a:extLst>
            <a:ext uri="{FF2B5EF4-FFF2-40B4-BE49-F238E27FC236}">
              <a16:creationId xmlns:a16="http://schemas.microsoft.com/office/drawing/2014/main" id="{6C9771D2-81AB-400B-A486-E49AE1DFD4BE}"/>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11AF2F6-304D-4613-B259-29FC544F071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6CF609B-98E5-4C99-9534-ED02800880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1A65947-1C24-4475-86A0-8DA4EA18717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3836033-FCD7-4D1F-8E48-AEE309A97CC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AA96B51-E327-47BB-9B5A-56DEDB5B003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34925</xdr:rowOff>
    </xdr:from>
    <xdr:to>
      <xdr:col>85</xdr:col>
      <xdr:colOff>177800</xdr:colOff>
      <xdr:row>39</xdr:row>
      <xdr:rowOff>136525</xdr:rowOff>
    </xdr:to>
    <xdr:sp macro="" textlink="">
      <xdr:nvSpPr>
        <xdr:cNvPr id="531" name="楕円 530">
          <a:extLst>
            <a:ext uri="{FF2B5EF4-FFF2-40B4-BE49-F238E27FC236}">
              <a16:creationId xmlns:a16="http://schemas.microsoft.com/office/drawing/2014/main" id="{AE090B33-BFE5-4BC1-86DF-70F294E17CB8}"/>
            </a:ext>
          </a:extLst>
        </xdr:cNvPr>
        <xdr:cNvSpPr/>
      </xdr:nvSpPr>
      <xdr:spPr>
        <a:xfrm>
          <a:off x="162687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13352</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492490DC-8FF3-4009-87BD-11B3111CB26E}"/>
            </a:ext>
          </a:extLst>
        </xdr:cNvPr>
        <xdr:cNvSpPr txBox="1"/>
      </xdr:nvSpPr>
      <xdr:spPr>
        <a:xfrm>
          <a:off x="16357600"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533" name="楕円 532">
          <a:extLst>
            <a:ext uri="{FF2B5EF4-FFF2-40B4-BE49-F238E27FC236}">
              <a16:creationId xmlns:a16="http://schemas.microsoft.com/office/drawing/2014/main" id="{4532616F-5A94-46AE-83D7-67A7492A49CF}"/>
            </a:ext>
          </a:extLst>
        </xdr:cNvPr>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62865</xdr:rowOff>
    </xdr:from>
    <xdr:to>
      <xdr:col>85</xdr:col>
      <xdr:colOff>127000</xdr:colOff>
      <xdr:row>39</xdr:row>
      <xdr:rowOff>85725</xdr:rowOff>
    </xdr:to>
    <xdr:cxnSp macro="">
      <xdr:nvCxnSpPr>
        <xdr:cNvPr id="534" name="直線コネクタ 533">
          <a:extLst>
            <a:ext uri="{FF2B5EF4-FFF2-40B4-BE49-F238E27FC236}">
              <a16:creationId xmlns:a16="http://schemas.microsoft.com/office/drawing/2014/main" id="{7E350BD6-2856-4D5A-A570-C3675C67B3A7}"/>
            </a:ext>
          </a:extLst>
        </xdr:cNvPr>
        <xdr:cNvCxnSpPr/>
      </xdr:nvCxnSpPr>
      <xdr:spPr>
        <a:xfrm>
          <a:off x="15481300" y="67494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158750</xdr:rowOff>
    </xdr:from>
    <xdr:to>
      <xdr:col>76</xdr:col>
      <xdr:colOff>165100</xdr:colOff>
      <xdr:row>39</xdr:row>
      <xdr:rowOff>88900</xdr:rowOff>
    </xdr:to>
    <xdr:sp macro="" textlink="">
      <xdr:nvSpPr>
        <xdr:cNvPr id="535" name="楕円 534">
          <a:extLst>
            <a:ext uri="{FF2B5EF4-FFF2-40B4-BE49-F238E27FC236}">
              <a16:creationId xmlns:a16="http://schemas.microsoft.com/office/drawing/2014/main" id="{B71D9DFA-A4FF-4A03-B3E7-E92D3251E9CC}"/>
            </a:ext>
          </a:extLst>
        </xdr:cNvPr>
        <xdr:cNvSpPr/>
      </xdr:nvSpPr>
      <xdr:spPr>
        <a:xfrm>
          <a:off x="14541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38100</xdr:rowOff>
    </xdr:from>
    <xdr:to>
      <xdr:col>81</xdr:col>
      <xdr:colOff>50800</xdr:colOff>
      <xdr:row>39</xdr:row>
      <xdr:rowOff>62865</xdr:rowOff>
    </xdr:to>
    <xdr:cxnSp macro="">
      <xdr:nvCxnSpPr>
        <xdr:cNvPr id="536" name="直線コネクタ 535">
          <a:extLst>
            <a:ext uri="{FF2B5EF4-FFF2-40B4-BE49-F238E27FC236}">
              <a16:creationId xmlns:a16="http://schemas.microsoft.com/office/drawing/2014/main" id="{42849033-4F72-468B-901F-53CDB1096741}"/>
            </a:ext>
          </a:extLst>
        </xdr:cNvPr>
        <xdr:cNvCxnSpPr/>
      </xdr:nvCxnSpPr>
      <xdr:spPr>
        <a:xfrm>
          <a:off x="14592300" y="67246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537" name="楕円 536">
          <a:extLst>
            <a:ext uri="{FF2B5EF4-FFF2-40B4-BE49-F238E27FC236}">
              <a16:creationId xmlns:a16="http://schemas.microsoft.com/office/drawing/2014/main" id="{189EC9F4-0953-4074-ACE7-609D3EBD520D}"/>
            </a:ext>
          </a:extLst>
        </xdr:cNvPr>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38100</xdr:rowOff>
    </xdr:to>
    <xdr:cxnSp macro="">
      <xdr:nvCxnSpPr>
        <xdr:cNvPr id="538" name="直線コネクタ 537">
          <a:extLst>
            <a:ext uri="{FF2B5EF4-FFF2-40B4-BE49-F238E27FC236}">
              <a16:creationId xmlns:a16="http://schemas.microsoft.com/office/drawing/2014/main" id="{D6E2010F-63FE-4809-B2FD-ADC6E0CB13C8}"/>
            </a:ext>
          </a:extLst>
        </xdr:cNvPr>
        <xdr:cNvCxnSpPr/>
      </xdr:nvCxnSpPr>
      <xdr:spPr>
        <a:xfrm>
          <a:off x="13703300" y="6701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539" name="楕円 538">
          <a:extLst>
            <a:ext uri="{FF2B5EF4-FFF2-40B4-BE49-F238E27FC236}">
              <a16:creationId xmlns:a16="http://schemas.microsoft.com/office/drawing/2014/main" id="{9AD6E28F-C6E7-48C2-B5FC-C564785E81BF}"/>
            </a:ext>
          </a:extLst>
        </xdr:cNvPr>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xdr:rowOff>
    </xdr:from>
    <xdr:to>
      <xdr:col>71</xdr:col>
      <xdr:colOff>177800</xdr:colOff>
      <xdr:row>39</xdr:row>
      <xdr:rowOff>15240</xdr:rowOff>
    </xdr:to>
    <xdr:cxnSp macro="">
      <xdr:nvCxnSpPr>
        <xdr:cNvPr id="540" name="直線コネクタ 539">
          <a:extLst>
            <a:ext uri="{FF2B5EF4-FFF2-40B4-BE49-F238E27FC236}">
              <a16:creationId xmlns:a16="http://schemas.microsoft.com/office/drawing/2014/main" id="{DA650C5F-4802-4822-8D38-63D973E116C6}"/>
            </a:ext>
          </a:extLst>
        </xdr:cNvPr>
        <xdr:cNvCxnSpPr/>
      </xdr:nvCxnSpPr>
      <xdr:spPr>
        <a:xfrm>
          <a:off x="12814300" y="6701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88282</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869F1FFF-30D8-4EF0-9A02-4C5275D26D05}"/>
            </a:ext>
          </a:extLst>
        </xdr:cNvPr>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2D421CB7-03F7-4F06-A169-9E082E5BB870}"/>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FCB727F1-0F56-4E80-8D99-790C215DE8E8}"/>
            </a:ext>
          </a:extLst>
        </xdr:cNvPr>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1D1AB37C-ACC8-4A67-A738-FBB9EA34FDBF}"/>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104792</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3047A2D0-FF64-4F7A-8EBA-3A0A2005B227}"/>
            </a:ext>
          </a:extLst>
        </xdr:cNvPr>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80027</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5DB9D68A-B4CA-4771-9855-311F3CC2A87B}"/>
            </a:ext>
          </a:extLst>
        </xdr:cNvPr>
        <xdr:cNvSpPr txBox="1"/>
      </xdr:nvSpPr>
      <xdr:spPr>
        <a:xfrm>
          <a:off x="14389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2117FF4D-7B38-4FDD-A5C3-3D7152522CA9}"/>
            </a:ext>
          </a:extLst>
        </xdr:cNvPr>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9C727100-0880-42EF-9DC2-4839E51C9C05}"/>
            </a:ext>
          </a:extLst>
        </xdr:cNvPr>
        <xdr:cNvSpPr txBox="1"/>
      </xdr:nvSpPr>
      <xdr:spPr>
        <a:xfrm>
          <a:off x="12611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D11C4F2-1FCE-4B43-B3AA-19B13413EB5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DE7009C0-B69B-46BC-B5A8-035AA04B505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F59A4B3-8A2B-45B5-8B6A-FD1D0143A12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7AFC4D0C-ACB6-49A3-9F04-916BE24AEC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4B1D8CC2-38B4-40AF-AE48-47C8A6EBE98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DCCB673B-A501-4A8C-A0CE-F22E7ED4FE8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4F6B4BB1-0BC7-4F28-BDD2-E83C79F586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24096F3-73F2-4738-8C67-F97DB17A26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3E53324C-3489-4082-8510-C7B8846F180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686B9AC-D2EB-4C0E-B366-D4DE10652C7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71938AF2-3809-4942-A085-8BAD7D2E062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0" name="テキスト ボックス 559">
          <a:extLst>
            <a:ext uri="{FF2B5EF4-FFF2-40B4-BE49-F238E27FC236}">
              <a16:creationId xmlns:a16="http://schemas.microsoft.com/office/drawing/2014/main" id="{4768D05A-4349-4A12-A684-832C570C3FE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B2B1F758-D3F5-4003-B29F-BAA83238BEC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2" name="テキスト ボックス 561">
          <a:extLst>
            <a:ext uri="{FF2B5EF4-FFF2-40B4-BE49-F238E27FC236}">
              <a16:creationId xmlns:a16="http://schemas.microsoft.com/office/drawing/2014/main" id="{B853B13F-38CA-4965-AE61-F8FAAD091AE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49422796-34E3-47C6-84AE-10DACF72941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4" name="テキスト ボックス 563">
          <a:extLst>
            <a:ext uri="{FF2B5EF4-FFF2-40B4-BE49-F238E27FC236}">
              <a16:creationId xmlns:a16="http://schemas.microsoft.com/office/drawing/2014/main" id="{5618DFB3-15A1-4CAE-9C9B-3E63930A092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6C76412E-B1CD-43BB-A135-23627F6876F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6" name="テキスト ボックス 565">
          <a:extLst>
            <a:ext uri="{FF2B5EF4-FFF2-40B4-BE49-F238E27FC236}">
              <a16:creationId xmlns:a16="http://schemas.microsoft.com/office/drawing/2014/main" id="{B0C7DDB6-C4ED-43FC-8527-385BE34EACF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C8EDB8EC-C3A2-44EA-923C-E62093FD703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8" name="テキスト ボックス 567">
          <a:extLst>
            <a:ext uri="{FF2B5EF4-FFF2-40B4-BE49-F238E27FC236}">
              <a16:creationId xmlns:a16="http://schemas.microsoft.com/office/drawing/2014/main" id="{301833C7-288E-44C9-BFFD-2200B46045F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7E29E63-C229-445B-AA29-AA1AAB43F0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BA71EDF0-62FB-4ABD-B297-385950937BE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F0B3C9DF-1CFB-4342-992A-BEA379D0E6F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121920</xdr:rowOff>
    </xdr:from>
    <xdr:to>
      <xdr:col>116</xdr:col>
      <xdr:colOff>62864</xdr:colOff>
      <xdr:row>41</xdr:row>
      <xdr:rowOff>144780</xdr:rowOff>
    </xdr:to>
    <xdr:cxnSp macro="">
      <xdr:nvCxnSpPr>
        <xdr:cNvPr id="572" name="直線コネクタ 571">
          <a:extLst>
            <a:ext uri="{FF2B5EF4-FFF2-40B4-BE49-F238E27FC236}">
              <a16:creationId xmlns:a16="http://schemas.microsoft.com/office/drawing/2014/main" id="{442728E8-C660-4156-90C7-776D81297AB1}"/>
            </a:ext>
          </a:extLst>
        </xdr:cNvPr>
        <xdr:cNvCxnSpPr/>
      </xdr:nvCxnSpPr>
      <xdr:spPr>
        <a:xfrm flipV="1">
          <a:off x="22160864" y="577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A13D1899-017D-46A2-B6A8-FBE0ED451ACD}"/>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4" name="直線コネクタ 573">
          <a:extLst>
            <a:ext uri="{FF2B5EF4-FFF2-40B4-BE49-F238E27FC236}">
              <a16:creationId xmlns:a16="http://schemas.microsoft.com/office/drawing/2014/main" id="{41F10ABC-408E-4F51-A75E-656B42492E11}"/>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68597</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F2568FBA-F4E1-42E1-BCB8-52C0965C1812}"/>
            </a:ext>
          </a:extLst>
        </xdr:cNvPr>
        <xdr:cNvSpPr txBox="1"/>
      </xdr:nvSpPr>
      <xdr:spPr>
        <a:xfrm>
          <a:off x="2219960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121920</xdr:rowOff>
    </xdr:from>
    <xdr:to>
      <xdr:col>116</xdr:col>
      <xdr:colOff>152400</xdr:colOff>
      <xdr:row>33</xdr:row>
      <xdr:rowOff>121920</xdr:rowOff>
    </xdr:to>
    <xdr:cxnSp macro="">
      <xdr:nvCxnSpPr>
        <xdr:cNvPr id="576" name="直線コネクタ 575">
          <a:extLst>
            <a:ext uri="{FF2B5EF4-FFF2-40B4-BE49-F238E27FC236}">
              <a16:creationId xmlns:a16="http://schemas.microsoft.com/office/drawing/2014/main" id="{26D69226-596B-4EA8-AFEB-6F485EE94A91}"/>
            </a:ext>
          </a:extLst>
        </xdr:cNvPr>
        <xdr:cNvCxnSpPr/>
      </xdr:nvCxnSpPr>
      <xdr:spPr>
        <a:xfrm>
          <a:off x="22072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FE9A53AB-B496-4A93-AC7B-6B1E4D160D72}"/>
            </a:ext>
          </a:extLst>
        </xdr:cNvPr>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578" name="フローチャート: 判断 577">
          <a:extLst>
            <a:ext uri="{FF2B5EF4-FFF2-40B4-BE49-F238E27FC236}">
              <a16:creationId xmlns:a16="http://schemas.microsoft.com/office/drawing/2014/main" id="{4DCB2EE1-D83A-4AAD-982A-75D1F8CB1E87}"/>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25400</xdr:rowOff>
    </xdr:from>
    <xdr:to>
      <xdr:col>112</xdr:col>
      <xdr:colOff>38100</xdr:colOff>
      <xdr:row>38</xdr:row>
      <xdr:rowOff>127000</xdr:rowOff>
    </xdr:to>
    <xdr:sp macro="" textlink="">
      <xdr:nvSpPr>
        <xdr:cNvPr id="579" name="フローチャート: 判断 578">
          <a:extLst>
            <a:ext uri="{FF2B5EF4-FFF2-40B4-BE49-F238E27FC236}">
              <a16:creationId xmlns:a16="http://schemas.microsoft.com/office/drawing/2014/main" id="{EE86B6D5-3A45-498E-A293-961BC63134C6}"/>
            </a:ext>
          </a:extLst>
        </xdr:cNvPr>
        <xdr:cNvSpPr/>
      </xdr:nvSpPr>
      <xdr:spPr>
        <a:xfrm>
          <a:off x="2127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44450</xdr:rowOff>
    </xdr:from>
    <xdr:to>
      <xdr:col>107</xdr:col>
      <xdr:colOff>101600</xdr:colOff>
      <xdr:row>38</xdr:row>
      <xdr:rowOff>146050</xdr:rowOff>
    </xdr:to>
    <xdr:sp macro="" textlink="">
      <xdr:nvSpPr>
        <xdr:cNvPr id="580" name="フローチャート: 判断 579">
          <a:extLst>
            <a:ext uri="{FF2B5EF4-FFF2-40B4-BE49-F238E27FC236}">
              <a16:creationId xmlns:a16="http://schemas.microsoft.com/office/drawing/2014/main" id="{D7EB64BB-A6BA-476C-BABD-6AB6D7D8500A}"/>
            </a:ext>
          </a:extLst>
        </xdr:cNvPr>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33020</xdr:rowOff>
    </xdr:from>
    <xdr:to>
      <xdr:col>102</xdr:col>
      <xdr:colOff>165100</xdr:colOff>
      <xdr:row>38</xdr:row>
      <xdr:rowOff>134620</xdr:rowOff>
    </xdr:to>
    <xdr:sp macro="" textlink="">
      <xdr:nvSpPr>
        <xdr:cNvPr id="581" name="フローチャート: 判断 580">
          <a:extLst>
            <a:ext uri="{FF2B5EF4-FFF2-40B4-BE49-F238E27FC236}">
              <a16:creationId xmlns:a16="http://schemas.microsoft.com/office/drawing/2014/main" id="{D09AE353-F257-48C9-A53B-FE1E18C27720}"/>
            </a:ext>
          </a:extLst>
        </xdr:cNvPr>
        <xdr:cNvSpPr/>
      </xdr:nvSpPr>
      <xdr:spPr>
        <a:xfrm>
          <a:off x="19494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166370</xdr:rowOff>
    </xdr:from>
    <xdr:to>
      <xdr:col>98</xdr:col>
      <xdr:colOff>38100</xdr:colOff>
      <xdr:row>38</xdr:row>
      <xdr:rowOff>96520</xdr:rowOff>
    </xdr:to>
    <xdr:sp macro="" textlink="">
      <xdr:nvSpPr>
        <xdr:cNvPr id="582" name="フローチャート: 判断 581">
          <a:extLst>
            <a:ext uri="{FF2B5EF4-FFF2-40B4-BE49-F238E27FC236}">
              <a16:creationId xmlns:a16="http://schemas.microsoft.com/office/drawing/2014/main" id="{151EE7DD-5DC5-4C3A-AF29-3D1E0A4E874E}"/>
            </a:ext>
          </a:extLst>
        </xdr:cNvPr>
        <xdr:cNvSpPr/>
      </xdr:nvSpPr>
      <xdr:spPr>
        <a:xfrm>
          <a:off x="18605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BEB9B18-18A7-4315-A6B9-64B9958FAC0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84C6769-AFDE-4764-912C-E272F63C64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AF55B61-87C1-4AA2-9788-43B3322E07D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6C5ADF3-7B4D-4D9D-BF9F-9E5631972C2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AD22FCD-CEA9-4FA4-B517-B21F4929AB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40640</xdr:rowOff>
    </xdr:from>
    <xdr:to>
      <xdr:col>116</xdr:col>
      <xdr:colOff>114300</xdr:colOff>
      <xdr:row>41</xdr:row>
      <xdr:rowOff>142240</xdr:rowOff>
    </xdr:to>
    <xdr:sp macro="" textlink="">
      <xdr:nvSpPr>
        <xdr:cNvPr id="588" name="楕円 587">
          <a:extLst>
            <a:ext uri="{FF2B5EF4-FFF2-40B4-BE49-F238E27FC236}">
              <a16:creationId xmlns:a16="http://schemas.microsoft.com/office/drawing/2014/main" id="{27E12AEC-D9D4-48C8-9DF2-0E37A6B64B67}"/>
            </a:ext>
          </a:extLst>
        </xdr:cNvPr>
        <xdr:cNvSpPr/>
      </xdr:nvSpPr>
      <xdr:spPr>
        <a:xfrm>
          <a:off x="221107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127017</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90FAA16A-AD8A-4BF1-9AAD-49640017DDDC}"/>
            </a:ext>
          </a:extLst>
        </xdr:cNvPr>
        <xdr:cNvSpPr txBox="1"/>
      </xdr:nvSpPr>
      <xdr:spPr>
        <a:xfrm>
          <a:off x="221996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44450</xdr:rowOff>
    </xdr:from>
    <xdr:to>
      <xdr:col>112</xdr:col>
      <xdr:colOff>38100</xdr:colOff>
      <xdr:row>41</xdr:row>
      <xdr:rowOff>146050</xdr:rowOff>
    </xdr:to>
    <xdr:sp macro="" textlink="">
      <xdr:nvSpPr>
        <xdr:cNvPr id="590" name="楕円 589">
          <a:extLst>
            <a:ext uri="{FF2B5EF4-FFF2-40B4-BE49-F238E27FC236}">
              <a16:creationId xmlns:a16="http://schemas.microsoft.com/office/drawing/2014/main" id="{99895873-209A-4331-BA8D-585D15CCDBBE}"/>
            </a:ext>
          </a:extLst>
        </xdr:cNvPr>
        <xdr:cNvSpPr/>
      </xdr:nvSpPr>
      <xdr:spPr>
        <a:xfrm>
          <a:off x="21272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91440</xdr:rowOff>
    </xdr:from>
    <xdr:to>
      <xdr:col>116</xdr:col>
      <xdr:colOff>63500</xdr:colOff>
      <xdr:row>41</xdr:row>
      <xdr:rowOff>95250</xdr:rowOff>
    </xdr:to>
    <xdr:cxnSp macro="">
      <xdr:nvCxnSpPr>
        <xdr:cNvPr id="591" name="直線コネクタ 590">
          <a:extLst>
            <a:ext uri="{FF2B5EF4-FFF2-40B4-BE49-F238E27FC236}">
              <a16:creationId xmlns:a16="http://schemas.microsoft.com/office/drawing/2014/main" id="{D7F4EF22-E711-43D3-BB9B-0A7D52E156A1}"/>
            </a:ext>
          </a:extLst>
        </xdr:cNvPr>
        <xdr:cNvCxnSpPr/>
      </xdr:nvCxnSpPr>
      <xdr:spPr>
        <a:xfrm flipV="1">
          <a:off x="21323300" y="71208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44450</xdr:rowOff>
    </xdr:from>
    <xdr:to>
      <xdr:col>107</xdr:col>
      <xdr:colOff>101600</xdr:colOff>
      <xdr:row>41</xdr:row>
      <xdr:rowOff>146050</xdr:rowOff>
    </xdr:to>
    <xdr:sp macro="" textlink="">
      <xdr:nvSpPr>
        <xdr:cNvPr id="592" name="楕円 591">
          <a:extLst>
            <a:ext uri="{FF2B5EF4-FFF2-40B4-BE49-F238E27FC236}">
              <a16:creationId xmlns:a16="http://schemas.microsoft.com/office/drawing/2014/main" id="{0B246C8B-0103-45A6-A733-00C397125514}"/>
            </a:ext>
          </a:extLst>
        </xdr:cNvPr>
        <xdr:cNvSpPr/>
      </xdr:nvSpPr>
      <xdr:spPr>
        <a:xfrm>
          <a:off x="20383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95250</xdr:rowOff>
    </xdr:from>
    <xdr:to>
      <xdr:col>111</xdr:col>
      <xdr:colOff>177800</xdr:colOff>
      <xdr:row>41</xdr:row>
      <xdr:rowOff>95250</xdr:rowOff>
    </xdr:to>
    <xdr:cxnSp macro="">
      <xdr:nvCxnSpPr>
        <xdr:cNvPr id="593" name="直線コネクタ 592">
          <a:extLst>
            <a:ext uri="{FF2B5EF4-FFF2-40B4-BE49-F238E27FC236}">
              <a16:creationId xmlns:a16="http://schemas.microsoft.com/office/drawing/2014/main" id="{CAFE8E68-21CF-40BC-B416-54CC7D0C003B}"/>
            </a:ext>
          </a:extLst>
        </xdr:cNvPr>
        <xdr:cNvCxnSpPr/>
      </xdr:nvCxnSpPr>
      <xdr:spPr>
        <a:xfrm>
          <a:off x="20434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48260</xdr:rowOff>
    </xdr:from>
    <xdr:to>
      <xdr:col>102</xdr:col>
      <xdr:colOff>165100</xdr:colOff>
      <xdr:row>41</xdr:row>
      <xdr:rowOff>149860</xdr:rowOff>
    </xdr:to>
    <xdr:sp macro="" textlink="">
      <xdr:nvSpPr>
        <xdr:cNvPr id="594" name="楕円 593">
          <a:extLst>
            <a:ext uri="{FF2B5EF4-FFF2-40B4-BE49-F238E27FC236}">
              <a16:creationId xmlns:a16="http://schemas.microsoft.com/office/drawing/2014/main" id="{3B678546-B2BB-4B81-872A-C8920A437F97}"/>
            </a:ext>
          </a:extLst>
        </xdr:cNvPr>
        <xdr:cNvSpPr/>
      </xdr:nvSpPr>
      <xdr:spPr>
        <a:xfrm>
          <a:off x="19494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95250</xdr:rowOff>
    </xdr:from>
    <xdr:to>
      <xdr:col>107</xdr:col>
      <xdr:colOff>50800</xdr:colOff>
      <xdr:row>41</xdr:row>
      <xdr:rowOff>99060</xdr:rowOff>
    </xdr:to>
    <xdr:cxnSp macro="">
      <xdr:nvCxnSpPr>
        <xdr:cNvPr id="595" name="直線コネクタ 594">
          <a:extLst>
            <a:ext uri="{FF2B5EF4-FFF2-40B4-BE49-F238E27FC236}">
              <a16:creationId xmlns:a16="http://schemas.microsoft.com/office/drawing/2014/main" id="{282D8F8E-E965-42E1-A432-9E0459E81D2E}"/>
            </a:ext>
          </a:extLst>
        </xdr:cNvPr>
        <xdr:cNvCxnSpPr/>
      </xdr:nvCxnSpPr>
      <xdr:spPr>
        <a:xfrm flipV="1">
          <a:off x="19545300" y="712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48260</xdr:rowOff>
    </xdr:from>
    <xdr:to>
      <xdr:col>98</xdr:col>
      <xdr:colOff>38100</xdr:colOff>
      <xdr:row>41</xdr:row>
      <xdr:rowOff>149860</xdr:rowOff>
    </xdr:to>
    <xdr:sp macro="" textlink="">
      <xdr:nvSpPr>
        <xdr:cNvPr id="596" name="楕円 595">
          <a:extLst>
            <a:ext uri="{FF2B5EF4-FFF2-40B4-BE49-F238E27FC236}">
              <a16:creationId xmlns:a16="http://schemas.microsoft.com/office/drawing/2014/main" id="{E9EFDABB-A7E7-4C91-886C-26301BBDE277}"/>
            </a:ext>
          </a:extLst>
        </xdr:cNvPr>
        <xdr:cNvSpPr/>
      </xdr:nvSpPr>
      <xdr:spPr>
        <a:xfrm>
          <a:off x="18605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99060</xdr:rowOff>
    </xdr:from>
    <xdr:to>
      <xdr:col>102</xdr:col>
      <xdr:colOff>114300</xdr:colOff>
      <xdr:row>41</xdr:row>
      <xdr:rowOff>99060</xdr:rowOff>
    </xdr:to>
    <xdr:cxnSp macro="">
      <xdr:nvCxnSpPr>
        <xdr:cNvPr id="597" name="直線コネクタ 596">
          <a:extLst>
            <a:ext uri="{FF2B5EF4-FFF2-40B4-BE49-F238E27FC236}">
              <a16:creationId xmlns:a16="http://schemas.microsoft.com/office/drawing/2014/main" id="{35B2A867-859A-4ACC-B73B-992671F23C52}"/>
            </a:ext>
          </a:extLst>
        </xdr:cNvPr>
        <xdr:cNvCxnSpPr/>
      </xdr:nvCxnSpPr>
      <xdr:spPr>
        <a:xfrm>
          <a:off x="18656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143527</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01BE664A-7095-4E33-8245-B60C7FA7F198}"/>
            </a:ext>
          </a:extLst>
        </xdr:cNvPr>
        <xdr:cNvSpPr txBox="1"/>
      </xdr:nvSpPr>
      <xdr:spPr>
        <a:xfrm>
          <a:off x="21075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162577</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407785F4-568E-4366-8553-6F4FE84B0725}"/>
            </a:ext>
          </a:extLst>
        </xdr:cNvPr>
        <xdr:cNvSpPr txBox="1"/>
      </xdr:nvSpPr>
      <xdr:spPr>
        <a:xfrm>
          <a:off x="20199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151147</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234DE670-6C33-4658-AB11-A72B4E4A2817}"/>
            </a:ext>
          </a:extLst>
        </xdr:cNvPr>
        <xdr:cNvSpPr txBox="1"/>
      </xdr:nvSpPr>
      <xdr:spPr>
        <a:xfrm>
          <a:off x="19310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113047</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D902E96E-F6D2-45DC-87E9-3042C3C9DA4F}"/>
            </a:ext>
          </a:extLst>
        </xdr:cNvPr>
        <xdr:cNvSpPr txBox="1"/>
      </xdr:nvSpPr>
      <xdr:spPr>
        <a:xfrm>
          <a:off x="18421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137177</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3400ED1D-8477-4B50-B24A-2E6EA68DC853}"/>
            </a:ext>
          </a:extLst>
        </xdr:cNvPr>
        <xdr:cNvSpPr txBox="1"/>
      </xdr:nvSpPr>
      <xdr:spPr>
        <a:xfrm>
          <a:off x="21075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137177</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43E8CEA7-BDF6-461E-8A62-54B8B75B686E}"/>
            </a:ext>
          </a:extLst>
        </xdr:cNvPr>
        <xdr:cNvSpPr txBox="1"/>
      </xdr:nvSpPr>
      <xdr:spPr>
        <a:xfrm>
          <a:off x="20199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140987</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9D5348C8-6ECE-44D9-8749-71E2E5BA5569}"/>
            </a:ext>
          </a:extLst>
        </xdr:cNvPr>
        <xdr:cNvSpPr txBox="1"/>
      </xdr:nvSpPr>
      <xdr:spPr>
        <a:xfrm>
          <a:off x="19310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140987</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4AA34D76-0A1D-4329-9646-A0D165771D4B}"/>
            </a:ext>
          </a:extLst>
        </xdr:cNvPr>
        <xdr:cNvSpPr txBox="1"/>
      </xdr:nvSpPr>
      <xdr:spPr>
        <a:xfrm>
          <a:off x="18421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E8E31903-624C-4BED-B9F5-B02A3747ACA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93CF4D1-BADD-4CFC-9CFB-A8D144968B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8236121-1C24-4B45-9AF6-BC1067036DD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49313DA-C54F-443D-BF0E-ABDB74BE24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42C20273-9D3B-4835-AFC5-3F75EE630B2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7680F83B-6098-414F-ACA7-9EF0FC3642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EE1DA13-3A9B-4973-9C91-F8164A92C2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EDB09FEE-BC76-410A-AB36-AD4D213107D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CA629D66-041E-48E4-B594-B64BF6030E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98413A74-A159-49DC-8700-727AD3C7E4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47A7D221-6CA3-4072-A154-792288FFF54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a:extLst>
            <a:ext uri="{FF2B5EF4-FFF2-40B4-BE49-F238E27FC236}">
              <a16:creationId xmlns:a16="http://schemas.microsoft.com/office/drawing/2014/main" id="{5440D0E3-FA9A-44C5-A00F-8D023BAB5DC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8" name="テキスト ボックス 617">
          <a:extLst>
            <a:ext uri="{FF2B5EF4-FFF2-40B4-BE49-F238E27FC236}">
              <a16:creationId xmlns:a16="http://schemas.microsoft.com/office/drawing/2014/main" id="{391D8244-37C5-4ECA-853F-D239475A7B44}"/>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a:extLst>
            <a:ext uri="{FF2B5EF4-FFF2-40B4-BE49-F238E27FC236}">
              <a16:creationId xmlns:a16="http://schemas.microsoft.com/office/drawing/2014/main" id="{384F9959-C1DD-4116-8BDE-BA6883F111F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a:extLst>
            <a:ext uri="{FF2B5EF4-FFF2-40B4-BE49-F238E27FC236}">
              <a16:creationId xmlns:a16="http://schemas.microsoft.com/office/drawing/2014/main" id="{C825A2FD-C2F5-4DA1-966B-73DF57EE46A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a:extLst>
            <a:ext uri="{FF2B5EF4-FFF2-40B4-BE49-F238E27FC236}">
              <a16:creationId xmlns:a16="http://schemas.microsoft.com/office/drawing/2014/main" id="{C251AF13-5FE2-4B6F-9F9C-DBF1A67E618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a:extLst>
            <a:ext uri="{FF2B5EF4-FFF2-40B4-BE49-F238E27FC236}">
              <a16:creationId xmlns:a16="http://schemas.microsoft.com/office/drawing/2014/main" id="{7BF13D8F-B43E-4AC1-B05E-DDA1D8870D0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a:extLst>
            <a:ext uri="{FF2B5EF4-FFF2-40B4-BE49-F238E27FC236}">
              <a16:creationId xmlns:a16="http://schemas.microsoft.com/office/drawing/2014/main" id="{A467B080-347B-4B2D-B8A3-C8A804F47FA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a:extLst>
            <a:ext uri="{FF2B5EF4-FFF2-40B4-BE49-F238E27FC236}">
              <a16:creationId xmlns:a16="http://schemas.microsoft.com/office/drawing/2014/main" id="{14D87534-DB26-4878-928A-9CDECAD3C04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17F73D14-A37C-43B5-A813-7E2BF4F06A5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35D6C63D-17CD-4B49-A4E5-6CBFC84D5D4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6015A699-5796-40D7-90DC-6CBD7CE7CFF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93726</xdr:rowOff>
    </xdr:from>
    <xdr:to>
      <xdr:col>85</xdr:col>
      <xdr:colOff>126364</xdr:colOff>
      <xdr:row>64</xdr:row>
      <xdr:rowOff>68580</xdr:rowOff>
    </xdr:to>
    <xdr:cxnSp macro="">
      <xdr:nvCxnSpPr>
        <xdr:cNvPr id="628" name="直線コネクタ 627">
          <a:extLst>
            <a:ext uri="{FF2B5EF4-FFF2-40B4-BE49-F238E27FC236}">
              <a16:creationId xmlns:a16="http://schemas.microsoft.com/office/drawing/2014/main" id="{A2C05806-E626-4435-A28D-81C63424B7A5}"/>
            </a:ext>
          </a:extLst>
        </xdr:cNvPr>
        <xdr:cNvCxnSpPr/>
      </xdr:nvCxnSpPr>
      <xdr:spPr>
        <a:xfrm flipV="1">
          <a:off x="16318864" y="98663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03A59783-83B0-46EB-91FA-9938E229DBA2}"/>
            </a:ext>
          </a:extLst>
        </xdr:cNvPr>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630" name="直線コネクタ 629">
          <a:extLst>
            <a:ext uri="{FF2B5EF4-FFF2-40B4-BE49-F238E27FC236}">
              <a16:creationId xmlns:a16="http://schemas.microsoft.com/office/drawing/2014/main" id="{F0A849AA-A535-4947-9A30-971A459FCA6F}"/>
            </a:ext>
          </a:extLst>
        </xdr:cNvPr>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40403</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440AC75B-E2C4-4640-BEE3-5EF4250DC8E1}"/>
            </a:ext>
          </a:extLst>
        </xdr:cNvPr>
        <xdr:cNvSpPr txBox="1"/>
      </xdr:nvSpPr>
      <xdr:spPr>
        <a:xfrm>
          <a:off x="16357600" y="964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93726</xdr:rowOff>
    </xdr:from>
    <xdr:to>
      <xdr:col>86</xdr:col>
      <xdr:colOff>25400</xdr:colOff>
      <xdr:row>57</xdr:row>
      <xdr:rowOff>93726</xdr:rowOff>
    </xdr:to>
    <xdr:cxnSp macro="">
      <xdr:nvCxnSpPr>
        <xdr:cNvPr id="632" name="直線コネクタ 631">
          <a:extLst>
            <a:ext uri="{FF2B5EF4-FFF2-40B4-BE49-F238E27FC236}">
              <a16:creationId xmlns:a16="http://schemas.microsoft.com/office/drawing/2014/main" id="{74E5E937-037D-467C-AF2A-093F7917BC85}"/>
            </a:ext>
          </a:extLst>
        </xdr:cNvPr>
        <xdr:cNvCxnSpPr/>
      </xdr:nvCxnSpPr>
      <xdr:spPr>
        <a:xfrm>
          <a:off x="16230600" y="986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136669</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D4376BA4-ADAB-4A76-80AE-46153555E5B9}"/>
            </a:ext>
          </a:extLst>
        </xdr:cNvPr>
        <xdr:cNvSpPr txBox="1"/>
      </xdr:nvSpPr>
      <xdr:spPr>
        <a:xfrm>
          <a:off x="16357600" y="1025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634" name="フローチャート: 判断 633">
          <a:extLst>
            <a:ext uri="{FF2B5EF4-FFF2-40B4-BE49-F238E27FC236}">
              <a16:creationId xmlns:a16="http://schemas.microsoft.com/office/drawing/2014/main" id="{7E86BC36-420E-4200-BB69-2E92F7676885}"/>
            </a:ext>
          </a:extLst>
        </xdr:cNvPr>
        <xdr:cNvSpPr/>
      </xdr:nvSpPr>
      <xdr:spPr>
        <a:xfrm>
          <a:off x="16268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141224</xdr:rowOff>
    </xdr:from>
    <xdr:to>
      <xdr:col>81</xdr:col>
      <xdr:colOff>101600</xdr:colOff>
      <xdr:row>61</xdr:row>
      <xdr:rowOff>71374</xdr:rowOff>
    </xdr:to>
    <xdr:sp macro="" textlink="">
      <xdr:nvSpPr>
        <xdr:cNvPr id="635" name="フローチャート: 判断 634">
          <a:extLst>
            <a:ext uri="{FF2B5EF4-FFF2-40B4-BE49-F238E27FC236}">
              <a16:creationId xmlns:a16="http://schemas.microsoft.com/office/drawing/2014/main" id="{42DDF08F-7B72-4A8F-88FE-EDEF69DB116D}"/>
            </a:ext>
          </a:extLst>
        </xdr:cNvPr>
        <xdr:cNvSpPr/>
      </xdr:nvSpPr>
      <xdr:spPr>
        <a:xfrm>
          <a:off x="15430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8636</xdr:rowOff>
    </xdr:from>
    <xdr:to>
      <xdr:col>76</xdr:col>
      <xdr:colOff>165100</xdr:colOff>
      <xdr:row>61</xdr:row>
      <xdr:rowOff>110236</xdr:rowOff>
    </xdr:to>
    <xdr:sp macro="" textlink="">
      <xdr:nvSpPr>
        <xdr:cNvPr id="636" name="フローチャート: 判断 635">
          <a:extLst>
            <a:ext uri="{FF2B5EF4-FFF2-40B4-BE49-F238E27FC236}">
              <a16:creationId xmlns:a16="http://schemas.microsoft.com/office/drawing/2014/main" id="{F5A60CF0-0584-4629-94CF-875F6F556866}"/>
            </a:ext>
          </a:extLst>
        </xdr:cNvPr>
        <xdr:cNvSpPr/>
      </xdr:nvSpPr>
      <xdr:spPr>
        <a:xfrm>
          <a:off x="14541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152654</xdr:rowOff>
    </xdr:from>
    <xdr:to>
      <xdr:col>72</xdr:col>
      <xdr:colOff>38100</xdr:colOff>
      <xdr:row>61</xdr:row>
      <xdr:rowOff>82804</xdr:rowOff>
    </xdr:to>
    <xdr:sp macro="" textlink="">
      <xdr:nvSpPr>
        <xdr:cNvPr id="637" name="フローチャート: 判断 636">
          <a:extLst>
            <a:ext uri="{FF2B5EF4-FFF2-40B4-BE49-F238E27FC236}">
              <a16:creationId xmlns:a16="http://schemas.microsoft.com/office/drawing/2014/main" id="{0440666E-6B4E-4B2A-852C-B5A41E761C5B}"/>
            </a:ext>
          </a:extLst>
        </xdr:cNvPr>
        <xdr:cNvSpPr/>
      </xdr:nvSpPr>
      <xdr:spPr>
        <a:xfrm>
          <a:off x="13652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638" name="フローチャート: 判断 637">
          <a:extLst>
            <a:ext uri="{FF2B5EF4-FFF2-40B4-BE49-F238E27FC236}">
              <a16:creationId xmlns:a16="http://schemas.microsoft.com/office/drawing/2014/main" id="{CA05D3B9-5F92-4B27-9937-99B3759CFA6A}"/>
            </a:ext>
          </a:extLst>
        </xdr:cNvPr>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FD4E60A0-B1FF-4842-873A-5BC4AAD96E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BB00A18-35E3-4784-8DFD-287B94DE1E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76A26583-91A9-4BA6-B64C-6E1BD9FE7D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B6FEC84-484C-4CD1-BCBB-F4059D35724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87B5FC9-E7CE-41A1-95CF-44D84471C7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42926</xdr:rowOff>
    </xdr:from>
    <xdr:to>
      <xdr:col>85</xdr:col>
      <xdr:colOff>177800</xdr:colOff>
      <xdr:row>63</xdr:row>
      <xdr:rowOff>144526</xdr:rowOff>
    </xdr:to>
    <xdr:sp macro="" textlink="">
      <xdr:nvSpPr>
        <xdr:cNvPr id="644" name="楕円 643">
          <a:extLst>
            <a:ext uri="{FF2B5EF4-FFF2-40B4-BE49-F238E27FC236}">
              <a16:creationId xmlns:a16="http://schemas.microsoft.com/office/drawing/2014/main" id="{BDA9E1AC-F2E6-4C38-93C8-A4F465964EBF}"/>
            </a:ext>
          </a:extLst>
        </xdr:cNvPr>
        <xdr:cNvSpPr/>
      </xdr:nvSpPr>
      <xdr:spPr>
        <a:xfrm>
          <a:off x="162687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21353</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AD002D64-3C2A-4FD6-B383-789E2DAF3D80}"/>
            </a:ext>
          </a:extLst>
        </xdr:cNvPr>
        <xdr:cNvSpPr txBox="1"/>
      </xdr:nvSpPr>
      <xdr:spPr>
        <a:xfrm>
          <a:off x="16357600" y="1082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72644</xdr:rowOff>
    </xdr:from>
    <xdr:to>
      <xdr:col>81</xdr:col>
      <xdr:colOff>101600</xdr:colOff>
      <xdr:row>64</xdr:row>
      <xdr:rowOff>2794</xdr:rowOff>
    </xdr:to>
    <xdr:sp macro="" textlink="">
      <xdr:nvSpPr>
        <xdr:cNvPr id="646" name="楕円 645">
          <a:extLst>
            <a:ext uri="{FF2B5EF4-FFF2-40B4-BE49-F238E27FC236}">
              <a16:creationId xmlns:a16="http://schemas.microsoft.com/office/drawing/2014/main" id="{996BEEA1-C3CA-4212-B4FA-50A92D6CFF77}"/>
            </a:ext>
          </a:extLst>
        </xdr:cNvPr>
        <xdr:cNvSpPr/>
      </xdr:nvSpPr>
      <xdr:spPr>
        <a:xfrm>
          <a:off x="154305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93726</xdr:rowOff>
    </xdr:from>
    <xdr:to>
      <xdr:col>85</xdr:col>
      <xdr:colOff>127000</xdr:colOff>
      <xdr:row>63</xdr:row>
      <xdr:rowOff>123444</xdr:rowOff>
    </xdr:to>
    <xdr:cxnSp macro="">
      <xdr:nvCxnSpPr>
        <xdr:cNvPr id="647" name="直線コネクタ 646">
          <a:extLst>
            <a:ext uri="{FF2B5EF4-FFF2-40B4-BE49-F238E27FC236}">
              <a16:creationId xmlns:a16="http://schemas.microsoft.com/office/drawing/2014/main" id="{08E19427-E0C6-4ADE-B56C-453D296389A6}"/>
            </a:ext>
          </a:extLst>
        </xdr:cNvPr>
        <xdr:cNvCxnSpPr/>
      </xdr:nvCxnSpPr>
      <xdr:spPr>
        <a:xfrm flipV="1">
          <a:off x="15481300" y="1089507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36068</xdr:rowOff>
    </xdr:from>
    <xdr:to>
      <xdr:col>76</xdr:col>
      <xdr:colOff>165100</xdr:colOff>
      <xdr:row>63</xdr:row>
      <xdr:rowOff>137668</xdr:rowOff>
    </xdr:to>
    <xdr:sp macro="" textlink="">
      <xdr:nvSpPr>
        <xdr:cNvPr id="648" name="楕円 647">
          <a:extLst>
            <a:ext uri="{FF2B5EF4-FFF2-40B4-BE49-F238E27FC236}">
              <a16:creationId xmlns:a16="http://schemas.microsoft.com/office/drawing/2014/main" id="{DAB480AB-339D-4755-8EAC-C5865636C4CA}"/>
            </a:ext>
          </a:extLst>
        </xdr:cNvPr>
        <xdr:cNvSpPr/>
      </xdr:nvSpPr>
      <xdr:spPr>
        <a:xfrm>
          <a:off x="14541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86868</xdr:rowOff>
    </xdr:from>
    <xdr:to>
      <xdr:col>81</xdr:col>
      <xdr:colOff>50800</xdr:colOff>
      <xdr:row>63</xdr:row>
      <xdr:rowOff>123444</xdr:rowOff>
    </xdr:to>
    <xdr:cxnSp macro="">
      <xdr:nvCxnSpPr>
        <xdr:cNvPr id="649" name="直線コネクタ 648">
          <a:extLst>
            <a:ext uri="{FF2B5EF4-FFF2-40B4-BE49-F238E27FC236}">
              <a16:creationId xmlns:a16="http://schemas.microsoft.com/office/drawing/2014/main" id="{B7F5ECEF-902F-45A2-B5AC-6F9B4E8CDA0A}"/>
            </a:ext>
          </a:extLst>
        </xdr:cNvPr>
        <xdr:cNvCxnSpPr/>
      </xdr:nvCxnSpPr>
      <xdr:spPr>
        <a:xfrm>
          <a:off x="14592300" y="108882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33782</xdr:rowOff>
    </xdr:from>
    <xdr:to>
      <xdr:col>72</xdr:col>
      <xdr:colOff>38100</xdr:colOff>
      <xdr:row>63</xdr:row>
      <xdr:rowOff>135382</xdr:rowOff>
    </xdr:to>
    <xdr:sp macro="" textlink="">
      <xdr:nvSpPr>
        <xdr:cNvPr id="650" name="楕円 649">
          <a:extLst>
            <a:ext uri="{FF2B5EF4-FFF2-40B4-BE49-F238E27FC236}">
              <a16:creationId xmlns:a16="http://schemas.microsoft.com/office/drawing/2014/main" id="{D97D09BB-F973-4D27-A11A-BBB03B052962}"/>
            </a:ext>
          </a:extLst>
        </xdr:cNvPr>
        <xdr:cNvSpPr/>
      </xdr:nvSpPr>
      <xdr:spPr>
        <a:xfrm>
          <a:off x="13652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84582</xdr:rowOff>
    </xdr:from>
    <xdr:to>
      <xdr:col>76</xdr:col>
      <xdr:colOff>114300</xdr:colOff>
      <xdr:row>63</xdr:row>
      <xdr:rowOff>86868</xdr:rowOff>
    </xdr:to>
    <xdr:cxnSp macro="">
      <xdr:nvCxnSpPr>
        <xdr:cNvPr id="651" name="直線コネクタ 650">
          <a:extLst>
            <a:ext uri="{FF2B5EF4-FFF2-40B4-BE49-F238E27FC236}">
              <a16:creationId xmlns:a16="http://schemas.microsoft.com/office/drawing/2014/main" id="{C6661DCC-900E-437D-8E1D-0A800F8F74C2}"/>
            </a:ext>
          </a:extLst>
        </xdr:cNvPr>
        <xdr:cNvCxnSpPr/>
      </xdr:nvCxnSpPr>
      <xdr:spPr>
        <a:xfrm>
          <a:off x="13703300" y="1088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93218</xdr:rowOff>
    </xdr:from>
    <xdr:to>
      <xdr:col>67</xdr:col>
      <xdr:colOff>101600</xdr:colOff>
      <xdr:row>64</xdr:row>
      <xdr:rowOff>23368</xdr:rowOff>
    </xdr:to>
    <xdr:sp macro="" textlink="">
      <xdr:nvSpPr>
        <xdr:cNvPr id="652" name="楕円 651">
          <a:extLst>
            <a:ext uri="{FF2B5EF4-FFF2-40B4-BE49-F238E27FC236}">
              <a16:creationId xmlns:a16="http://schemas.microsoft.com/office/drawing/2014/main" id="{2C520C51-AAC0-45E1-A480-7196B8C142C1}"/>
            </a:ext>
          </a:extLst>
        </xdr:cNvPr>
        <xdr:cNvSpPr/>
      </xdr:nvSpPr>
      <xdr:spPr>
        <a:xfrm>
          <a:off x="12763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84582</xdr:rowOff>
    </xdr:from>
    <xdr:to>
      <xdr:col>71</xdr:col>
      <xdr:colOff>177800</xdr:colOff>
      <xdr:row>63</xdr:row>
      <xdr:rowOff>144018</xdr:rowOff>
    </xdr:to>
    <xdr:cxnSp macro="">
      <xdr:nvCxnSpPr>
        <xdr:cNvPr id="653" name="直線コネクタ 652">
          <a:extLst>
            <a:ext uri="{FF2B5EF4-FFF2-40B4-BE49-F238E27FC236}">
              <a16:creationId xmlns:a16="http://schemas.microsoft.com/office/drawing/2014/main" id="{19819D5C-4FA2-4925-98DD-66400055FE39}"/>
            </a:ext>
          </a:extLst>
        </xdr:cNvPr>
        <xdr:cNvCxnSpPr/>
      </xdr:nvCxnSpPr>
      <xdr:spPr>
        <a:xfrm flipV="1">
          <a:off x="12814300" y="108859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87901</xdr:rowOff>
    </xdr:from>
    <xdr:ext cx="405111" cy="259045"/>
    <xdr:sp macro="" textlink="">
      <xdr:nvSpPr>
        <xdr:cNvPr id="654" name="n_1aveValue【学校施設】&#10;有形固定資産減価償却率">
          <a:extLst>
            <a:ext uri="{FF2B5EF4-FFF2-40B4-BE49-F238E27FC236}">
              <a16:creationId xmlns:a16="http://schemas.microsoft.com/office/drawing/2014/main" id="{E08B00BC-8A1A-47B1-9CC9-68F092B4F542}"/>
            </a:ext>
          </a:extLst>
        </xdr:cNvPr>
        <xdr:cNvSpPr txBox="1"/>
      </xdr:nvSpPr>
      <xdr:spPr>
        <a:xfrm>
          <a:off x="15266044" y="10203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126763</xdr:rowOff>
    </xdr:from>
    <xdr:ext cx="405111" cy="259045"/>
    <xdr:sp macro="" textlink="">
      <xdr:nvSpPr>
        <xdr:cNvPr id="655" name="n_2aveValue【学校施設】&#10;有形固定資産減価償却率">
          <a:extLst>
            <a:ext uri="{FF2B5EF4-FFF2-40B4-BE49-F238E27FC236}">
              <a16:creationId xmlns:a16="http://schemas.microsoft.com/office/drawing/2014/main" id="{08FC6B9C-5165-43C1-B224-FD384D05E3D2}"/>
            </a:ext>
          </a:extLst>
        </xdr:cNvPr>
        <xdr:cNvSpPr txBox="1"/>
      </xdr:nvSpPr>
      <xdr:spPr>
        <a:xfrm>
          <a:off x="14389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99331</xdr:rowOff>
    </xdr:from>
    <xdr:ext cx="405111" cy="259045"/>
    <xdr:sp macro="" textlink="">
      <xdr:nvSpPr>
        <xdr:cNvPr id="656" name="n_3aveValue【学校施設】&#10;有形固定資産減価償却率">
          <a:extLst>
            <a:ext uri="{FF2B5EF4-FFF2-40B4-BE49-F238E27FC236}">
              <a16:creationId xmlns:a16="http://schemas.microsoft.com/office/drawing/2014/main" id="{6E8C76B7-0F29-4054-9B4E-7C4F138BEF28}"/>
            </a:ext>
          </a:extLst>
        </xdr:cNvPr>
        <xdr:cNvSpPr txBox="1"/>
      </xdr:nvSpPr>
      <xdr:spPr>
        <a:xfrm>
          <a:off x="13500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657" name="n_4aveValue【学校施設】&#10;有形固定資産減価償却率">
          <a:extLst>
            <a:ext uri="{FF2B5EF4-FFF2-40B4-BE49-F238E27FC236}">
              <a16:creationId xmlns:a16="http://schemas.microsoft.com/office/drawing/2014/main" id="{5E5BABDE-A641-4431-8196-61C928970A43}"/>
            </a:ext>
          </a:extLst>
        </xdr:cNvPr>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165371</xdr:rowOff>
    </xdr:from>
    <xdr:ext cx="405111" cy="259045"/>
    <xdr:sp macro="" textlink="">
      <xdr:nvSpPr>
        <xdr:cNvPr id="658" name="n_1mainValue【学校施設】&#10;有形固定資産減価償却率">
          <a:extLst>
            <a:ext uri="{FF2B5EF4-FFF2-40B4-BE49-F238E27FC236}">
              <a16:creationId xmlns:a16="http://schemas.microsoft.com/office/drawing/2014/main" id="{682E2B05-5FB5-4831-9E8F-162934EF726C}"/>
            </a:ext>
          </a:extLst>
        </xdr:cNvPr>
        <xdr:cNvSpPr txBox="1"/>
      </xdr:nvSpPr>
      <xdr:spPr>
        <a:xfrm>
          <a:off x="15266044" y="1096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128795</xdr:rowOff>
    </xdr:from>
    <xdr:ext cx="405111" cy="259045"/>
    <xdr:sp macro="" textlink="">
      <xdr:nvSpPr>
        <xdr:cNvPr id="659" name="n_2mainValue【学校施設】&#10;有形固定資産減価償却率">
          <a:extLst>
            <a:ext uri="{FF2B5EF4-FFF2-40B4-BE49-F238E27FC236}">
              <a16:creationId xmlns:a16="http://schemas.microsoft.com/office/drawing/2014/main" id="{D7A2D6A7-E802-4ADF-973C-1E6670FE6093}"/>
            </a:ext>
          </a:extLst>
        </xdr:cNvPr>
        <xdr:cNvSpPr txBox="1"/>
      </xdr:nvSpPr>
      <xdr:spPr>
        <a:xfrm>
          <a:off x="14389744" y="1093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126509</xdr:rowOff>
    </xdr:from>
    <xdr:ext cx="405111" cy="259045"/>
    <xdr:sp macro="" textlink="">
      <xdr:nvSpPr>
        <xdr:cNvPr id="660" name="n_3mainValue【学校施設】&#10;有形固定資産減価償却率">
          <a:extLst>
            <a:ext uri="{FF2B5EF4-FFF2-40B4-BE49-F238E27FC236}">
              <a16:creationId xmlns:a16="http://schemas.microsoft.com/office/drawing/2014/main" id="{61134371-4DB8-4EDE-A9B7-174FCAB170F4}"/>
            </a:ext>
          </a:extLst>
        </xdr:cNvPr>
        <xdr:cNvSpPr txBox="1"/>
      </xdr:nvSpPr>
      <xdr:spPr>
        <a:xfrm>
          <a:off x="13500744" y="1092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14495</xdr:rowOff>
    </xdr:from>
    <xdr:ext cx="405111" cy="259045"/>
    <xdr:sp macro="" textlink="">
      <xdr:nvSpPr>
        <xdr:cNvPr id="661" name="n_4mainValue【学校施設】&#10;有形固定資産減価償却率">
          <a:extLst>
            <a:ext uri="{FF2B5EF4-FFF2-40B4-BE49-F238E27FC236}">
              <a16:creationId xmlns:a16="http://schemas.microsoft.com/office/drawing/2014/main" id="{962C3ED1-D17E-4330-9D48-D6DB8B013136}"/>
            </a:ext>
          </a:extLst>
        </xdr:cNvPr>
        <xdr:cNvSpPr txBox="1"/>
      </xdr:nvSpPr>
      <xdr:spPr>
        <a:xfrm>
          <a:off x="12611744" y="1098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AF06C9CD-090C-4765-8122-1DB8D64946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7B571397-091F-46A3-884C-4AF2B2D2285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26CB87EC-CADC-44FC-B8BE-ADB1823805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625EACA6-EDDD-4077-8713-0AEA18BA6FA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2F144E8D-CB1A-43D1-B65D-F8EC29C18B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EC878513-131A-41BC-828A-5DD10BFF481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33D00BE0-0C49-4753-9950-D2D4B9E2CF0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54C3466A-95D8-48F0-9021-D048FBA068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C748976C-4460-4A13-B7EA-304006869C7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61F4914F-D239-4174-A1AD-773C3B24358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6927446A-5D4E-45EF-B7D3-2BCC6329A4F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7D8F12B1-6819-4E30-B0A9-8CB8E51D814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A6763E7E-F1A4-4F45-8347-2878286295C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ED7C0BB9-A4D0-40F8-8C3C-4C282ABB02D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CE2BEC71-402E-4A19-9DDB-E7191BE6DB1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206D5952-B79C-4AD3-B621-3B4B3A2B088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39D5C5EF-2C78-4FA5-A669-B9073A10326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95883DB5-CECC-44FE-B954-1714FE81EE3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3735E362-7759-4F47-B7BF-B777541575C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1EC4C0CC-AC9E-4B94-A49D-CFF2FF4279F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A1020335-B0E4-47F1-9853-6367135942C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47E61D9A-BA9F-45FB-87E6-CF4000AB9E3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65D823A1-CAA0-4578-BD0A-FBCA83F9103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9F825E8E-73AA-4D46-A719-64C52983904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160020</xdr:rowOff>
    </xdr:from>
    <xdr:to>
      <xdr:col>116</xdr:col>
      <xdr:colOff>62864</xdr:colOff>
      <xdr:row>63</xdr:row>
      <xdr:rowOff>110490</xdr:rowOff>
    </xdr:to>
    <xdr:cxnSp macro="">
      <xdr:nvCxnSpPr>
        <xdr:cNvPr id="686" name="直線コネクタ 685">
          <a:extLst>
            <a:ext uri="{FF2B5EF4-FFF2-40B4-BE49-F238E27FC236}">
              <a16:creationId xmlns:a16="http://schemas.microsoft.com/office/drawing/2014/main" id="{84DF51C4-4F45-43D1-B9F2-CA4BA86C128B}"/>
            </a:ext>
          </a:extLst>
        </xdr:cNvPr>
        <xdr:cNvCxnSpPr/>
      </xdr:nvCxnSpPr>
      <xdr:spPr>
        <a:xfrm flipV="1">
          <a:off x="22160864" y="941832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114317</xdr:rowOff>
    </xdr:from>
    <xdr:ext cx="469744" cy="259045"/>
    <xdr:sp macro="" textlink="">
      <xdr:nvSpPr>
        <xdr:cNvPr id="687" name="【学校施設】&#10;一人当たり面積最小値テキスト">
          <a:extLst>
            <a:ext uri="{FF2B5EF4-FFF2-40B4-BE49-F238E27FC236}">
              <a16:creationId xmlns:a16="http://schemas.microsoft.com/office/drawing/2014/main" id="{1339B82B-CD81-44C1-BEDC-F59FB647578A}"/>
            </a:ext>
          </a:extLst>
        </xdr:cNvPr>
        <xdr:cNvSpPr txBox="1"/>
      </xdr:nvSpPr>
      <xdr:spPr>
        <a:xfrm>
          <a:off x="22199600"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110490</xdr:rowOff>
    </xdr:from>
    <xdr:to>
      <xdr:col>116</xdr:col>
      <xdr:colOff>152400</xdr:colOff>
      <xdr:row>63</xdr:row>
      <xdr:rowOff>110490</xdr:rowOff>
    </xdr:to>
    <xdr:cxnSp macro="">
      <xdr:nvCxnSpPr>
        <xdr:cNvPr id="688" name="直線コネクタ 687">
          <a:extLst>
            <a:ext uri="{FF2B5EF4-FFF2-40B4-BE49-F238E27FC236}">
              <a16:creationId xmlns:a16="http://schemas.microsoft.com/office/drawing/2014/main" id="{55562BF9-6B55-4229-A726-F517768CE376}"/>
            </a:ext>
          </a:extLst>
        </xdr:cNvPr>
        <xdr:cNvCxnSpPr/>
      </xdr:nvCxnSpPr>
      <xdr:spPr>
        <a:xfrm>
          <a:off x="22072600" y="1091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106697</xdr:rowOff>
    </xdr:from>
    <xdr:ext cx="469744" cy="259045"/>
    <xdr:sp macro="" textlink="">
      <xdr:nvSpPr>
        <xdr:cNvPr id="689" name="【学校施設】&#10;一人当たり面積最大値テキスト">
          <a:extLst>
            <a:ext uri="{FF2B5EF4-FFF2-40B4-BE49-F238E27FC236}">
              <a16:creationId xmlns:a16="http://schemas.microsoft.com/office/drawing/2014/main" id="{6167EFB9-6B1E-45DB-BF89-887FF1785B8E}"/>
            </a:ext>
          </a:extLst>
        </xdr:cNvPr>
        <xdr:cNvSpPr txBox="1"/>
      </xdr:nvSpPr>
      <xdr:spPr>
        <a:xfrm>
          <a:off x="22199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160020</xdr:rowOff>
    </xdr:from>
    <xdr:to>
      <xdr:col>116</xdr:col>
      <xdr:colOff>152400</xdr:colOff>
      <xdr:row>54</xdr:row>
      <xdr:rowOff>160020</xdr:rowOff>
    </xdr:to>
    <xdr:cxnSp macro="">
      <xdr:nvCxnSpPr>
        <xdr:cNvPr id="690" name="直線コネクタ 689">
          <a:extLst>
            <a:ext uri="{FF2B5EF4-FFF2-40B4-BE49-F238E27FC236}">
              <a16:creationId xmlns:a16="http://schemas.microsoft.com/office/drawing/2014/main" id="{74C00DF8-B954-4E9B-BB17-4E6E222F341F}"/>
            </a:ext>
          </a:extLst>
        </xdr:cNvPr>
        <xdr:cNvCxnSpPr/>
      </xdr:nvCxnSpPr>
      <xdr:spPr>
        <a:xfrm>
          <a:off x="22072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691" name="【学校施設】&#10;一人当たり面積平均値テキスト">
          <a:extLst>
            <a:ext uri="{FF2B5EF4-FFF2-40B4-BE49-F238E27FC236}">
              <a16:creationId xmlns:a16="http://schemas.microsoft.com/office/drawing/2014/main" id="{FE2848B8-D8B3-4023-B1EC-2C4A7610ED74}"/>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92" name="フローチャート: 判断 691">
          <a:extLst>
            <a:ext uri="{FF2B5EF4-FFF2-40B4-BE49-F238E27FC236}">
              <a16:creationId xmlns:a16="http://schemas.microsoft.com/office/drawing/2014/main" id="{CBA15862-B6B6-45BF-A3ED-880D10D0A9B7}"/>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39116</xdr:rowOff>
    </xdr:from>
    <xdr:to>
      <xdr:col>112</xdr:col>
      <xdr:colOff>38100</xdr:colOff>
      <xdr:row>61</xdr:row>
      <xdr:rowOff>140716</xdr:rowOff>
    </xdr:to>
    <xdr:sp macro="" textlink="">
      <xdr:nvSpPr>
        <xdr:cNvPr id="693" name="フローチャート: 判断 692">
          <a:extLst>
            <a:ext uri="{FF2B5EF4-FFF2-40B4-BE49-F238E27FC236}">
              <a16:creationId xmlns:a16="http://schemas.microsoft.com/office/drawing/2014/main" id="{3016DD8C-81AB-4E4A-AC98-51A30EA58383}"/>
            </a:ext>
          </a:extLst>
        </xdr:cNvPr>
        <xdr:cNvSpPr/>
      </xdr:nvSpPr>
      <xdr:spPr>
        <a:xfrm>
          <a:off x="212725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74168</xdr:rowOff>
    </xdr:from>
    <xdr:to>
      <xdr:col>107</xdr:col>
      <xdr:colOff>101600</xdr:colOff>
      <xdr:row>62</xdr:row>
      <xdr:rowOff>4318</xdr:rowOff>
    </xdr:to>
    <xdr:sp macro="" textlink="">
      <xdr:nvSpPr>
        <xdr:cNvPr id="694" name="フローチャート: 判断 693">
          <a:extLst>
            <a:ext uri="{FF2B5EF4-FFF2-40B4-BE49-F238E27FC236}">
              <a16:creationId xmlns:a16="http://schemas.microsoft.com/office/drawing/2014/main" id="{7DFD6218-9C80-4B55-B761-066102B8BCF3}"/>
            </a:ext>
          </a:extLst>
        </xdr:cNvPr>
        <xdr:cNvSpPr/>
      </xdr:nvSpPr>
      <xdr:spPr>
        <a:xfrm>
          <a:off x="20383500" y="1053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92075</xdr:rowOff>
    </xdr:from>
    <xdr:to>
      <xdr:col>102</xdr:col>
      <xdr:colOff>165100</xdr:colOff>
      <xdr:row>62</xdr:row>
      <xdr:rowOff>22225</xdr:rowOff>
    </xdr:to>
    <xdr:sp macro="" textlink="">
      <xdr:nvSpPr>
        <xdr:cNvPr id="695" name="フローチャート: 判断 694">
          <a:extLst>
            <a:ext uri="{FF2B5EF4-FFF2-40B4-BE49-F238E27FC236}">
              <a16:creationId xmlns:a16="http://schemas.microsoft.com/office/drawing/2014/main" id="{FC96A9BB-73E1-4E3B-91F2-F1D2B629DEE6}"/>
            </a:ext>
          </a:extLst>
        </xdr:cNvPr>
        <xdr:cNvSpPr/>
      </xdr:nvSpPr>
      <xdr:spPr>
        <a:xfrm>
          <a:off x="19494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114173</xdr:rowOff>
    </xdr:from>
    <xdr:to>
      <xdr:col>98</xdr:col>
      <xdr:colOff>38100</xdr:colOff>
      <xdr:row>62</xdr:row>
      <xdr:rowOff>44323</xdr:rowOff>
    </xdr:to>
    <xdr:sp macro="" textlink="">
      <xdr:nvSpPr>
        <xdr:cNvPr id="696" name="フローチャート: 判断 695">
          <a:extLst>
            <a:ext uri="{FF2B5EF4-FFF2-40B4-BE49-F238E27FC236}">
              <a16:creationId xmlns:a16="http://schemas.microsoft.com/office/drawing/2014/main" id="{60ECB635-9BBA-47D5-8A1A-5E2683B97177}"/>
            </a:ext>
          </a:extLst>
        </xdr:cNvPr>
        <xdr:cNvSpPr/>
      </xdr:nvSpPr>
      <xdr:spPr>
        <a:xfrm>
          <a:off x="18605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94ACC914-3C52-47E6-B2CF-FC92ABC48AF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4F7F881-9BF2-48B0-8E5E-63FE1764EE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565E10E-6462-40F1-BB45-349ABFC44D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B3773E9-D0D2-4BF0-BACE-36B87E40FF6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FE0DA93-C9B5-4D53-AF6D-F314DBB1CA0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171323</xdr:rowOff>
    </xdr:from>
    <xdr:to>
      <xdr:col>116</xdr:col>
      <xdr:colOff>114300</xdr:colOff>
      <xdr:row>62</xdr:row>
      <xdr:rowOff>101473</xdr:rowOff>
    </xdr:to>
    <xdr:sp macro="" textlink="">
      <xdr:nvSpPr>
        <xdr:cNvPr id="702" name="楕円 701">
          <a:extLst>
            <a:ext uri="{FF2B5EF4-FFF2-40B4-BE49-F238E27FC236}">
              <a16:creationId xmlns:a16="http://schemas.microsoft.com/office/drawing/2014/main" id="{EBFA8BFC-3791-459E-92D7-4BB14B035854}"/>
            </a:ext>
          </a:extLst>
        </xdr:cNvPr>
        <xdr:cNvSpPr/>
      </xdr:nvSpPr>
      <xdr:spPr>
        <a:xfrm>
          <a:off x="22110700" y="106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149750</xdr:rowOff>
    </xdr:from>
    <xdr:ext cx="469744" cy="259045"/>
    <xdr:sp macro="" textlink="">
      <xdr:nvSpPr>
        <xdr:cNvPr id="703" name="【学校施設】&#10;一人当たり面積該当値テキスト">
          <a:extLst>
            <a:ext uri="{FF2B5EF4-FFF2-40B4-BE49-F238E27FC236}">
              <a16:creationId xmlns:a16="http://schemas.microsoft.com/office/drawing/2014/main" id="{4F063D98-32E7-498F-B7E6-3BF094D4B738}"/>
            </a:ext>
          </a:extLst>
        </xdr:cNvPr>
        <xdr:cNvSpPr txBox="1"/>
      </xdr:nvSpPr>
      <xdr:spPr>
        <a:xfrm>
          <a:off x="22199600" y="1060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7493</xdr:rowOff>
    </xdr:from>
    <xdr:to>
      <xdr:col>112</xdr:col>
      <xdr:colOff>38100</xdr:colOff>
      <xdr:row>62</xdr:row>
      <xdr:rowOff>109093</xdr:rowOff>
    </xdr:to>
    <xdr:sp macro="" textlink="">
      <xdr:nvSpPr>
        <xdr:cNvPr id="704" name="楕円 703">
          <a:extLst>
            <a:ext uri="{FF2B5EF4-FFF2-40B4-BE49-F238E27FC236}">
              <a16:creationId xmlns:a16="http://schemas.microsoft.com/office/drawing/2014/main" id="{9CBE68BE-3CB9-4832-B076-15AE5494782E}"/>
            </a:ext>
          </a:extLst>
        </xdr:cNvPr>
        <xdr:cNvSpPr/>
      </xdr:nvSpPr>
      <xdr:spPr>
        <a:xfrm>
          <a:off x="21272500" y="10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50673</xdr:rowOff>
    </xdr:from>
    <xdr:to>
      <xdr:col>116</xdr:col>
      <xdr:colOff>63500</xdr:colOff>
      <xdr:row>62</xdr:row>
      <xdr:rowOff>58293</xdr:rowOff>
    </xdr:to>
    <xdr:cxnSp macro="">
      <xdr:nvCxnSpPr>
        <xdr:cNvPr id="705" name="直線コネクタ 704">
          <a:extLst>
            <a:ext uri="{FF2B5EF4-FFF2-40B4-BE49-F238E27FC236}">
              <a16:creationId xmlns:a16="http://schemas.microsoft.com/office/drawing/2014/main" id="{39550CF8-F7D0-416D-9AE6-5531F50CC79E}"/>
            </a:ext>
          </a:extLst>
        </xdr:cNvPr>
        <xdr:cNvCxnSpPr/>
      </xdr:nvCxnSpPr>
      <xdr:spPr>
        <a:xfrm flipV="1">
          <a:off x="21323300" y="1068057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21209</xdr:rowOff>
    </xdr:from>
    <xdr:to>
      <xdr:col>107</xdr:col>
      <xdr:colOff>101600</xdr:colOff>
      <xdr:row>62</xdr:row>
      <xdr:rowOff>122809</xdr:rowOff>
    </xdr:to>
    <xdr:sp macro="" textlink="">
      <xdr:nvSpPr>
        <xdr:cNvPr id="706" name="楕円 705">
          <a:extLst>
            <a:ext uri="{FF2B5EF4-FFF2-40B4-BE49-F238E27FC236}">
              <a16:creationId xmlns:a16="http://schemas.microsoft.com/office/drawing/2014/main" id="{261BBCB3-2D0E-4137-A65B-C7DFE3460433}"/>
            </a:ext>
          </a:extLst>
        </xdr:cNvPr>
        <xdr:cNvSpPr/>
      </xdr:nvSpPr>
      <xdr:spPr>
        <a:xfrm>
          <a:off x="20383500" y="106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58293</xdr:rowOff>
    </xdr:from>
    <xdr:to>
      <xdr:col>111</xdr:col>
      <xdr:colOff>177800</xdr:colOff>
      <xdr:row>62</xdr:row>
      <xdr:rowOff>72009</xdr:rowOff>
    </xdr:to>
    <xdr:cxnSp macro="">
      <xdr:nvCxnSpPr>
        <xdr:cNvPr id="707" name="直線コネクタ 706">
          <a:extLst>
            <a:ext uri="{FF2B5EF4-FFF2-40B4-BE49-F238E27FC236}">
              <a16:creationId xmlns:a16="http://schemas.microsoft.com/office/drawing/2014/main" id="{AD37B271-B4C4-4F59-8BCE-4D634BA9DEDB}"/>
            </a:ext>
          </a:extLst>
        </xdr:cNvPr>
        <xdr:cNvCxnSpPr/>
      </xdr:nvCxnSpPr>
      <xdr:spPr>
        <a:xfrm flipV="1">
          <a:off x="20434300" y="1068819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708" name="楕円 707">
          <a:extLst>
            <a:ext uri="{FF2B5EF4-FFF2-40B4-BE49-F238E27FC236}">
              <a16:creationId xmlns:a16="http://schemas.microsoft.com/office/drawing/2014/main" id="{370101B7-54EB-43E8-9F86-03676891F310}"/>
            </a:ext>
          </a:extLst>
        </xdr:cNvPr>
        <xdr:cNvSpPr/>
      </xdr:nvSpPr>
      <xdr:spPr>
        <a:xfrm>
          <a:off x="19494500" y="106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72009</xdr:rowOff>
    </xdr:from>
    <xdr:to>
      <xdr:col>107</xdr:col>
      <xdr:colOff>50800</xdr:colOff>
      <xdr:row>62</xdr:row>
      <xdr:rowOff>84963</xdr:rowOff>
    </xdr:to>
    <xdr:cxnSp macro="">
      <xdr:nvCxnSpPr>
        <xdr:cNvPr id="709" name="直線コネクタ 708">
          <a:extLst>
            <a:ext uri="{FF2B5EF4-FFF2-40B4-BE49-F238E27FC236}">
              <a16:creationId xmlns:a16="http://schemas.microsoft.com/office/drawing/2014/main" id="{47DDF214-2F85-497E-9FF0-495CF40DE273}"/>
            </a:ext>
          </a:extLst>
        </xdr:cNvPr>
        <xdr:cNvCxnSpPr/>
      </xdr:nvCxnSpPr>
      <xdr:spPr>
        <a:xfrm flipV="1">
          <a:off x="19545300" y="1070190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50927</xdr:rowOff>
    </xdr:from>
    <xdr:to>
      <xdr:col>98</xdr:col>
      <xdr:colOff>38100</xdr:colOff>
      <xdr:row>62</xdr:row>
      <xdr:rowOff>152527</xdr:rowOff>
    </xdr:to>
    <xdr:sp macro="" textlink="">
      <xdr:nvSpPr>
        <xdr:cNvPr id="710" name="楕円 709">
          <a:extLst>
            <a:ext uri="{FF2B5EF4-FFF2-40B4-BE49-F238E27FC236}">
              <a16:creationId xmlns:a16="http://schemas.microsoft.com/office/drawing/2014/main" id="{C49F7A95-5764-4ECE-A569-9B607E1A6545}"/>
            </a:ext>
          </a:extLst>
        </xdr:cNvPr>
        <xdr:cNvSpPr/>
      </xdr:nvSpPr>
      <xdr:spPr>
        <a:xfrm>
          <a:off x="18605500" y="1068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84963</xdr:rowOff>
    </xdr:from>
    <xdr:to>
      <xdr:col>102</xdr:col>
      <xdr:colOff>114300</xdr:colOff>
      <xdr:row>62</xdr:row>
      <xdr:rowOff>101727</xdr:rowOff>
    </xdr:to>
    <xdr:cxnSp macro="">
      <xdr:nvCxnSpPr>
        <xdr:cNvPr id="711" name="直線コネクタ 710">
          <a:extLst>
            <a:ext uri="{FF2B5EF4-FFF2-40B4-BE49-F238E27FC236}">
              <a16:creationId xmlns:a16="http://schemas.microsoft.com/office/drawing/2014/main" id="{E0DADD52-8479-4E4F-A3EF-73CBAA3D9DCC}"/>
            </a:ext>
          </a:extLst>
        </xdr:cNvPr>
        <xdr:cNvCxnSpPr/>
      </xdr:nvCxnSpPr>
      <xdr:spPr>
        <a:xfrm flipV="1">
          <a:off x="18656300" y="10714863"/>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157243</xdr:rowOff>
    </xdr:from>
    <xdr:ext cx="469744" cy="259045"/>
    <xdr:sp macro="" textlink="">
      <xdr:nvSpPr>
        <xdr:cNvPr id="712" name="n_1aveValue【学校施設】&#10;一人当たり面積">
          <a:extLst>
            <a:ext uri="{FF2B5EF4-FFF2-40B4-BE49-F238E27FC236}">
              <a16:creationId xmlns:a16="http://schemas.microsoft.com/office/drawing/2014/main" id="{144A57D0-BDEE-4A2D-B2A4-3CCC8FC6CB66}"/>
            </a:ext>
          </a:extLst>
        </xdr:cNvPr>
        <xdr:cNvSpPr txBox="1"/>
      </xdr:nvSpPr>
      <xdr:spPr>
        <a:xfrm>
          <a:off x="21075727" y="102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20845</xdr:rowOff>
    </xdr:from>
    <xdr:ext cx="469744" cy="259045"/>
    <xdr:sp macro="" textlink="">
      <xdr:nvSpPr>
        <xdr:cNvPr id="713" name="n_2aveValue【学校施設】&#10;一人当たり面積">
          <a:extLst>
            <a:ext uri="{FF2B5EF4-FFF2-40B4-BE49-F238E27FC236}">
              <a16:creationId xmlns:a16="http://schemas.microsoft.com/office/drawing/2014/main" id="{F89DA998-0A55-421D-898C-BE7A074E5FE1}"/>
            </a:ext>
          </a:extLst>
        </xdr:cNvPr>
        <xdr:cNvSpPr txBox="1"/>
      </xdr:nvSpPr>
      <xdr:spPr>
        <a:xfrm>
          <a:off x="20199427" y="103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38752</xdr:rowOff>
    </xdr:from>
    <xdr:ext cx="469744" cy="259045"/>
    <xdr:sp macro="" textlink="">
      <xdr:nvSpPr>
        <xdr:cNvPr id="714" name="n_3aveValue【学校施設】&#10;一人当たり面積">
          <a:extLst>
            <a:ext uri="{FF2B5EF4-FFF2-40B4-BE49-F238E27FC236}">
              <a16:creationId xmlns:a16="http://schemas.microsoft.com/office/drawing/2014/main" id="{15006C2D-0E0E-4817-94DE-40FFCA84E45C}"/>
            </a:ext>
          </a:extLst>
        </xdr:cNvPr>
        <xdr:cNvSpPr txBox="1"/>
      </xdr:nvSpPr>
      <xdr:spPr>
        <a:xfrm>
          <a:off x="193104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60850</xdr:rowOff>
    </xdr:from>
    <xdr:ext cx="469744" cy="259045"/>
    <xdr:sp macro="" textlink="">
      <xdr:nvSpPr>
        <xdr:cNvPr id="715" name="n_4aveValue【学校施設】&#10;一人当たり面積">
          <a:extLst>
            <a:ext uri="{FF2B5EF4-FFF2-40B4-BE49-F238E27FC236}">
              <a16:creationId xmlns:a16="http://schemas.microsoft.com/office/drawing/2014/main" id="{4C5A9C46-A3EA-408C-92BA-0080927A1B14}"/>
            </a:ext>
          </a:extLst>
        </xdr:cNvPr>
        <xdr:cNvSpPr txBox="1"/>
      </xdr:nvSpPr>
      <xdr:spPr>
        <a:xfrm>
          <a:off x="184214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100220</xdr:rowOff>
    </xdr:from>
    <xdr:ext cx="469744" cy="259045"/>
    <xdr:sp macro="" textlink="">
      <xdr:nvSpPr>
        <xdr:cNvPr id="716" name="n_1mainValue【学校施設】&#10;一人当たり面積">
          <a:extLst>
            <a:ext uri="{FF2B5EF4-FFF2-40B4-BE49-F238E27FC236}">
              <a16:creationId xmlns:a16="http://schemas.microsoft.com/office/drawing/2014/main" id="{2F4EF9E3-76D8-4CA5-81E1-7A56CC72DF15}"/>
            </a:ext>
          </a:extLst>
        </xdr:cNvPr>
        <xdr:cNvSpPr txBox="1"/>
      </xdr:nvSpPr>
      <xdr:spPr>
        <a:xfrm>
          <a:off x="210757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113936</xdr:rowOff>
    </xdr:from>
    <xdr:ext cx="469744" cy="259045"/>
    <xdr:sp macro="" textlink="">
      <xdr:nvSpPr>
        <xdr:cNvPr id="717" name="n_2mainValue【学校施設】&#10;一人当たり面積">
          <a:extLst>
            <a:ext uri="{FF2B5EF4-FFF2-40B4-BE49-F238E27FC236}">
              <a16:creationId xmlns:a16="http://schemas.microsoft.com/office/drawing/2014/main" id="{00630675-E0B5-47EB-8BE0-C5BC4E8F6AD6}"/>
            </a:ext>
          </a:extLst>
        </xdr:cNvPr>
        <xdr:cNvSpPr txBox="1"/>
      </xdr:nvSpPr>
      <xdr:spPr>
        <a:xfrm>
          <a:off x="20199427" y="1074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126890</xdr:rowOff>
    </xdr:from>
    <xdr:ext cx="469744" cy="259045"/>
    <xdr:sp macro="" textlink="">
      <xdr:nvSpPr>
        <xdr:cNvPr id="718" name="n_3mainValue【学校施設】&#10;一人当たり面積">
          <a:extLst>
            <a:ext uri="{FF2B5EF4-FFF2-40B4-BE49-F238E27FC236}">
              <a16:creationId xmlns:a16="http://schemas.microsoft.com/office/drawing/2014/main" id="{ED426851-9755-42DD-BE66-88B934E0C34B}"/>
            </a:ext>
          </a:extLst>
        </xdr:cNvPr>
        <xdr:cNvSpPr txBox="1"/>
      </xdr:nvSpPr>
      <xdr:spPr>
        <a:xfrm>
          <a:off x="19310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143654</xdr:rowOff>
    </xdr:from>
    <xdr:ext cx="469744" cy="259045"/>
    <xdr:sp macro="" textlink="">
      <xdr:nvSpPr>
        <xdr:cNvPr id="719" name="n_4mainValue【学校施設】&#10;一人当たり面積">
          <a:extLst>
            <a:ext uri="{FF2B5EF4-FFF2-40B4-BE49-F238E27FC236}">
              <a16:creationId xmlns:a16="http://schemas.microsoft.com/office/drawing/2014/main" id="{7449DE19-BB5E-4A6F-8AE5-C8B6B6B8A772}"/>
            </a:ext>
          </a:extLst>
        </xdr:cNvPr>
        <xdr:cNvSpPr txBox="1"/>
      </xdr:nvSpPr>
      <xdr:spPr>
        <a:xfrm>
          <a:off x="18421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BCD631EA-F7E7-4692-BA3D-EDFFF1207A6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F16C863C-2341-4FDB-B8EF-12A50F9E47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4C04F398-973B-4BB6-A5EA-5D6C0DAB47B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F51F6132-172F-45D1-9F10-AFD4D0F4C47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9CC43E5F-AA86-4F5A-876E-38A786E42C2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771229DC-2BCA-43FD-B8B2-FF638DE321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41C365DB-4886-4B88-852B-1AF6EA4A183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4D454482-B036-4E9C-B3BF-B9071ECC38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9175C80B-226B-4ED2-A4B9-017DF3231CF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67F5537E-9ED1-4416-8DA2-286FC6337E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36738186-5E59-47DD-B62D-78567F28209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F5BA5C01-DB3A-4848-9764-8A68CA79641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F9C54F92-5723-4EE4-A5D1-987D12E29A8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1390477B-685F-4A82-9C29-C311F896E3F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C1CFFC6F-A023-4261-BF51-F34F154B512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0931CF89-D089-4B63-A722-117626932E2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57AD7FDD-3D81-4985-A844-3797A0CA112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08579039-9540-4AF6-93D3-5D484510810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7972466B-E603-49C6-B619-71826E43D9A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9FBC346F-4854-4357-A20B-F5FE982963C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184983C3-639E-4998-9FDD-A61E869C72F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F3CA15B6-12F4-4F7C-A397-B5C0196D01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9C8D72DC-CDE4-42A8-8988-748DEEB319E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a:extLst>
            <a:ext uri="{FF2B5EF4-FFF2-40B4-BE49-F238E27FC236}">
              <a16:creationId xmlns:a16="http://schemas.microsoft.com/office/drawing/2014/main" id="{E40FFC95-E6BD-4732-B760-6CD2FB8ECD8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114300</xdr:rowOff>
    </xdr:to>
    <xdr:cxnSp macro="">
      <xdr:nvCxnSpPr>
        <xdr:cNvPr id="744" name="直線コネクタ 743">
          <a:extLst>
            <a:ext uri="{FF2B5EF4-FFF2-40B4-BE49-F238E27FC236}">
              <a16:creationId xmlns:a16="http://schemas.microsoft.com/office/drawing/2014/main" id="{6A6C874C-5EC2-4CAD-B1AA-53ECC7FA0214}"/>
            </a:ext>
          </a:extLst>
        </xdr:cNvPr>
        <xdr:cNvCxnSpPr/>
      </xdr:nvCxnSpPr>
      <xdr:spPr>
        <a:xfrm flipV="1">
          <a:off x="16318864"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a:extLst>
            <a:ext uri="{FF2B5EF4-FFF2-40B4-BE49-F238E27FC236}">
              <a16:creationId xmlns:a16="http://schemas.microsoft.com/office/drawing/2014/main" id="{AE9E32B2-37C3-488E-9234-28A398B0719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a:extLst>
            <a:ext uri="{FF2B5EF4-FFF2-40B4-BE49-F238E27FC236}">
              <a16:creationId xmlns:a16="http://schemas.microsoft.com/office/drawing/2014/main" id="{3835EF43-7A47-437B-8A2F-F3006B37845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47" name="【児童館】&#10;有形固定資産減価償却率最大値テキスト">
          <a:extLst>
            <a:ext uri="{FF2B5EF4-FFF2-40B4-BE49-F238E27FC236}">
              <a16:creationId xmlns:a16="http://schemas.microsoft.com/office/drawing/2014/main" id="{132F7F80-90C0-482B-AB0B-9FC4EB0BED77}"/>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48" name="直線コネクタ 747">
          <a:extLst>
            <a:ext uri="{FF2B5EF4-FFF2-40B4-BE49-F238E27FC236}">
              <a16:creationId xmlns:a16="http://schemas.microsoft.com/office/drawing/2014/main" id="{1271D33C-F489-4ED4-A04B-FF06D26CE9FC}"/>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59707</xdr:rowOff>
    </xdr:from>
    <xdr:ext cx="405111" cy="259045"/>
    <xdr:sp macro="" textlink="">
      <xdr:nvSpPr>
        <xdr:cNvPr id="749" name="【児童館】&#10;有形固定資産減価償却率平均値テキスト">
          <a:extLst>
            <a:ext uri="{FF2B5EF4-FFF2-40B4-BE49-F238E27FC236}">
              <a16:creationId xmlns:a16="http://schemas.microsoft.com/office/drawing/2014/main" id="{870CF567-6470-41E5-83B2-BC222E4662FD}"/>
            </a:ext>
          </a:extLst>
        </xdr:cNvPr>
        <xdr:cNvSpPr txBox="1"/>
      </xdr:nvSpPr>
      <xdr:spPr>
        <a:xfrm>
          <a:off x="16357600" y="1394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36830</xdr:rowOff>
    </xdr:from>
    <xdr:to>
      <xdr:col>85</xdr:col>
      <xdr:colOff>177800</xdr:colOff>
      <xdr:row>82</xdr:row>
      <xdr:rowOff>138430</xdr:rowOff>
    </xdr:to>
    <xdr:sp macro="" textlink="">
      <xdr:nvSpPr>
        <xdr:cNvPr id="750" name="フローチャート: 判断 749">
          <a:extLst>
            <a:ext uri="{FF2B5EF4-FFF2-40B4-BE49-F238E27FC236}">
              <a16:creationId xmlns:a16="http://schemas.microsoft.com/office/drawing/2014/main" id="{7B5A6827-7A45-4149-9238-AE62798DD54A}"/>
            </a:ext>
          </a:extLst>
        </xdr:cNvPr>
        <xdr:cNvSpPr/>
      </xdr:nvSpPr>
      <xdr:spPr>
        <a:xfrm>
          <a:off x="16268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51" name="フローチャート: 判断 750">
          <a:extLst>
            <a:ext uri="{FF2B5EF4-FFF2-40B4-BE49-F238E27FC236}">
              <a16:creationId xmlns:a16="http://schemas.microsoft.com/office/drawing/2014/main" id="{06AF3D13-C280-4770-8B18-6C5FD2D18D56}"/>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52" name="フローチャート: 判断 751">
          <a:extLst>
            <a:ext uri="{FF2B5EF4-FFF2-40B4-BE49-F238E27FC236}">
              <a16:creationId xmlns:a16="http://schemas.microsoft.com/office/drawing/2014/main" id="{68ADE5CB-2E8A-4AE3-81CA-15017D99104B}"/>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753" name="フローチャート: 判断 752">
          <a:extLst>
            <a:ext uri="{FF2B5EF4-FFF2-40B4-BE49-F238E27FC236}">
              <a16:creationId xmlns:a16="http://schemas.microsoft.com/office/drawing/2014/main" id="{5B014EFC-6FCC-4BB5-8560-C627FEADF86A}"/>
            </a:ext>
          </a:extLst>
        </xdr:cNvPr>
        <xdr:cNvSpPr/>
      </xdr:nvSpPr>
      <xdr:spPr>
        <a:xfrm>
          <a:off x="13652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80645</xdr:rowOff>
    </xdr:from>
    <xdr:to>
      <xdr:col>67</xdr:col>
      <xdr:colOff>101600</xdr:colOff>
      <xdr:row>82</xdr:row>
      <xdr:rowOff>10795</xdr:rowOff>
    </xdr:to>
    <xdr:sp macro="" textlink="">
      <xdr:nvSpPr>
        <xdr:cNvPr id="754" name="フローチャート: 判断 753">
          <a:extLst>
            <a:ext uri="{FF2B5EF4-FFF2-40B4-BE49-F238E27FC236}">
              <a16:creationId xmlns:a16="http://schemas.microsoft.com/office/drawing/2014/main" id="{8E8DEB16-BD29-4068-8C11-2C2C5A32D61F}"/>
            </a:ext>
          </a:extLst>
        </xdr:cNvPr>
        <xdr:cNvSpPr/>
      </xdr:nvSpPr>
      <xdr:spPr>
        <a:xfrm>
          <a:off x="12763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58EED452-CDE7-4E6A-B3E4-04BB56702E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FC374FE-3933-42C2-9188-92D5DD5AD26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64C3644-23CF-486F-9BD1-8A41F93054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48E96765-D602-4A2A-9D6C-40445370AB6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8A52AD2-74C4-4FB1-8DE1-7B634C600A4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122555</xdr:rowOff>
    </xdr:from>
    <xdr:to>
      <xdr:col>85</xdr:col>
      <xdr:colOff>177800</xdr:colOff>
      <xdr:row>84</xdr:row>
      <xdr:rowOff>52705</xdr:rowOff>
    </xdr:to>
    <xdr:sp macro="" textlink="">
      <xdr:nvSpPr>
        <xdr:cNvPr id="760" name="楕円 759">
          <a:extLst>
            <a:ext uri="{FF2B5EF4-FFF2-40B4-BE49-F238E27FC236}">
              <a16:creationId xmlns:a16="http://schemas.microsoft.com/office/drawing/2014/main" id="{495AD7CE-F609-4917-A6D8-E15BEBE3B363}"/>
            </a:ext>
          </a:extLst>
        </xdr:cNvPr>
        <xdr:cNvSpPr/>
      </xdr:nvSpPr>
      <xdr:spPr>
        <a:xfrm>
          <a:off x="16268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100982</xdr:rowOff>
    </xdr:from>
    <xdr:ext cx="405111" cy="259045"/>
    <xdr:sp macro="" textlink="">
      <xdr:nvSpPr>
        <xdr:cNvPr id="761" name="【児童館】&#10;有形固定資産減価償却率該当値テキスト">
          <a:extLst>
            <a:ext uri="{FF2B5EF4-FFF2-40B4-BE49-F238E27FC236}">
              <a16:creationId xmlns:a16="http://schemas.microsoft.com/office/drawing/2014/main" id="{02799A83-D748-4B0E-B13C-CFBBCFB64C02}"/>
            </a:ext>
          </a:extLst>
        </xdr:cNvPr>
        <xdr:cNvSpPr txBox="1"/>
      </xdr:nvSpPr>
      <xdr:spPr>
        <a:xfrm>
          <a:off x="16357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34925</xdr:rowOff>
    </xdr:from>
    <xdr:to>
      <xdr:col>81</xdr:col>
      <xdr:colOff>101600</xdr:colOff>
      <xdr:row>84</xdr:row>
      <xdr:rowOff>136525</xdr:rowOff>
    </xdr:to>
    <xdr:sp macro="" textlink="">
      <xdr:nvSpPr>
        <xdr:cNvPr id="762" name="楕円 761">
          <a:extLst>
            <a:ext uri="{FF2B5EF4-FFF2-40B4-BE49-F238E27FC236}">
              <a16:creationId xmlns:a16="http://schemas.microsoft.com/office/drawing/2014/main" id="{208B02B5-3D60-4AED-AE3E-D5EE719695B1}"/>
            </a:ext>
          </a:extLst>
        </xdr:cNvPr>
        <xdr:cNvSpPr/>
      </xdr:nvSpPr>
      <xdr:spPr>
        <a:xfrm>
          <a:off x="15430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1905</xdr:rowOff>
    </xdr:from>
    <xdr:to>
      <xdr:col>85</xdr:col>
      <xdr:colOff>127000</xdr:colOff>
      <xdr:row>84</xdr:row>
      <xdr:rowOff>85725</xdr:rowOff>
    </xdr:to>
    <xdr:cxnSp macro="">
      <xdr:nvCxnSpPr>
        <xdr:cNvPr id="763" name="直線コネクタ 762">
          <a:extLst>
            <a:ext uri="{FF2B5EF4-FFF2-40B4-BE49-F238E27FC236}">
              <a16:creationId xmlns:a16="http://schemas.microsoft.com/office/drawing/2014/main" id="{68A71729-2BF6-40DB-9D78-F5467AE56612}"/>
            </a:ext>
          </a:extLst>
        </xdr:cNvPr>
        <xdr:cNvCxnSpPr/>
      </xdr:nvCxnSpPr>
      <xdr:spPr>
        <a:xfrm flipV="1">
          <a:off x="15481300" y="1440370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25400</xdr:rowOff>
    </xdr:from>
    <xdr:to>
      <xdr:col>76</xdr:col>
      <xdr:colOff>165100</xdr:colOff>
      <xdr:row>84</xdr:row>
      <xdr:rowOff>127000</xdr:rowOff>
    </xdr:to>
    <xdr:sp macro="" textlink="">
      <xdr:nvSpPr>
        <xdr:cNvPr id="764" name="楕円 763">
          <a:extLst>
            <a:ext uri="{FF2B5EF4-FFF2-40B4-BE49-F238E27FC236}">
              <a16:creationId xmlns:a16="http://schemas.microsoft.com/office/drawing/2014/main" id="{211162B8-BE67-426B-936D-A28AEC75C1B5}"/>
            </a:ext>
          </a:extLst>
        </xdr:cNvPr>
        <xdr:cNvSpPr/>
      </xdr:nvSpPr>
      <xdr:spPr>
        <a:xfrm>
          <a:off x="14541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76200</xdr:rowOff>
    </xdr:from>
    <xdr:to>
      <xdr:col>81</xdr:col>
      <xdr:colOff>50800</xdr:colOff>
      <xdr:row>84</xdr:row>
      <xdr:rowOff>85725</xdr:rowOff>
    </xdr:to>
    <xdr:cxnSp macro="">
      <xdr:nvCxnSpPr>
        <xdr:cNvPr id="765" name="直線コネクタ 764">
          <a:extLst>
            <a:ext uri="{FF2B5EF4-FFF2-40B4-BE49-F238E27FC236}">
              <a16:creationId xmlns:a16="http://schemas.microsoft.com/office/drawing/2014/main" id="{4AE90A7E-0398-4E07-B73F-43369F84A1AC}"/>
            </a:ext>
          </a:extLst>
        </xdr:cNvPr>
        <xdr:cNvCxnSpPr/>
      </xdr:nvCxnSpPr>
      <xdr:spPr>
        <a:xfrm>
          <a:off x="14592300" y="14478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25400</xdr:rowOff>
    </xdr:from>
    <xdr:to>
      <xdr:col>72</xdr:col>
      <xdr:colOff>38100</xdr:colOff>
      <xdr:row>84</xdr:row>
      <xdr:rowOff>127000</xdr:rowOff>
    </xdr:to>
    <xdr:sp macro="" textlink="">
      <xdr:nvSpPr>
        <xdr:cNvPr id="766" name="楕円 765">
          <a:extLst>
            <a:ext uri="{FF2B5EF4-FFF2-40B4-BE49-F238E27FC236}">
              <a16:creationId xmlns:a16="http://schemas.microsoft.com/office/drawing/2014/main" id="{9AE9D877-DE07-4487-BD84-4479D2D1458E}"/>
            </a:ext>
          </a:extLst>
        </xdr:cNvPr>
        <xdr:cNvSpPr/>
      </xdr:nvSpPr>
      <xdr:spPr>
        <a:xfrm>
          <a:off x="1365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76200</xdr:rowOff>
    </xdr:from>
    <xdr:to>
      <xdr:col>76</xdr:col>
      <xdr:colOff>114300</xdr:colOff>
      <xdr:row>84</xdr:row>
      <xdr:rowOff>76200</xdr:rowOff>
    </xdr:to>
    <xdr:cxnSp macro="">
      <xdr:nvCxnSpPr>
        <xdr:cNvPr id="767" name="直線コネクタ 766">
          <a:extLst>
            <a:ext uri="{FF2B5EF4-FFF2-40B4-BE49-F238E27FC236}">
              <a16:creationId xmlns:a16="http://schemas.microsoft.com/office/drawing/2014/main" id="{E63B44B2-8715-47BD-86D5-B0B327317FB1}"/>
            </a:ext>
          </a:extLst>
        </xdr:cNvPr>
        <xdr:cNvCxnSpPr/>
      </xdr:nvCxnSpPr>
      <xdr:spPr>
        <a:xfrm>
          <a:off x="13703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25400</xdr:rowOff>
    </xdr:from>
    <xdr:to>
      <xdr:col>67</xdr:col>
      <xdr:colOff>101600</xdr:colOff>
      <xdr:row>84</xdr:row>
      <xdr:rowOff>127000</xdr:rowOff>
    </xdr:to>
    <xdr:sp macro="" textlink="">
      <xdr:nvSpPr>
        <xdr:cNvPr id="768" name="楕円 767">
          <a:extLst>
            <a:ext uri="{FF2B5EF4-FFF2-40B4-BE49-F238E27FC236}">
              <a16:creationId xmlns:a16="http://schemas.microsoft.com/office/drawing/2014/main" id="{2C2C37AB-6765-4F47-989B-160769681E84}"/>
            </a:ext>
          </a:extLst>
        </xdr:cNvPr>
        <xdr:cNvSpPr/>
      </xdr:nvSpPr>
      <xdr:spPr>
        <a:xfrm>
          <a:off x="1276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76200</xdr:rowOff>
    </xdr:from>
    <xdr:to>
      <xdr:col>71</xdr:col>
      <xdr:colOff>177800</xdr:colOff>
      <xdr:row>84</xdr:row>
      <xdr:rowOff>76200</xdr:rowOff>
    </xdr:to>
    <xdr:cxnSp macro="">
      <xdr:nvCxnSpPr>
        <xdr:cNvPr id="769" name="直線コネクタ 768">
          <a:extLst>
            <a:ext uri="{FF2B5EF4-FFF2-40B4-BE49-F238E27FC236}">
              <a16:creationId xmlns:a16="http://schemas.microsoft.com/office/drawing/2014/main" id="{92E7ED49-80A5-41C5-997E-B87B7949A97E}"/>
            </a:ext>
          </a:extLst>
        </xdr:cNvPr>
        <xdr:cNvCxnSpPr/>
      </xdr:nvCxnSpPr>
      <xdr:spPr>
        <a:xfrm>
          <a:off x="12814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0" name="n_1aveValue【児童館】&#10;有形固定資産減価償却率">
          <a:extLst>
            <a:ext uri="{FF2B5EF4-FFF2-40B4-BE49-F238E27FC236}">
              <a16:creationId xmlns:a16="http://schemas.microsoft.com/office/drawing/2014/main" id="{980ADF49-D96C-4D9C-8DC4-3A6203D8C7F1}"/>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771" name="n_2aveValue【児童館】&#10;有形固定資産減価償却率">
          <a:extLst>
            <a:ext uri="{FF2B5EF4-FFF2-40B4-BE49-F238E27FC236}">
              <a16:creationId xmlns:a16="http://schemas.microsoft.com/office/drawing/2014/main" id="{34CE94BF-3D76-4F37-848E-BB5DA5966813}"/>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25416</xdr:rowOff>
    </xdr:from>
    <xdr:ext cx="405111" cy="259045"/>
    <xdr:sp macro="" textlink="">
      <xdr:nvSpPr>
        <xdr:cNvPr id="772" name="n_3aveValue【児童館】&#10;有形固定資産減価償却率">
          <a:extLst>
            <a:ext uri="{FF2B5EF4-FFF2-40B4-BE49-F238E27FC236}">
              <a16:creationId xmlns:a16="http://schemas.microsoft.com/office/drawing/2014/main" id="{01B41E09-7294-49E1-9ACE-1CC448D884B6}"/>
            </a:ext>
          </a:extLst>
        </xdr:cNvPr>
        <xdr:cNvSpPr txBox="1"/>
      </xdr:nvSpPr>
      <xdr:spPr>
        <a:xfrm>
          <a:off x="13500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27322</xdr:rowOff>
    </xdr:from>
    <xdr:ext cx="405111" cy="259045"/>
    <xdr:sp macro="" textlink="">
      <xdr:nvSpPr>
        <xdr:cNvPr id="773" name="n_4aveValue【児童館】&#10;有形固定資産減価償却率">
          <a:extLst>
            <a:ext uri="{FF2B5EF4-FFF2-40B4-BE49-F238E27FC236}">
              <a16:creationId xmlns:a16="http://schemas.microsoft.com/office/drawing/2014/main" id="{77F9D879-B505-4D47-8C66-7C88E095B293}"/>
            </a:ext>
          </a:extLst>
        </xdr:cNvPr>
        <xdr:cNvSpPr txBox="1"/>
      </xdr:nvSpPr>
      <xdr:spPr>
        <a:xfrm>
          <a:off x="12611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127652</xdr:rowOff>
    </xdr:from>
    <xdr:ext cx="405111" cy="259045"/>
    <xdr:sp macro="" textlink="">
      <xdr:nvSpPr>
        <xdr:cNvPr id="774" name="n_1mainValue【児童館】&#10;有形固定資産減価償却率">
          <a:extLst>
            <a:ext uri="{FF2B5EF4-FFF2-40B4-BE49-F238E27FC236}">
              <a16:creationId xmlns:a16="http://schemas.microsoft.com/office/drawing/2014/main" id="{4D4F3E52-4A33-46D7-A972-98A838C4A782}"/>
            </a:ext>
          </a:extLst>
        </xdr:cNvPr>
        <xdr:cNvSpPr txBox="1"/>
      </xdr:nvSpPr>
      <xdr:spPr>
        <a:xfrm>
          <a:off x="152660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118127</xdr:rowOff>
    </xdr:from>
    <xdr:ext cx="405111" cy="259045"/>
    <xdr:sp macro="" textlink="">
      <xdr:nvSpPr>
        <xdr:cNvPr id="775" name="n_2mainValue【児童館】&#10;有形固定資産減価償却率">
          <a:extLst>
            <a:ext uri="{FF2B5EF4-FFF2-40B4-BE49-F238E27FC236}">
              <a16:creationId xmlns:a16="http://schemas.microsoft.com/office/drawing/2014/main" id="{682FA837-7731-4D41-BC76-62A17E7450A3}"/>
            </a:ext>
          </a:extLst>
        </xdr:cNvPr>
        <xdr:cNvSpPr txBox="1"/>
      </xdr:nvSpPr>
      <xdr:spPr>
        <a:xfrm>
          <a:off x="14389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118127</xdr:rowOff>
    </xdr:from>
    <xdr:ext cx="405111" cy="259045"/>
    <xdr:sp macro="" textlink="">
      <xdr:nvSpPr>
        <xdr:cNvPr id="776" name="n_3mainValue【児童館】&#10;有形固定資産減価償却率">
          <a:extLst>
            <a:ext uri="{FF2B5EF4-FFF2-40B4-BE49-F238E27FC236}">
              <a16:creationId xmlns:a16="http://schemas.microsoft.com/office/drawing/2014/main" id="{6417B249-9B4E-48D9-8CAA-C0EF8687B811}"/>
            </a:ext>
          </a:extLst>
        </xdr:cNvPr>
        <xdr:cNvSpPr txBox="1"/>
      </xdr:nvSpPr>
      <xdr:spPr>
        <a:xfrm>
          <a:off x="13500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118127</xdr:rowOff>
    </xdr:from>
    <xdr:ext cx="405111" cy="259045"/>
    <xdr:sp macro="" textlink="">
      <xdr:nvSpPr>
        <xdr:cNvPr id="777" name="n_4mainValue【児童館】&#10;有形固定資産減価償却率">
          <a:extLst>
            <a:ext uri="{FF2B5EF4-FFF2-40B4-BE49-F238E27FC236}">
              <a16:creationId xmlns:a16="http://schemas.microsoft.com/office/drawing/2014/main" id="{A8A1F654-AEB0-4287-8E63-AECB6DA3CD96}"/>
            </a:ext>
          </a:extLst>
        </xdr:cNvPr>
        <xdr:cNvSpPr txBox="1"/>
      </xdr:nvSpPr>
      <xdr:spPr>
        <a:xfrm>
          <a:off x="12611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C6981B68-3164-4754-87A8-E6AE4A6987B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37771100-D6DF-4234-B805-5E480FE3650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109F2386-AD33-43BA-B332-1CD91C38CA9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C98E40AC-4CB9-497D-BCE5-3C79198A557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11CE79D5-29BF-4CC9-9663-B62FA9DEC4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E496421B-609C-407F-9AAD-8266069297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D1934AF3-36C7-4658-875C-DF2F1E582A9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B261F6CB-AFBE-4CD1-A2D5-21FBBC62CB3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36A442A9-84FD-4246-9D42-CC752123376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63E63F80-C806-4456-B5D3-9EAA741318F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BC292C5D-4536-4E83-B560-E98EB913761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5303DC6D-B8D3-41C8-A9B6-1BC0C96FBDB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99391FCF-8362-4775-9A81-ABD46D02F69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3EED0D3C-08FD-4B89-A963-991F104CDE2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2634D6B7-BC87-4FC7-A58E-4C0BCF3F474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347360F5-9142-4DA6-8CDD-69C144A1EE8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629199E1-6369-4EA7-A70B-3D1879269EC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5C9C7B9E-2A63-4556-88A7-8A4DF9199DA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56256CA4-4B30-4827-9AB8-243828A27EA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3BC5D4B6-DAA3-4015-8E04-5873F8788CF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411C72CF-F3CB-4706-BCEE-AA73898BF2D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11FB05CC-EB26-4D28-AFDA-E3AE9A75605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C8640A38-F433-4B1F-91FC-47847B31FF4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0F5606EC-14CF-4C31-B2E3-CCCDD143054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C742913F-D7B8-4759-A251-7420C5A0501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54429</xdr:rowOff>
    </xdr:from>
    <xdr:to>
      <xdr:col>116</xdr:col>
      <xdr:colOff>62864</xdr:colOff>
      <xdr:row>86</xdr:row>
      <xdr:rowOff>136071</xdr:rowOff>
    </xdr:to>
    <xdr:cxnSp macro="">
      <xdr:nvCxnSpPr>
        <xdr:cNvPr id="803" name="直線コネクタ 802">
          <a:extLst>
            <a:ext uri="{FF2B5EF4-FFF2-40B4-BE49-F238E27FC236}">
              <a16:creationId xmlns:a16="http://schemas.microsoft.com/office/drawing/2014/main" id="{8E37FF84-F4FD-4B91-A1E9-19D79FE6CD84}"/>
            </a:ext>
          </a:extLst>
        </xdr:cNvPr>
        <xdr:cNvCxnSpPr/>
      </xdr:nvCxnSpPr>
      <xdr:spPr>
        <a:xfrm flipV="1">
          <a:off x="22160864" y="13427529"/>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804" name="【児童館】&#10;一人当たり面積最小値テキスト">
          <a:extLst>
            <a:ext uri="{FF2B5EF4-FFF2-40B4-BE49-F238E27FC236}">
              <a16:creationId xmlns:a16="http://schemas.microsoft.com/office/drawing/2014/main" id="{A09DE3F1-DB32-4866-A0C6-E551E512CB55}"/>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805" name="直線コネクタ 804">
          <a:extLst>
            <a:ext uri="{FF2B5EF4-FFF2-40B4-BE49-F238E27FC236}">
              <a16:creationId xmlns:a16="http://schemas.microsoft.com/office/drawing/2014/main" id="{332B61B0-B3FD-4AEC-A3DD-8629E9988756}"/>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1106</xdr:rowOff>
    </xdr:from>
    <xdr:ext cx="469744" cy="259045"/>
    <xdr:sp macro="" textlink="">
      <xdr:nvSpPr>
        <xdr:cNvPr id="806" name="【児童館】&#10;一人当たり面積最大値テキスト">
          <a:extLst>
            <a:ext uri="{FF2B5EF4-FFF2-40B4-BE49-F238E27FC236}">
              <a16:creationId xmlns:a16="http://schemas.microsoft.com/office/drawing/2014/main" id="{890C2896-2663-4B7D-835C-4C6E780D64B3}"/>
            </a:ext>
          </a:extLst>
        </xdr:cNvPr>
        <xdr:cNvSpPr txBox="1"/>
      </xdr:nvSpPr>
      <xdr:spPr>
        <a:xfrm>
          <a:off x="22199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54429</xdr:rowOff>
    </xdr:from>
    <xdr:to>
      <xdr:col>116</xdr:col>
      <xdr:colOff>152400</xdr:colOff>
      <xdr:row>78</xdr:row>
      <xdr:rowOff>54429</xdr:rowOff>
    </xdr:to>
    <xdr:cxnSp macro="">
      <xdr:nvCxnSpPr>
        <xdr:cNvPr id="807" name="直線コネクタ 806">
          <a:extLst>
            <a:ext uri="{FF2B5EF4-FFF2-40B4-BE49-F238E27FC236}">
              <a16:creationId xmlns:a16="http://schemas.microsoft.com/office/drawing/2014/main" id="{258CD2C7-D255-40B6-B51F-FB987B01E146}"/>
            </a:ext>
          </a:extLst>
        </xdr:cNvPr>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108148</xdr:rowOff>
    </xdr:from>
    <xdr:ext cx="469744" cy="259045"/>
    <xdr:sp macro="" textlink="">
      <xdr:nvSpPr>
        <xdr:cNvPr id="808" name="【児童館】&#10;一人当たり面積平均値テキスト">
          <a:extLst>
            <a:ext uri="{FF2B5EF4-FFF2-40B4-BE49-F238E27FC236}">
              <a16:creationId xmlns:a16="http://schemas.microsoft.com/office/drawing/2014/main" id="{75CB5B75-EB9B-4CB8-BC27-6F79F6447581}"/>
            </a:ext>
          </a:extLst>
        </xdr:cNvPr>
        <xdr:cNvSpPr txBox="1"/>
      </xdr:nvSpPr>
      <xdr:spPr>
        <a:xfrm>
          <a:off x="22199600" y="14338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809" name="フローチャート: 判断 808">
          <a:extLst>
            <a:ext uri="{FF2B5EF4-FFF2-40B4-BE49-F238E27FC236}">
              <a16:creationId xmlns:a16="http://schemas.microsoft.com/office/drawing/2014/main" id="{F2EDE174-DC65-46C8-8F0F-E08A8597192A}"/>
            </a:ext>
          </a:extLst>
        </xdr:cNvPr>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101600</xdr:rowOff>
    </xdr:from>
    <xdr:to>
      <xdr:col>112</xdr:col>
      <xdr:colOff>38100</xdr:colOff>
      <xdr:row>85</xdr:row>
      <xdr:rowOff>31750</xdr:rowOff>
    </xdr:to>
    <xdr:sp macro="" textlink="">
      <xdr:nvSpPr>
        <xdr:cNvPr id="810" name="フローチャート: 判断 809">
          <a:extLst>
            <a:ext uri="{FF2B5EF4-FFF2-40B4-BE49-F238E27FC236}">
              <a16:creationId xmlns:a16="http://schemas.microsoft.com/office/drawing/2014/main" id="{A5ED6A65-CEE0-4DA7-9684-F941AB9279FD}"/>
            </a:ext>
          </a:extLst>
        </xdr:cNvPr>
        <xdr:cNvSpPr/>
      </xdr:nvSpPr>
      <xdr:spPr>
        <a:xfrm>
          <a:off x="2127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811" name="フローチャート: 判断 810">
          <a:extLst>
            <a:ext uri="{FF2B5EF4-FFF2-40B4-BE49-F238E27FC236}">
              <a16:creationId xmlns:a16="http://schemas.microsoft.com/office/drawing/2014/main" id="{3828EB70-908D-428E-9792-037221D80B42}"/>
            </a:ext>
          </a:extLst>
        </xdr:cNvPr>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2" name="フローチャート: 判断 811">
          <a:extLst>
            <a:ext uri="{FF2B5EF4-FFF2-40B4-BE49-F238E27FC236}">
              <a16:creationId xmlns:a16="http://schemas.microsoft.com/office/drawing/2014/main" id="{2098506E-3E69-4B5C-978E-6887F0E5529E}"/>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3" name="フローチャート: 判断 812">
          <a:extLst>
            <a:ext uri="{FF2B5EF4-FFF2-40B4-BE49-F238E27FC236}">
              <a16:creationId xmlns:a16="http://schemas.microsoft.com/office/drawing/2014/main" id="{912607C8-1C3B-4C33-ADA8-7AB915265B7E}"/>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45478E6-1A82-4CBA-9CF8-6024F039333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4FF10F1-59E8-456E-9412-1187BAA44C4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1625F4D-7841-485C-BB9C-2E5D92C981C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2B730CB-E75D-41D7-89A2-69CD912D614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4EFB655-991F-45A6-9950-F705B2AF456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150586</xdr:rowOff>
    </xdr:from>
    <xdr:to>
      <xdr:col>116</xdr:col>
      <xdr:colOff>114300</xdr:colOff>
      <xdr:row>85</xdr:row>
      <xdr:rowOff>80736</xdr:rowOff>
    </xdr:to>
    <xdr:sp macro="" textlink="">
      <xdr:nvSpPr>
        <xdr:cNvPr id="819" name="楕円 818">
          <a:extLst>
            <a:ext uri="{FF2B5EF4-FFF2-40B4-BE49-F238E27FC236}">
              <a16:creationId xmlns:a16="http://schemas.microsoft.com/office/drawing/2014/main" id="{FDADF19C-A0CC-4F0E-91DE-4D687DF82FE0}"/>
            </a:ext>
          </a:extLst>
        </xdr:cNvPr>
        <xdr:cNvSpPr/>
      </xdr:nvSpPr>
      <xdr:spPr>
        <a:xfrm>
          <a:off x="22110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129013</xdr:rowOff>
    </xdr:from>
    <xdr:ext cx="469744" cy="259045"/>
    <xdr:sp macro="" textlink="">
      <xdr:nvSpPr>
        <xdr:cNvPr id="820" name="【児童館】&#10;一人当たり面積該当値テキスト">
          <a:extLst>
            <a:ext uri="{FF2B5EF4-FFF2-40B4-BE49-F238E27FC236}">
              <a16:creationId xmlns:a16="http://schemas.microsoft.com/office/drawing/2014/main" id="{99D679BB-EDDC-4C1A-A6B2-502F9D0B3963}"/>
            </a:ext>
          </a:extLst>
        </xdr:cNvPr>
        <xdr:cNvSpPr txBox="1"/>
      </xdr:nvSpPr>
      <xdr:spPr>
        <a:xfrm>
          <a:off x="22199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821" name="楕円 820">
          <a:extLst>
            <a:ext uri="{FF2B5EF4-FFF2-40B4-BE49-F238E27FC236}">
              <a16:creationId xmlns:a16="http://schemas.microsoft.com/office/drawing/2014/main" id="{347AEE5B-0B26-4C3E-AAD1-A07898119AF5}"/>
            </a:ext>
          </a:extLst>
        </xdr:cNvPr>
        <xdr:cNvSpPr/>
      </xdr:nvSpPr>
      <xdr:spPr>
        <a:xfrm>
          <a:off x="2127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46264</xdr:rowOff>
    </xdr:to>
    <xdr:cxnSp macro="">
      <xdr:nvCxnSpPr>
        <xdr:cNvPr id="822" name="直線コネクタ 821">
          <a:extLst>
            <a:ext uri="{FF2B5EF4-FFF2-40B4-BE49-F238E27FC236}">
              <a16:creationId xmlns:a16="http://schemas.microsoft.com/office/drawing/2014/main" id="{EE991BA5-FED9-4140-8369-9380C60BA989}"/>
            </a:ext>
          </a:extLst>
        </xdr:cNvPr>
        <xdr:cNvCxnSpPr/>
      </xdr:nvCxnSpPr>
      <xdr:spPr>
        <a:xfrm flipV="1">
          <a:off x="21323300" y="146031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823" name="楕円 822">
          <a:extLst>
            <a:ext uri="{FF2B5EF4-FFF2-40B4-BE49-F238E27FC236}">
              <a16:creationId xmlns:a16="http://schemas.microsoft.com/office/drawing/2014/main" id="{48A6A48E-F55A-4065-9C4F-D49D74FDBAD1}"/>
            </a:ext>
          </a:extLst>
        </xdr:cNvPr>
        <xdr:cNvSpPr/>
      </xdr:nvSpPr>
      <xdr:spPr>
        <a:xfrm>
          <a:off x="2038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46264</xdr:rowOff>
    </xdr:to>
    <xdr:cxnSp macro="">
      <xdr:nvCxnSpPr>
        <xdr:cNvPr id="824" name="直線コネクタ 823">
          <a:extLst>
            <a:ext uri="{FF2B5EF4-FFF2-40B4-BE49-F238E27FC236}">
              <a16:creationId xmlns:a16="http://schemas.microsoft.com/office/drawing/2014/main" id="{C519FD42-E170-4B47-82F7-5570B8380AC3}"/>
            </a:ext>
          </a:extLst>
        </xdr:cNvPr>
        <xdr:cNvCxnSpPr/>
      </xdr:nvCxnSpPr>
      <xdr:spPr>
        <a:xfrm>
          <a:off x="20434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825" name="楕円 824">
          <a:extLst>
            <a:ext uri="{FF2B5EF4-FFF2-40B4-BE49-F238E27FC236}">
              <a16:creationId xmlns:a16="http://schemas.microsoft.com/office/drawing/2014/main" id="{C1D032EB-28AD-4CB7-A8D8-AC3A39C0010F}"/>
            </a:ext>
          </a:extLst>
        </xdr:cNvPr>
        <xdr:cNvSpPr/>
      </xdr:nvSpPr>
      <xdr:spPr>
        <a:xfrm>
          <a:off x="19494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46264</xdr:rowOff>
    </xdr:to>
    <xdr:cxnSp macro="">
      <xdr:nvCxnSpPr>
        <xdr:cNvPr id="826" name="直線コネクタ 825">
          <a:extLst>
            <a:ext uri="{FF2B5EF4-FFF2-40B4-BE49-F238E27FC236}">
              <a16:creationId xmlns:a16="http://schemas.microsoft.com/office/drawing/2014/main" id="{EAEDC197-6955-4594-AF2A-C1444F86EB24}"/>
            </a:ext>
          </a:extLst>
        </xdr:cNvPr>
        <xdr:cNvCxnSpPr/>
      </xdr:nvCxnSpPr>
      <xdr:spPr>
        <a:xfrm>
          <a:off x="19545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27" name="楕円 826">
          <a:extLst>
            <a:ext uri="{FF2B5EF4-FFF2-40B4-BE49-F238E27FC236}">
              <a16:creationId xmlns:a16="http://schemas.microsoft.com/office/drawing/2014/main" id="{234972B9-A72F-4160-A3C7-C9967D7E30BE}"/>
            </a:ext>
          </a:extLst>
        </xdr:cNvPr>
        <xdr:cNvSpPr/>
      </xdr:nvSpPr>
      <xdr:spPr>
        <a:xfrm>
          <a:off x="18605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119743</xdr:rowOff>
    </xdr:from>
    <xdr:to>
      <xdr:col>102</xdr:col>
      <xdr:colOff>114300</xdr:colOff>
      <xdr:row>85</xdr:row>
      <xdr:rowOff>46264</xdr:rowOff>
    </xdr:to>
    <xdr:cxnSp macro="">
      <xdr:nvCxnSpPr>
        <xdr:cNvPr id="828" name="直線コネクタ 827">
          <a:extLst>
            <a:ext uri="{FF2B5EF4-FFF2-40B4-BE49-F238E27FC236}">
              <a16:creationId xmlns:a16="http://schemas.microsoft.com/office/drawing/2014/main" id="{612EF2A4-FAF1-40EE-AFEB-C978FA7359A9}"/>
            </a:ext>
          </a:extLst>
        </xdr:cNvPr>
        <xdr:cNvCxnSpPr/>
      </xdr:nvCxnSpPr>
      <xdr:spPr>
        <a:xfrm>
          <a:off x="18656300" y="145215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9" name="n_1aveValue【児童館】&#10;一人当たり面積">
          <a:extLst>
            <a:ext uri="{FF2B5EF4-FFF2-40B4-BE49-F238E27FC236}">
              <a16:creationId xmlns:a16="http://schemas.microsoft.com/office/drawing/2014/main" id="{AB53AB6E-9C56-481B-8553-8110D903B124}"/>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830" name="n_2aveValue【児童館】&#10;一人当たり面積">
          <a:extLst>
            <a:ext uri="{FF2B5EF4-FFF2-40B4-BE49-F238E27FC236}">
              <a16:creationId xmlns:a16="http://schemas.microsoft.com/office/drawing/2014/main" id="{CD124AE5-E8EF-4FF3-8731-2987FEA453C5}"/>
            </a:ext>
          </a:extLst>
        </xdr:cNvPr>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1" name="n_3aveValue【児童館】&#10;一人当たり面積">
          <a:extLst>
            <a:ext uri="{FF2B5EF4-FFF2-40B4-BE49-F238E27FC236}">
              <a16:creationId xmlns:a16="http://schemas.microsoft.com/office/drawing/2014/main" id="{3E78709C-B29B-4FBA-BE79-0B9A41CE6CD7}"/>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32" name="n_4aveValue【児童館】&#10;一人当たり面積">
          <a:extLst>
            <a:ext uri="{FF2B5EF4-FFF2-40B4-BE49-F238E27FC236}">
              <a16:creationId xmlns:a16="http://schemas.microsoft.com/office/drawing/2014/main" id="{26755BC5-084F-462C-A789-73072AF9F10A}"/>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88191</xdr:rowOff>
    </xdr:from>
    <xdr:ext cx="469744" cy="259045"/>
    <xdr:sp macro="" textlink="">
      <xdr:nvSpPr>
        <xdr:cNvPr id="833" name="n_1mainValue【児童館】&#10;一人当たり面積">
          <a:extLst>
            <a:ext uri="{FF2B5EF4-FFF2-40B4-BE49-F238E27FC236}">
              <a16:creationId xmlns:a16="http://schemas.microsoft.com/office/drawing/2014/main" id="{EB4A184E-89DF-4535-9BF3-144BDE6F2264}"/>
            </a:ext>
          </a:extLst>
        </xdr:cNvPr>
        <xdr:cNvSpPr txBox="1"/>
      </xdr:nvSpPr>
      <xdr:spPr>
        <a:xfrm>
          <a:off x="21075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834" name="n_2mainValue【児童館】&#10;一人当たり面積">
          <a:extLst>
            <a:ext uri="{FF2B5EF4-FFF2-40B4-BE49-F238E27FC236}">
              <a16:creationId xmlns:a16="http://schemas.microsoft.com/office/drawing/2014/main" id="{B1A0AF46-BE99-478F-B908-8DD3D6F07089}"/>
            </a:ext>
          </a:extLst>
        </xdr:cNvPr>
        <xdr:cNvSpPr txBox="1"/>
      </xdr:nvSpPr>
      <xdr:spPr>
        <a:xfrm>
          <a:off x="20199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835" name="n_3mainValue【児童館】&#10;一人当たり面積">
          <a:extLst>
            <a:ext uri="{FF2B5EF4-FFF2-40B4-BE49-F238E27FC236}">
              <a16:creationId xmlns:a16="http://schemas.microsoft.com/office/drawing/2014/main" id="{E62F820F-1E2B-44B0-A1DC-44E70B778B23}"/>
            </a:ext>
          </a:extLst>
        </xdr:cNvPr>
        <xdr:cNvSpPr txBox="1"/>
      </xdr:nvSpPr>
      <xdr:spPr>
        <a:xfrm>
          <a:off x="19310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836" name="n_4mainValue【児童館】&#10;一人当たり面積">
          <a:extLst>
            <a:ext uri="{FF2B5EF4-FFF2-40B4-BE49-F238E27FC236}">
              <a16:creationId xmlns:a16="http://schemas.microsoft.com/office/drawing/2014/main" id="{3BF7027E-C7D6-4E5C-88AC-96B2027D7192}"/>
            </a:ext>
          </a:extLst>
        </xdr:cNvPr>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8DED5724-3B5D-4300-8898-D9149E6E5C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46F93167-F499-44CE-8EEF-751AFCF934D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7449D2AE-EE9C-41EB-892A-D00FC434C0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62FC80A6-95E0-44A6-92E3-10B4D8E2BE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2307FC92-D0B5-40AD-B7C1-F3411410396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AA1107A9-F90B-4846-9B68-98FE707B679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1B404A54-14EC-4368-B8D5-9BB7F37AFF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AE63F00D-8547-45A3-B6F4-7EFF2312AA6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FBBA0EF6-0263-4F55-B432-A78FE603FBF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0A1CB7E4-2057-4858-B6FB-A5504847DA0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2FD6A6CB-B2EB-436F-AAE3-45A66FFE84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7A1AF9B2-DB8A-4D5A-BD03-CA1BA9A996A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6F9292CA-51CC-4420-88C8-180B4DB3F92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B7C325C8-4A69-487B-ADCF-8F87DBFB845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4A20EF94-2B29-4AE4-B80B-BD4E6D9D545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1469FF60-C9CE-4E43-81A3-D8165C0BB47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CBCF57D0-9382-48A8-AD68-2AEC67337A9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83B71C65-31CA-4B6D-B570-5D85AFA7FFC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F8CF3813-AC49-41E4-8A1C-34B712F5794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15AD7040-44B9-48A2-8FAC-3F4B4B50A93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a:extLst>
            <a:ext uri="{FF2B5EF4-FFF2-40B4-BE49-F238E27FC236}">
              <a16:creationId xmlns:a16="http://schemas.microsoft.com/office/drawing/2014/main" id="{9CD7B195-D09F-44C8-A9B0-289AEE16B95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6F0DC0E1-4E28-4094-BE20-BA709A2B2A2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FA2F78A0-D261-4E9B-BCF5-1A12073CFC4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84A48124-2BD5-4D8D-908B-8255F5D021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139064</xdr:rowOff>
    </xdr:from>
    <xdr:to>
      <xdr:col>85</xdr:col>
      <xdr:colOff>126364</xdr:colOff>
      <xdr:row>108</xdr:row>
      <xdr:rowOff>45720</xdr:rowOff>
    </xdr:to>
    <xdr:cxnSp macro="">
      <xdr:nvCxnSpPr>
        <xdr:cNvPr id="861" name="直線コネクタ 860">
          <a:extLst>
            <a:ext uri="{FF2B5EF4-FFF2-40B4-BE49-F238E27FC236}">
              <a16:creationId xmlns:a16="http://schemas.microsoft.com/office/drawing/2014/main" id="{27DD0403-0407-42DD-8169-64F8B3EC15E5}"/>
            </a:ext>
          </a:extLst>
        </xdr:cNvPr>
        <xdr:cNvCxnSpPr/>
      </xdr:nvCxnSpPr>
      <xdr:spPr>
        <a:xfrm flipV="1">
          <a:off x="16318864" y="17284064"/>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2" name="【公民館】&#10;有形固定資産減価償却率最小値テキスト">
          <a:extLst>
            <a:ext uri="{FF2B5EF4-FFF2-40B4-BE49-F238E27FC236}">
              <a16:creationId xmlns:a16="http://schemas.microsoft.com/office/drawing/2014/main" id="{55998D59-52C8-4DDB-A292-0E77EB07FC94}"/>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3" name="直線コネクタ 862">
          <a:extLst>
            <a:ext uri="{FF2B5EF4-FFF2-40B4-BE49-F238E27FC236}">
              <a16:creationId xmlns:a16="http://schemas.microsoft.com/office/drawing/2014/main" id="{B6062B26-4609-43CA-B4F5-90FDF1C7078C}"/>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85741</xdr:rowOff>
    </xdr:from>
    <xdr:ext cx="405111" cy="259045"/>
    <xdr:sp macro="" textlink="">
      <xdr:nvSpPr>
        <xdr:cNvPr id="864" name="【公民館】&#10;有形固定資産減価償却率最大値テキスト">
          <a:extLst>
            <a:ext uri="{FF2B5EF4-FFF2-40B4-BE49-F238E27FC236}">
              <a16:creationId xmlns:a16="http://schemas.microsoft.com/office/drawing/2014/main" id="{DDF3EA5D-96E0-42E8-AF07-A62D1EC29028}"/>
            </a:ext>
          </a:extLst>
        </xdr:cNvPr>
        <xdr:cNvSpPr txBox="1"/>
      </xdr:nvSpPr>
      <xdr:spPr>
        <a:xfrm>
          <a:off x="16357600" y="1705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139064</xdr:rowOff>
    </xdr:from>
    <xdr:to>
      <xdr:col>86</xdr:col>
      <xdr:colOff>25400</xdr:colOff>
      <xdr:row>100</xdr:row>
      <xdr:rowOff>139064</xdr:rowOff>
    </xdr:to>
    <xdr:cxnSp macro="">
      <xdr:nvCxnSpPr>
        <xdr:cNvPr id="865" name="直線コネクタ 864">
          <a:extLst>
            <a:ext uri="{FF2B5EF4-FFF2-40B4-BE49-F238E27FC236}">
              <a16:creationId xmlns:a16="http://schemas.microsoft.com/office/drawing/2014/main" id="{6DFD8123-A3D6-40F3-A18F-66B9C10B8838}"/>
            </a:ext>
          </a:extLst>
        </xdr:cNvPr>
        <xdr:cNvCxnSpPr/>
      </xdr:nvCxnSpPr>
      <xdr:spPr>
        <a:xfrm>
          <a:off x="16230600" y="1728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74947</xdr:rowOff>
    </xdr:from>
    <xdr:ext cx="405111" cy="259045"/>
    <xdr:sp macro="" textlink="">
      <xdr:nvSpPr>
        <xdr:cNvPr id="866" name="【公民館】&#10;有形固定資産減価償却率平均値テキスト">
          <a:extLst>
            <a:ext uri="{FF2B5EF4-FFF2-40B4-BE49-F238E27FC236}">
              <a16:creationId xmlns:a16="http://schemas.microsoft.com/office/drawing/2014/main" id="{F31C1E29-9409-4148-A991-422AD11F8EA5}"/>
            </a:ext>
          </a:extLst>
        </xdr:cNvPr>
        <xdr:cNvSpPr txBox="1"/>
      </xdr:nvSpPr>
      <xdr:spPr>
        <a:xfrm>
          <a:off x="16357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52070</xdr:rowOff>
    </xdr:from>
    <xdr:to>
      <xdr:col>85</xdr:col>
      <xdr:colOff>177800</xdr:colOff>
      <xdr:row>104</xdr:row>
      <xdr:rowOff>153670</xdr:rowOff>
    </xdr:to>
    <xdr:sp macro="" textlink="">
      <xdr:nvSpPr>
        <xdr:cNvPr id="867" name="フローチャート: 判断 866">
          <a:extLst>
            <a:ext uri="{FF2B5EF4-FFF2-40B4-BE49-F238E27FC236}">
              <a16:creationId xmlns:a16="http://schemas.microsoft.com/office/drawing/2014/main" id="{69152592-D1EF-4723-BD06-7DAD074C38A6}"/>
            </a:ext>
          </a:extLst>
        </xdr:cNvPr>
        <xdr:cNvSpPr/>
      </xdr:nvSpPr>
      <xdr:spPr>
        <a:xfrm>
          <a:off x="16268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8" name="フローチャート: 判断 867">
          <a:extLst>
            <a:ext uri="{FF2B5EF4-FFF2-40B4-BE49-F238E27FC236}">
              <a16:creationId xmlns:a16="http://schemas.microsoft.com/office/drawing/2014/main" id="{181E6357-6DBF-4D27-9EE9-6032AE63CC4D}"/>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69" name="フローチャート: 判断 868">
          <a:extLst>
            <a:ext uri="{FF2B5EF4-FFF2-40B4-BE49-F238E27FC236}">
              <a16:creationId xmlns:a16="http://schemas.microsoft.com/office/drawing/2014/main" id="{D5EE85DB-7419-4BB9-B40F-0FDAE21F79E5}"/>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90170</xdr:rowOff>
    </xdr:from>
    <xdr:to>
      <xdr:col>72</xdr:col>
      <xdr:colOff>38100</xdr:colOff>
      <xdr:row>106</xdr:row>
      <xdr:rowOff>20320</xdr:rowOff>
    </xdr:to>
    <xdr:sp macro="" textlink="">
      <xdr:nvSpPr>
        <xdr:cNvPr id="870" name="フローチャート: 判断 869">
          <a:extLst>
            <a:ext uri="{FF2B5EF4-FFF2-40B4-BE49-F238E27FC236}">
              <a16:creationId xmlns:a16="http://schemas.microsoft.com/office/drawing/2014/main" id="{165353FE-F950-467B-895B-7EB893B1369E}"/>
            </a:ext>
          </a:extLst>
        </xdr:cNvPr>
        <xdr:cNvSpPr/>
      </xdr:nvSpPr>
      <xdr:spPr>
        <a:xfrm>
          <a:off x="1365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871" name="フローチャート: 判断 870">
          <a:extLst>
            <a:ext uri="{FF2B5EF4-FFF2-40B4-BE49-F238E27FC236}">
              <a16:creationId xmlns:a16="http://schemas.microsoft.com/office/drawing/2014/main" id="{926A195C-2268-45FD-807A-85202B36CBE2}"/>
            </a:ext>
          </a:extLst>
        </xdr:cNvPr>
        <xdr:cNvSpPr/>
      </xdr:nvSpPr>
      <xdr:spPr>
        <a:xfrm>
          <a:off x="1276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E495A5CD-8846-4661-9A00-2E232FD7CF9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894B27D-AAAB-4440-863D-9D74435C29F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F57D177-9DDD-45F3-9C7B-1A5006BB4E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69D105-3E2F-4053-B811-FA91BCF877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C455CEA-9680-4A9E-964A-4A9464559D3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93980</xdr:rowOff>
    </xdr:from>
    <xdr:to>
      <xdr:col>85</xdr:col>
      <xdr:colOff>177800</xdr:colOff>
      <xdr:row>105</xdr:row>
      <xdr:rowOff>24130</xdr:rowOff>
    </xdr:to>
    <xdr:sp macro="" textlink="">
      <xdr:nvSpPr>
        <xdr:cNvPr id="877" name="楕円 876">
          <a:extLst>
            <a:ext uri="{FF2B5EF4-FFF2-40B4-BE49-F238E27FC236}">
              <a16:creationId xmlns:a16="http://schemas.microsoft.com/office/drawing/2014/main" id="{7F718F36-2A6F-4D1C-99E1-22537E789186}"/>
            </a:ext>
          </a:extLst>
        </xdr:cNvPr>
        <xdr:cNvSpPr/>
      </xdr:nvSpPr>
      <xdr:spPr>
        <a:xfrm>
          <a:off x="16268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72407</xdr:rowOff>
    </xdr:from>
    <xdr:ext cx="405111" cy="259045"/>
    <xdr:sp macro="" textlink="">
      <xdr:nvSpPr>
        <xdr:cNvPr id="878" name="【公民館】&#10;有形固定資産減価償却率該当値テキスト">
          <a:extLst>
            <a:ext uri="{FF2B5EF4-FFF2-40B4-BE49-F238E27FC236}">
              <a16:creationId xmlns:a16="http://schemas.microsoft.com/office/drawing/2014/main" id="{083D0B3A-37C1-4DF9-9BFD-C1E3570F5670}"/>
            </a:ext>
          </a:extLst>
        </xdr:cNvPr>
        <xdr:cNvSpPr txBox="1"/>
      </xdr:nvSpPr>
      <xdr:spPr>
        <a:xfrm>
          <a:off x="16357600"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879" name="楕円 878">
          <a:extLst>
            <a:ext uri="{FF2B5EF4-FFF2-40B4-BE49-F238E27FC236}">
              <a16:creationId xmlns:a16="http://schemas.microsoft.com/office/drawing/2014/main" id="{995C0273-D99E-4B7B-AC74-906C530BD73A}"/>
            </a:ext>
          </a:extLst>
        </xdr:cNvPr>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121920</xdr:rowOff>
    </xdr:from>
    <xdr:to>
      <xdr:col>85</xdr:col>
      <xdr:colOff>127000</xdr:colOff>
      <xdr:row>104</xdr:row>
      <xdr:rowOff>144780</xdr:rowOff>
    </xdr:to>
    <xdr:cxnSp macro="">
      <xdr:nvCxnSpPr>
        <xdr:cNvPr id="880" name="直線コネクタ 879">
          <a:extLst>
            <a:ext uri="{FF2B5EF4-FFF2-40B4-BE49-F238E27FC236}">
              <a16:creationId xmlns:a16="http://schemas.microsoft.com/office/drawing/2014/main" id="{CF41BBB5-19CB-4EC1-B520-D1CE06D05A36}"/>
            </a:ext>
          </a:extLst>
        </xdr:cNvPr>
        <xdr:cNvCxnSpPr/>
      </xdr:nvCxnSpPr>
      <xdr:spPr>
        <a:xfrm>
          <a:off x="15481300" y="17952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881" name="楕円 880">
          <a:extLst>
            <a:ext uri="{FF2B5EF4-FFF2-40B4-BE49-F238E27FC236}">
              <a16:creationId xmlns:a16="http://schemas.microsoft.com/office/drawing/2014/main" id="{B80381B7-4D74-4D7F-BDBF-7482698B4192}"/>
            </a:ext>
          </a:extLst>
        </xdr:cNvPr>
        <xdr:cNvSpPr/>
      </xdr:nvSpPr>
      <xdr:spPr>
        <a:xfrm>
          <a:off x="14541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97155</xdr:rowOff>
    </xdr:from>
    <xdr:to>
      <xdr:col>81</xdr:col>
      <xdr:colOff>50800</xdr:colOff>
      <xdr:row>104</xdr:row>
      <xdr:rowOff>121920</xdr:rowOff>
    </xdr:to>
    <xdr:cxnSp macro="">
      <xdr:nvCxnSpPr>
        <xdr:cNvPr id="882" name="直線コネクタ 881">
          <a:extLst>
            <a:ext uri="{FF2B5EF4-FFF2-40B4-BE49-F238E27FC236}">
              <a16:creationId xmlns:a16="http://schemas.microsoft.com/office/drawing/2014/main" id="{4540C4E7-61EA-4680-A965-0D8CCA0BC227}"/>
            </a:ext>
          </a:extLst>
        </xdr:cNvPr>
        <xdr:cNvCxnSpPr/>
      </xdr:nvCxnSpPr>
      <xdr:spPr>
        <a:xfrm>
          <a:off x="14592300" y="179279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83" name="楕円 882">
          <a:extLst>
            <a:ext uri="{FF2B5EF4-FFF2-40B4-BE49-F238E27FC236}">
              <a16:creationId xmlns:a16="http://schemas.microsoft.com/office/drawing/2014/main" id="{CC5DE298-02F1-4254-B292-F3FFFA912137}"/>
            </a:ext>
          </a:extLst>
        </xdr:cNvPr>
        <xdr:cNvSpPr/>
      </xdr:nvSpPr>
      <xdr:spPr>
        <a:xfrm>
          <a:off x="1365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97155</xdr:rowOff>
    </xdr:from>
    <xdr:to>
      <xdr:col>76</xdr:col>
      <xdr:colOff>114300</xdr:colOff>
      <xdr:row>104</xdr:row>
      <xdr:rowOff>133350</xdr:rowOff>
    </xdr:to>
    <xdr:cxnSp macro="">
      <xdr:nvCxnSpPr>
        <xdr:cNvPr id="884" name="直線コネクタ 883">
          <a:extLst>
            <a:ext uri="{FF2B5EF4-FFF2-40B4-BE49-F238E27FC236}">
              <a16:creationId xmlns:a16="http://schemas.microsoft.com/office/drawing/2014/main" id="{BC65E7CC-CE01-4A77-90A8-8A45039AFF6D}"/>
            </a:ext>
          </a:extLst>
        </xdr:cNvPr>
        <xdr:cNvCxnSpPr/>
      </xdr:nvCxnSpPr>
      <xdr:spPr>
        <a:xfrm flipV="1">
          <a:off x="13703300" y="17927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46355</xdr:rowOff>
    </xdr:from>
    <xdr:to>
      <xdr:col>67</xdr:col>
      <xdr:colOff>101600</xdr:colOff>
      <xdr:row>104</xdr:row>
      <xdr:rowOff>147955</xdr:rowOff>
    </xdr:to>
    <xdr:sp macro="" textlink="">
      <xdr:nvSpPr>
        <xdr:cNvPr id="885" name="楕円 884">
          <a:extLst>
            <a:ext uri="{FF2B5EF4-FFF2-40B4-BE49-F238E27FC236}">
              <a16:creationId xmlns:a16="http://schemas.microsoft.com/office/drawing/2014/main" id="{A9E15A61-E67A-497F-83C1-891AFA0F1AFC}"/>
            </a:ext>
          </a:extLst>
        </xdr:cNvPr>
        <xdr:cNvSpPr/>
      </xdr:nvSpPr>
      <xdr:spPr>
        <a:xfrm>
          <a:off x="12763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97155</xdr:rowOff>
    </xdr:from>
    <xdr:to>
      <xdr:col>71</xdr:col>
      <xdr:colOff>177800</xdr:colOff>
      <xdr:row>104</xdr:row>
      <xdr:rowOff>133350</xdr:rowOff>
    </xdr:to>
    <xdr:cxnSp macro="">
      <xdr:nvCxnSpPr>
        <xdr:cNvPr id="886" name="直線コネクタ 885">
          <a:extLst>
            <a:ext uri="{FF2B5EF4-FFF2-40B4-BE49-F238E27FC236}">
              <a16:creationId xmlns:a16="http://schemas.microsoft.com/office/drawing/2014/main" id="{1F7E0C68-9155-42D1-830E-BB8B8C8DB863}"/>
            </a:ext>
          </a:extLst>
        </xdr:cNvPr>
        <xdr:cNvCxnSpPr/>
      </xdr:nvCxnSpPr>
      <xdr:spPr>
        <a:xfrm>
          <a:off x="12814300" y="17927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7" name="n_1aveValue【公民館】&#10;有形固定資産減価償却率">
          <a:extLst>
            <a:ext uri="{FF2B5EF4-FFF2-40B4-BE49-F238E27FC236}">
              <a16:creationId xmlns:a16="http://schemas.microsoft.com/office/drawing/2014/main" id="{7AC474D1-5C4A-4E92-AA50-C5EB1E2336F4}"/>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88" name="n_2aveValue【公民館】&#10;有形固定資産減価償却率">
          <a:extLst>
            <a:ext uri="{FF2B5EF4-FFF2-40B4-BE49-F238E27FC236}">
              <a16:creationId xmlns:a16="http://schemas.microsoft.com/office/drawing/2014/main" id="{14909822-128B-4B19-80C3-9D1C991865B7}"/>
            </a:ext>
          </a:extLst>
        </xdr:cNvPr>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11447</xdr:rowOff>
    </xdr:from>
    <xdr:ext cx="405111" cy="259045"/>
    <xdr:sp macro="" textlink="">
      <xdr:nvSpPr>
        <xdr:cNvPr id="889" name="n_3aveValue【公民館】&#10;有形固定資産減価償却率">
          <a:extLst>
            <a:ext uri="{FF2B5EF4-FFF2-40B4-BE49-F238E27FC236}">
              <a16:creationId xmlns:a16="http://schemas.microsoft.com/office/drawing/2014/main" id="{74572408-260F-4C43-9AEC-26AF540CB740}"/>
            </a:ext>
          </a:extLst>
        </xdr:cNvPr>
        <xdr:cNvSpPr txBox="1"/>
      </xdr:nvSpPr>
      <xdr:spPr>
        <a:xfrm>
          <a:off x="13500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890" name="n_4aveValue【公民館】&#10;有形固定資産減価償却率">
          <a:extLst>
            <a:ext uri="{FF2B5EF4-FFF2-40B4-BE49-F238E27FC236}">
              <a16:creationId xmlns:a16="http://schemas.microsoft.com/office/drawing/2014/main" id="{D2AFB826-D386-49BA-8E3E-1F10005645FA}"/>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163847</xdr:rowOff>
    </xdr:from>
    <xdr:ext cx="405111" cy="259045"/>
    <xdr:sp macro="" textlink="">
      <xdr:nvSpPr>
        <xdr:cNvPr id="891" name="n_1mainValue【公民館】&#10;有形固定資産減価償却率">
          <a:extLst>
            <a:ext uri="{FF2B5EF4-FFF2-40B4-BE49-F238E27FC236}">
              <a16:creationId xmlns:a16="http://schemas.microsoft.com/office/drawing/2014/main" id="{3D1023DC-9853-493E-87C9-2BC7F805DBA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892" name="n_2mainValue【公民館】&#10;有形固定資産減価償却率">
          <a:extLst>
            <a:ext uri="{FF2B5EF4-FFF2-40B4-BE49-F238E27FC236}">
              <a16:creationId xmlns:a16="http://schemas.microsoft.com/office/drawing/2014/main" id="{50CD2E6C-8754-497D-B3BE-75501D856167}"/>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893" name="n_3mainValue【公民館】&#10;有形固定資産減価償却率">
          <a:extLst>
            <a:ext uri="{FF2B5EF4-FFF2-40B4-BE49-F238E27FC236}">
              <a16:creationId xmlns:a16="http://schemas.microsoft.com/office/drawing/2014/main" id="{6A453504-D1BC-477F-BF27-1D7F22807353}"/>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139082</xdr:rowOff>
    </xdr:from>
    <xdr:ext cx="405111" cy="259045"/>
    <xdr:sp macro="" textlink="">
      <xdr:nvSpPr>
        <xdr:cNvPr id="894" name="n_4mainValue【公民館】&#10;有形固定資産減価償却率">
          <a:extLst>
            <a:ext uri="{FF2B5EF4-FFF2-40B4-BE49-F238E27FC236}">
              <a16:creationId xmlns:a16="http://schemas.microsoft.com/office/drawing/2014/main" id="{ABF29AFD-4042-4CD8-B022-07BF7AFC1032}"/>
            </a:ext>
          </a:extLst>
        </xdr:cNvPr>
        <xdr:cNvSpPr txBox="1"/>
      </xdr:nvSpPr>
      <xdr:spPr>
        <a:xfrm>
          <a:off x="12611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151A2A36-0818-4760-ACAB-D134F39E11A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FC03BE7F-2D2A-462F-B586-65A6FAD127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F4F362C4-8E90-49F5-A2BD-C3ABE5EE75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F78BB0D1-E678-442F-8FE0-57A6CC153E2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91D85ABF-26A1-4AC9-BD93-45869E7113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E1D8F2A8-3329-4445-859C-B700860E223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3A192C27-F15E-40EB-AA3E-14753AAC0F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FBAE2120-EBBE-4ACA-95CB-998FDB3735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69644538-4C56-4E9C-A5FD-ED6CBB10BB0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4BEF4B15-3B6D-4275-A6AA-DF358D3670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A0B6B8CB-A53C-4DB9-9CC8-831B5C96B52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6A7CA4D0-160D-4BF5-92EA-B7709EEA856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139CC855-DADD-4B24-AE0C-E76C187EB87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61D5A0C4-B945-4C87-A14F-9EB433D1126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4CBDB9D3-2068-453B-9E03-82E278F24BD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0FD52E07-EA40-4D35-B1BD-3E8990C23AB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9CEFDB14-F221-41B4-B1E1-736B232F5FC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EA04424C-AF4A-4E95-9E0D-1948A3CB094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33DFBC6D-4AFD-492F-8726-528A48EB51F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C9D7E9DE-9FCD-4CD7-B094-8CA2603AD30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2C6E07FC-66E5-4F67-B0EA-7A60B619629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3E7026EC-9082-48E0-B88C-C4C03ABE49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6D3B2A97-2E20-4726-93B3-9E916AE660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AA2AF1AC-15C2-4842-AD0E-6170E1CF525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7E5C09C1-91FB-4271-A14B-C1D90CB8D1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109</xdr:row>
      <xdr:rowOff>26670</xdr:rowOff>
    </xdr:to>
    <xdr:cxnSp macro="">
      <xdr:nvCxnSpPr>
        <xdr:cNvPr id="920" name="直線コネクタ 919">
          <a:extLst>
            <a:ext uri="{FF2B5EF4-FFF2-40B4-BE49-F238E27FC236}">
              <a16:creationId xmlns:a16="http://schemas.microsoft.com/office/drawing/2014/main" id="{F1A84685-DD97-42C8-BB8F-CCAF61FECBFD}"/>
            </a:ext>
          </a:extLst>
        </xdr:cNvPr>
        <xdr:cNvCxnSpPr/>
      </xdr:nvCxnSpPr>
      <xdr:spPr>
        <a:xfrm flipV="1">
          <a:off x="22160864" y="17136292"/>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921" name="【公民館】&#10;一人当たり面積最小値テキスト">
          <a:extLst>
            <a:ext uri="{FF2B5EF4-FFF2-40B4-BE49-F238E27FC236}">
              <a16:creationId xmlns:a16="http://schemas.microsoft.com/office/drawing/2014/main" id="{DEE47D49-F4D8-4E58-8D51-257AE00D5202}"/>
            </a:ext>
          </a:extLst>
        </xdr:cNvPr>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922" name="直線コネクタ 921">
          <a:extLst>
            <a:ext uri="{FF2B5EF4-FFF2-40B4-BE49-F238E27FC236}">
              <a16:creationId xmlns:a16="http://schemas.microsoft.com/office/drawing/2014/main" id="{BAD54B7D-7138-4F22-B064-0243A55D2C2A}"/>
            </a:ext>
          </a:extLst>
        </xdr:cNvPr>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23" name="【公民館】&#10;一人当たり面積最大値テキスト">
          <a:extLst>
            <a:ext uri="{FF2B5EF4-FFF2-40B4-BE49-F238E27FC236}">
              <a16:creationId xmlns:a16="http://schemas.microsoft.com/office/drawing/2014/main" id="{5D1CB061-3B72-488B-A6F4-F0F81D7361D1}"/>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24" name="直線コネクタ 923">
          <a:extLst>
            <a:ext uri="{FF2B5EF4-FFF2-40B4-BE49-F238E27FC236}">
              <a16:creationId xmlns:a16="http://schemas.microsoft.com/office/drawing/2014/main" id="{4C06AFFC-22CD-4484-9E4A-DAF0AA22B3F2}"/>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88009</xdr:rowOff>
    </xdr:from>
    <xdr:ext cx="469744" cy="259045"/>
    <xdr:sp macro="" textlink="">
      <xdr:nvSpPr>
        <xdr:cNvPr id="925" name="【公民館】&#10;一人当たり面積平均値テキスト">
          <a:extLst>
            <a:ext uri="{FF2B5EF4-FFF2-40B4-BE49-F238E27FC236}">
              <a16:creationId xmlns:a16="http://schemas.microsoft.com/office/drawing/2014/main" id="{681E8AC0-D10B-4CB5-A00E-ABFB973647A1}"/>
            </a:ext>
          </a:extLst>
        </xdr:cNvPr>
        <xdr:cNvSpPr txBox="1"/>
      </xdr:nvSpPr>
      <xdr:spPr>
        <a:xfrm>
          <a:off x="22199600" y="18261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65132</xdr:rowOff>
    </xdr:from>
    <xdr:to>
      <xdr:col>116</xdr:col>
      <xdr:colOff>114300</xdr:colOff>
      <xdr:row>107</xdr:row>
      <xdr:rowOff>166732</xdr:rowOff>
    </xdr:to>
    <xdr:sp macro="" textlink="">
      <xdr:nvSpPr>
        <xdr:cNvPr id="926" name="フローチャート: 判断 925">
          <a:extLst>
            <a:ext uri="{FF2B5EF4-FFF2-40B4-BE49-F238E27FC236}">
              <a16:creationId xmlns:a16="http://schemas.microsoft.com/office/drawing/2014/main" id="{5D13AFB3-722B-4772-8A1E-A60F30D54F5A}"/>
            </a:ext>
          </a:extLst>
        </xdr:cNvPr>
        <xdr:cNvSpPr/>
      </xdr:nvSpPr>
      <xdr:spPr>
        <a:xfrm>
          <a:off x="22110700" y="1841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47716</xdr:rowOff>
    </xdr:from>
    <xdr:to>
      <xdr:col>112</xdr:col>
      <xdr:colOff>38100</xdr:colOff>
      <xdr:row>107</xdr:row>
      <xdr:rowOff>149316</xdr:rowOff>
    </xdr:to>
    <xdr:sp macro="" textlink="">
      <xdr:nvSpPr>
        <xdr:cNvPr id="927" name="フローチャート: 判断 926">
          <a:extLst>
            <a:ext uri="{FF2B5EF4-FFF2-40B4-BE49-F238E27FC236}">
              <a16:creationId xmlns:a16="http://schemas.microsoft.com/office/drawing/2014/main" id="{77A12FD0-3F2F-4478-BCBA-EEEEFFE3E39D}"/>
            </a:ext>
          </a:extLst>
        </xdr:cNvPr>
        <xdr:cNvSpPr/>
      </xdr:nvSpPr>
      <xdr:spPr>
        <a:xfrm>
          <a:off x="212725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59689</xdr:rowOff>
    </xdr:from>
    <xdr:to>
      <xdr:col>107</xdr:col>
      <xdr:colOff>101600</xdr:colOff>
      <xdr:row>107</xdr:row>
      <xdr:rowOff>161289</xdr:rowOff>
    </xdr:to>
    <xdr:sp macro="" textlink="">
      <xdr:nvSpPr>
        <xdr:cNvPr id="928" name="フローチャート: 判断 927">
          <a:extLst>
            <a:ext uri="{FF2B5EF4-FFF2-40B4-BE49-F238E27FC236}">
              <a16:creationId xmlns:a16="http://schemas.microsoft.com/office/drawing/2014/main" id="{8C673434-58E7-4C0F-BED4-4FB9D99D76A7}"/>
            </a:ext>
          </a:extLst>
        </xdr:cNvPr>
        <xdr:cNvSpPr/>
      </xdr:nvSpPr>
      <xdr:spPr>
        <a:xfrm>
          <a:off x="20383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55336</xdr:rowOff>
    </xdr:from>
    <xdr:to>
      <xdr:col>102</xdr:col>
      <xdr:colOff>165100</xdr:colOff>
      <xdr:row>107</xdr:row>
      <xdr:rowOff>156936</xdr:rowOff>
    </xdr:to>
    <xdr:sp macro="" textlink="">
      <xdr:nvSpPr>
        <xdr:cNvPr id="929" name="フローチャート: 判断 928">
          <a:extLst>
            <a:ext uri="{FF2B5EF4-FFF2-40B4-BE49-F238E27FC236}">
              <a16:creationId xmlns:a16="http://schemas.microsoft.com/office/drawing/2014/main" id="{A8BE57FD-E75E-4BAA-A587-1505FE19E91F}"/>
            </a:ext>
          </a:extLst>
        </xdr:cNvPr>
        <xdr:cNvSpPr/>
      </xdr:nvSpPr>
      <xdr:spPr>
        <a:xfrm>
          <a:off x="19494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58601</xdr:rowOff>
    </xdr:from>
    <xdr:to>
      <xdr:col>98</xdr:col>
      <xdr:colOff>38100</xdr:colOff>
      <xdr:row>107</xdr:row>
      <xdr:rowOff>160201</xdr:rowOff>
    </xdr:to>
    <xdr:sp macro="" textlink="">
      <xdr:nvSpPr>
        <xdr:cNvPr id="930" name="フローチャート: 判断 929">
          <a:extLst>
            <a:ext uri="{FF2B5EF4-FFF2-40B4-BE49-F238E27FC236}">
              <a16:creationId xmlns:a16="http://schemas.microsoft.com/office/drawing/2014/main" id="{31DFCCA3-4E71-475E-BA9D-04036C0C7C63}"/>
            </a:ext>
          </a:extLst>
        </xdr:cNvPr>
        <xdr:cNvSpPr/>
      </xdr:nvSpPr>
      <xdr:spPr>
        <a:xfrm>
          <a:off x="18605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1324E50-5E93-4065-BF15-3DC163D4EF7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EB40135-8A50-42A0-83E1-63227DDF37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654B229-B981-432D-A9A2-A742C8EC963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5A1630A-C0B0-44BB-8DC3-39EEE6C6211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D670A36-C6D0-4AA7-B55F-4E4DDDE7263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84727</xdr:rowOff>
    </xdr:from>
    <xdr:to>
      <xdr:col>116</xdr:col>
      <xdr:colOff>114300</xdr:colOff>
      <xdr:row>108</xdr:row>
      <xdr:rowOff>14877</xdr:rowOff>
    </xdr:to>
    <xdr:sp macro="" textlink="">
      <xdr:nvSpPr>
        <xdr:cNvPr id="936" name="楕円 935">
          <a:extLst>
            <a:ext uri="{FF2B5EF4-FFF2-40B4-BE49-F238E27FC236}">
              <a16:creationId xmlns:a16="http://schemas.microsoft.com/office/drawing/2014/main" id="{69358037-67C4-4A9D-9A37-69909CDBD48D}"/>
            </a:ext>
          </a:extLst>
        </xdr:cNvPr>
        <xdr:cNvSpPr/>
      </xdr:nvSpPr>
      <xdr:spPr>
        <a:xfrm>
          <a:off x="22110700" y="184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63154</xdr:rowOff>
    </xdr:from>
    <xdr:ext cx="469744" cy="259045"/>
    <xdr:sp macro="" textlink="">
      <xdr:nvSpPr>
        <xdr:cNvPr id="937" name="【公民館】&#10;一人当たり面積該当値テキスト">
          <a:extLst>
            <a:ext uri="{FF2B5EF4-FFF2-40B4-BE49-F238E27FC236}">
              <a16:creationId xmlns:a16="http://schemas.microsoft.com/office/drawing/2014/main" id="{3D0C4ACB-835E-490B-8ADE-B52B4A01FBD3}"/>
            </a:ext>
          </a:extLst>
        </xdr:cNvPr>
        <xdr:cNvSpPr txBox="1"/>
      </xdr:nvSpPr>
      <xdr:spPr>
        <a:xfrm>
          <a:off x="22199600" y="184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89081</xdr:rowOff>
    </xdr:from>
    <xdr:to>
      <xdr:col>112</xdr:col>
      <xdr:colOff>38100</xdr:colOff>
      <xdr:row>108</xdr:row>
      <xdr:rowOff>19231</xdr:rowOff>
    </xdr:to>
    <xdr:sp macro="" textlink="">
      <xdr:nvSpPr>
        <xdr:cNvPr id="938" name="楕円 937">
          <a:extLst>
            <a:ext uri="{FF2B5EF4-FFF2-40B4-BE49-F238E27FC236}">
              <a16:creationId xmlns:a16="http://schemas.microsoft.com/office/drawing/2014/main" id="{06A5B382-C0A1-43EE-A59B-9F59D26504E6}"/>
            </a:ext>
          </a:extLst>
        </xdr:cNvPr>
        <xdr:cNvSpPr/>
      </xdr:nvSpPr>
      <xdr:spPr>
        <a:xfrm>
          <a:off x="21272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135527</xdr:rowOff>
    </xdr:from>
    <xdr:to>
      <xdr:col>116</xdr:col>
      <xdr:colOff>63500</xdr:colOff>
      <xdr:row>107</xdr:row>
      <xdr:rowOff>139881</xdr:rowOff>
    </xdr:to>
    <xdr:cxnSp macro="">
      <xdr:nvCxnSpPr>
        <xdr:cNvPr id="939" name="直線コネクタ 938">
          <a:extLst>
            <a:ext uri="{FF2B5EF4-FFF2-40B4-BE49-F238E27FC236}">
              <a16:creationId xmlns:a16="http://schemas.microsoft.com/office/drawing/2014/main" id="{3ECC547D-AC82-4F8B-A95A-8649AEFB2C0D}"/>
            </a:ext>
          </a:extLst>
        </xdr:cNvPr>
        <xdr:cNvCxnSpPr/>
      </xdr:nvCxnSpPr>
      <xdr:spPr>
        <a:xfrm flipV="1">
          <a:off x="21323300" y="18480677"/>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93436</xdr:rowOff>
    </xdr:from>
    <xdr:to>
      <xdr:col>107</xdr:col>
      <xdr:colOff>101600</xdr:colOff>
      <xdr:row>108</xdr:row>
      <xdr:rowOff>23586</xdr:rowOff>
    </xdr:to>
    <xdr:sp macro="" textlink="">
      <xdr:nvSpPr>
        <xdr:cNvPr id="940" name="楕円 939">
          <a:extLst>
            <a:ext uri="{FF2B5EF4-FFF2-40B4-BE49-F238E27FC236}">
              <a16:creationId xmlns:a16="http://schemas.microsoft.com/office/drawing/2014/main" id="{54649F33-4BCE-4141-B8C3-9A675888464F}"/>
            </a:ext>
          </a:extLst>
        </xdr:cNvPr>
        <xdr:cNvSpPr/>
      </xdr:nvSpPr>
      <xdr:spPr>
        <a:xfrm>
          <a:off x="20383500" y="184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139881</xdr:rowOff>
    </xdr:from>
    <xdr:to>
      <xdr:col>111</xdr:col>
      <xdr:colOff>177800</xdr:colOff>
      <xdr:row>107</xdr:row>
      <xdr:rowOff>144236</xdr:rowOff>
    </xdr:to>
    <xdr:cxnSp macro="">
      <xdr:nvCxnSpPr>
        <xdr:cNvPr id="941" name="直線コネクタ 940">
          <a:extLst>
            <a:ext uri="{FF2B5EF4-FFF2-40B4-BE49-F238E27FC236}">
              <a16:creationId xmlns:a16="http://schemas.microsoft.com/office/drawing/2014/main" id="{86B8913B-05D4-48E4-B0D5-CB6D394A0616}"/>
            </a:ext>
          </a:extLst>
        </xdr:cNvPr>
        <xdr:cNvCxnSpPr/>
      </xdr:nvCxnSpPr>
      <xdr:spPr>
        <a:xfrm flipV="1">
          <a:off x="20434300" y="1848503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97789</xdr:rowOff>
    </xdr:from>
    <xdr:to>
      <xdr:col>102</xdr:col>
      <xdr:colOff>165100</xdr:colOff>
      <xdr:row>108</xdr:row>
      <xdr:rowOff>27939</xdr:rowOff>
    </xdr:to>
    <xdr:sp macro="" textlink="">
      <xdr:nvSpPr>
        <xdr:cNvPr id="942" name="楕円 941">
          <a:extLst>
            <a:ext uri="{FF2B5EF4-FFF2-40B4-BE49-F238E27FC236}">
              <a16:creationId xmlns:a16="http://schemas.microsoft.com/office/drawing/2014/main" id="{521BA2BA-30F7-4431-9511-2323390EB270}"/>
            </a:ext>
          </a:extLst>
        </xdr:cNvPr>
        <xdr:cNvSpPr/>
      </xdr:nvSpPr>
      <xdr:spPr>
        <a:xfrm>
          <a:off x="19494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144236</xdr:rowOff>
    </xdr:from>
    <xdr:to>
      <xdr:col>107</xdr:col>
      <xdr:colOff>50800</xdr:colOff>
      <xdr:row>107</xdr:row>
      <xdr:rowOff>148589</xdr:rowOff>
    </xdr:to>
    <xdr:cxnSp macro="">
      <xdr:nvCxnSpPr>
        <xdr:cNvPr id="943" name="直線コネクタ 942">
          <a:extLst>
            <a:ext uri="{FF2B5EF4-FFF2-40B4-BE49-F238E27FC236}">
              <a16:creationId xmlns:a16="http://schemas.microsoft.com/office/drawing/2014/main" id="{6463BE70-9CE7-46EE-8253-6F97F5E038AA}"/>
            </a:ext>
          </a:extLst>
        </xdr:cNvPr>
        <xdr:cNvCxnSpPr/>
      </xdr:nvCxnSpPr>
      <xdr:spPr>
        <a:xfrm flipV="1">
          <a:off x="19545300" y="18489386"/>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102144</xdr:rowOff>
    </xdr:from>
    <xdr:to>
      <xdr:col>98</xdr:col>
      <xdr:colOff>38100</xdr:colOff>
      <xdr:row>108</xdr:row>
      <xdr:rowOff>32294</xdr:rowOff>
    </xdr:to>
    <xdr:sp macro="" textlink="">
      <xdr:nvSpPr>
        <xdr:cNvPr id="944" name="楕円 943">
          <a:extLst>
            <a:ext uri="{FF2B5EF4-FFF2-40B4-BE49-F238E27FC236}">
              <a16:creationId xmlns:a16="http://schemas.microsoft.com/office/drawing/2014/main" id="{1028A0AC-9BF5-47B9-A6B1-7DBE90765CA4}"/>
            </a:ext>
          </a:extLst>
        </xdr:cNvPr>
        <xdr:cNvSpPr/>
      </xdr:nvSpPr>
      <xdr:spPr>
        <a:xfrm>
          <a:off x="18605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148589</xdr:rowOff>
    </xdr:from>
    <xdr:to>
      <xdr:col>102</xdr:col>
      <xdr:colOff>114300</xdr:colOff>
      <xdr:row>107</xdr:row>
      <xdr:rowOff>152944</xdr:rowOff>
    </xdr:to>
    <xdr:cxnSp macro="">
      <xdr:nvCxnSpPr>
        <xdr:cNvPr id="945" name="直線コネクタ 944">
          <a:extLst>
            <a:ext uri="{FF2B5EF4-FFF2-40B4-BE49-F238E27FC236}">
              <a16:creationId xmlns:a16="http://schemas.microsoft.com/office/drawing/2014/main" id="{CCC4B383-EB40-4C23-8F11-6A1FDF955F07}"/>
            </a:ext>
          </a:extLst>
        </xdr:cNvPr>
        <xdr:cNvCxnSpPr/>
      </xdr:nvCxnSpPr>
      <xdr:spPr>
        <a:xfrm flipV="1">
          <a:off x="18656300" y="18493739"/>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165843</xdr:rowOff>
    </xdr:from>
    <xdr:ext cx="469744" cy="259045"/>
    <xdr:sp macro="" textlink="">
      <xdr:nvSpPr>
        <xdr:cNvPr id="946" name="n_1aveValue【公民館】&#10;一人当たり面積">
          <a:extLst>
            <a:ext uri="{FF2B5EF4-FFF2-40B4-BE49-F238E27FC236}">
              <a16:creationId xmlns:a16="http://schemas.microsoft.com/office/drawing/2014/main" id="{D5D58DEB-D23D-47D3-9D08-4108B09C0E68}"/>
            </a:ext>
          </a:extLst>
        </xdr:cNvPr>
        <xdr:cNvSpPr txBox="1"/>
      </xdr:nvSpPr>
      <xdr:spPr>
        <a:xfrm>
          <a:off x="21075727" y="181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6366</xdr:rowOff>
    </xdr:from>
    <xdr:ext cx="469744" cy="259045"/>
    <xdr:sp macro="" textlink="">
      <xdr:nvSpPr>
        <xdr:cNvPr id="947" name="n_2aveValue【公民館】&#10;一人当たり面積">
          <a:extLst>
            <a:ext uri="{FF2B5EF4-FFF2-40B4-BE49-F238E27FC236}">
              <a16:creationId xmlns:a16="http://schemas.microsoft.com/office/drawing/2014/main" id="{7EBC0CA1-0042-48DF-B78F-338610232270}"/>
            </a:ext>
          </a:extLst>
        </xdr:cNvPr>
        <xdr:cNvSpPr txBox="1"/>
      </xdr:nvSpPr>
      <xdr:spPr>
        <a:xfrm>
          <a:off x="20199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2013</xdr:rowOff>
    </xdr:from>
    <xdr:ext cx="469744" cy="259045"/>
    <xdr:sp macro="" textlink="">
      <xdr:nvSpPr>
        <xdr:cNvPr id="948" name="n_3aveValue【公民館】&#10;一人当たり面積">
          <a:extLst>
            <a:ext uri="{FF2B5EF4-FFF2-40B4-BE49-F238E27FC236}">
              <a16:creationId xmlns:a16="http://schemas.microsoft.com/office/drawing/2014/main" id="{3C296B76-5162-470D-AF05-E93859566340}"/>
            </a:ext>
          </a:extLst>
        </xdr:cNvPr>
        <xdr:cNvSpPr txBox="1"/>
      </xdr:nvSpPr>
      <xdr:spPr>
        <a:xfrm>
          <a:off x="19310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5278</xdr:rowOff>
    </xdr:from>
    <xdr:ext cx="469744" cy="259045"/>
    <xdr:sp macro="" textlink="">
      <xdr:nvSpPr>
        <xdr:cNvPr id="949" name="n_4aveValue【公民館】&#10;一人当たり面積">
          <a:extLst>
            <a:ext uri="{FF2B5EF4-FFF2-40B4-BE49-F238E27FC236}">
              <a16:creationId xmlns:a16="http://schemas.microsoft.com/office/drawing/2014/main" id="{260095BD-8CE9-4D52-A4DF-5B665C4C5641}"/>
            </a:ext>
          </a:extLst>
        </xdr:cNvPr>
        <xdr:cNvSpPr txBox="1"/>
      </xdr:nvSpPr>
      <xdr:spPr>
        <a:xfrm>
          <a:off x="1842142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10358</xdr:rowOff>
    </xdr:from>
    <xdr:ext cx="469744" cy="259045"/>
    <xdr:sp macro="" textlink="">
      <xdr:nvSpPr>
        <xdr:cNvPr id="950" name="n_1mainValue【公民館】&#10;一人当たり面積">
          <a:extLst>
            <a:ext uri="{FF2B5EF4-FFF2-40B4-BE49-F238E27FC236}">
              <a16:creationId xmlns:a16="http://schemas.microsoft.com/office/drawing/2014/main" id="{135AE4B1-5DD0-45D0-A5F2-536F0E6E0FBE}"/>
            </a:ext>
          </a:extLst>
        </xdr:cNvPr>
        <xdr:cNvSpPr txBox="1"/>
      </xdr:nvSpPr>
      <xdr:spPr>
        <a:xfrm>
          <a:off x="210757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14713</xdr:rowOff>
    </xdr:from>
    <xdr:ext cx="469744" cy="259045"/>
    <xdr:sp macro="" textlink="">
      <xdr:nvSpPr>
        <xdr:cNvPr id="951" name="n_2mainValue【公民館】&#10;一人当たり面積">
          <a:extLst>
            <a:ext uri="{FF2B5EF4-FFF2-40B4-BE49-F238E27FC236}">
              <a16:creationId xmlns:a16="http://schemas.microsoft.com/office/drawing/2014/main" id="{1EB7685A-764E-4923-B7F0-F1FFF503B50C}"/>
            </a:ext>
          </a:extLst>
        </xdr:cNvPr>
        <xdr:cNvSpPr txBox="1"/>
      </xdr:nvSpPr>
      <xdr:spPr>
        <a:xfrm>
          <a:off x="20199427"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19066</xdr:rowOff>
    </xdr:from>
    <xdr:ext cx="469744" cy="259045"/>
    <xdr:sp macro="" textlink="">
      <xdr:nvSpPr>
        <xdr:cNvPr id="952" name="n_3mainValue【公民館】&#10;一人当たり面積">
          <a:extLst>
            <a:ext uri="{FF2B5EF4-FFF2-40B4-BE49-F238E27FC236}">
              <a16:creationId xmlns:a16="http://schemas.microsoft.com/office/drawing/2014/main" id="{DB4C4027-3F45-4E68-A224-E9B80F1ED365}"/>
            </a:ext>
          </a:extLst>
        </xdr:cNvPr>
        <xdr:cNvSpPr txBox="1"/>
      </xdr:nvSpPr>
      <xdr:spPr>
        <a:xfrm>
          <a:off x="19310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23421</xdr:rowOff>
    </xdr:from>
    <xdr:ext cx="469744" cy="259045"/>
    <xdr:sp macro="" textlink="">
      <xdr:nvSpPr>
        <xdr:cNvPr id="953" name="n_4mainValue【公民館】&#10;一人当たり面積">
          <a:extLst>
            <a:ext uri="{FF2B5EF4-FFF2-40B4-BE49-F238E27FC236}">
              <a16:creationId xmlns:a16="http://schemas.microsoft.com/office/drawing/2014/main" id="{4DF12038-FA7D-4B03-BCF6-DA1EDB06229A}"/>
            </a:ext>
          </a:extLst>
        </xdr:cNvPr>
        <xdr:cNvSpPr txBox="1"/>
      </xdr:nvSpPr>
      <xdr:spPr>
        <a:xfrm>
          <a:off x="18421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2A8BBAA5-3AB6-46EB-8B83-E27B789DEC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59D7BC5D-1B6E-4B1D-A63C-E6598D157F2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3E925A6F-4976-4D55-896C-9671EDF6491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認定こども園・幼稚園・保育所、学校施設、児童館、港湾・漁港、図書館、庁舎であり、特に低くなっている施設は、橋りょう・トンネル、一般廃棄物処理施設、消防施設である。 </a:t>
          </a:r>
          <a:endParaRPr lang="ja-JP" altLang="ja-JP">
            <a:effectLst/>
          </a:endParaRPr>
        </a:p>
        <a:p>
          <a:r>
            <a:rPr lang="ja-JP" altLang="ja-JP" sz="1100" b="0" i="0" baseline="0">
              <a:solidFill>
                <a:schemeClr val="dk1"/>
              </a:solidFill>
              <a:effectLst/>
              <a:latin typeface="+mn-lt"/>
              <a:ea typeface="+mn-ea"/>
              <a:cs typeface="+mn-cs"/>
            </a:rPr>
            <a:t>認定こども園・幼稚園・保育園、学校施設、児童館、については、比率が７０％を超え、庁舎においては８０％を超えてきており、非常に老朽化が進んでいる状況である。</a:t>
          </a:r>
          <a:endParaRPr lang="ja-JP" altLang="ja-JP">
            <a:effectLst/>
          </a:endParaRPr>
        </a:p>
        <a:p>
          <a:r>
            <a:rPr kumimoji="1" lang="ja-JP" altLang="ja-JP" sz="1100" b="0" i="0" baseline="0">
              <a:solidFill>
                <a:schemeClr val="dk1"/>
              </a:solidFill>
              <a:effectLst/>
              <a:latin typeface="+mn-lt"/>
              <a:ea typeface="+mn-ea"/>
              <a:cs typeface="+mn-cs"/>
            </a:rPr>
            <a:t>庁舎については令和３年４月に大島総合支所が建替えられ、また、令和７年度までに２支所の旧庁舎解体が進められる予定のため、</a:t>
          </a:r>
          <a:r>
            <a:rPr lang="ja-JP" altLang="ja-JP" sz="1100" b="0" i="0" baseline="0">
              <a:solidFill>
                <a:schemeClr val="dk1"/>
              </a:solidFill>
              <a:effectLst/>
              <a:latin typeface="+mn-lt"/>
              <a:ea typeface="+mn-ea"/>
              <a:cs typeface="+mn-cs"/>
            </a:rPr>
            <a:t>有形固定資産減価償却率は低くなり、今後の維持管理費用の減少を見込んでいる。 </a:t>
          </a:r>
          <a:endParaRPr lang="ja-JP" altLang="ja-JP">
            <a:effectLst/>
          </a:endParaRPr>
        </a:p>
        <a:p>
          <a:r>
            <a:rPr lang="ja-JP" altLang="ja-JP" sz="1100" b="0" i="0" baseline="0">
              <a:solidFill>
                <a:schemeClr val="dk1"/>
              </a:solidFill>
              <a:effectLst/>
              <a:latin typeface="+mn-lt"/>
              <a:ea typeface="+mn-ea"/>
              <a:cs typeface="+mn-cs"/>
            </a:rPr>
            <a:t>一方、消防施設については詰所の建て替えが進められており、有形固定資産原価消化率は低くなっていくと推測される。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7AA81E-7D80-4CE2-B8BE-E50851B7AFC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2A4973D-B411-43E8-A92A-06C55D2DF8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79F504-D8D7-425D-884A-871C492087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827F5A-CA7A-434E-A51D-CC32A03EB74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AEA8B1-C634-4584-ADE4-7459329433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98A3F8-EB49-43C1-8274-6109DEFC4BD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7FE70D4-B939-4635-B0F4-9C9753B8B4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C3215E-0771-4B55-8DBC-C7366534BC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81F455-BE9F-4C06-9E80-048CA3A60B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D77634D-0D22-44CA-B1FA-700B69D300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26,998
26,543
241.60
28,628,480
27,449,615
843,140
12,424,616
20,616,442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2BC99E-E7E7-4B05-A642-591CD6A0E9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DBCD2D-9372-4C65-9813-0A20C53D27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E9D0313-1AFB-44FC-88C1-46DA2FDF5C6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4CE46A-FC22-4D88-9AD8-CE79893B1B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F481F1-F687-4C43-81D6-74D2A2D10E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FF4BD3C-1047-46E9-82AD-53AEA821377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DE27A8-A63C-4D2D-9556-25C7373448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736FE66-32B0-4054-AD28-34DE44DFB5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0ED690-975A-4A05-83FD-98E507BB81C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5EC5E6-575A-4E4F-9050-5E7AB82EA41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AA751A-79C4-40DB-B086-45342F05B5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4F1CDD1-4E07-439F-BF68-917EE9AD3E0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2A04AA-145C-4AA5-AEA8-8F46D58B0F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134992-B812-40E7-8D2F-4FD8FD929D2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D161DE-145F-49A7-ABBD-8EA0183C9F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947D7E-8246-4DFA-BDCE-16A005E0CF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FFB7F8-BAAA-4FAA-811D-D068325993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AB7A70-BC4E-4190-BE21-D00BEB18075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19B5B4-9AF1-4AC9-B0EF-6DDE4AABC7A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5F3F6A-9758-419C-9168-2F6CE0AE0E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42AED3-038E-4331-85E4-8FB6B3BA37B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A85B31-641D-4167-B2E2-0E37B5F967C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D5A3E5-DF58-4B4B-A7D4-A586FCD6E4C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4319D2-57CB-4746-8920-1FB78D9C073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C0DF93-0A4A-4FE2-B955-FF9A9BA925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DC27BB4-2198-463E-948F-ABB1D36B36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84CC5F-7B51-4BAB-A4BA-22A6424BD7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D49AB7-2A9D-4DA0-A8BF-68B81AF883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044A84-D0D5-4A38-8327-A844B0AC0D3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581AB0-B283-4F1D-89D0-1E730676560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D27F22-CA86-4B15-8BF1-384729C4AF4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AEF30D-6E2F-41C2-8976-55BF67DCDB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7D5AD6A-F63A-4FFC-B4D3-36F32258F9D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260FA12-D4A8-40C7-8184-6F050F6BA48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6574989-6367-404A-919E-7F813AD5794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D7F0C94-0085-429D-901B-F8915FFF196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1E54CD0-5C25-4A51-AF04-DAF1B5A99A7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11F40B5-EB6F-4127-8834-B9AD0F75AB3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63F4DA8-7CA5-4F73-AB9B-9657309BFE6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19E2318-6502-49F9-9370-67F9D78F664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EBEEA2F-CA95-48EC-A06D-7415A7018A2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15FC96A-9D4F-4471-B8F5-7F9F833A04C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1902E9F-2040-47EA-B685-A3C797D1046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E78A3A0-056F-4BC6-B976-C7B2ECB17E3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1270BA7-C434-4155-A473-91798EBFFE1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31EF3E3-1B7F-4D97-9E55-E0E0B6804A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113756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012AA9C-6967-4647-A8E7-CB398E391A61}"/>
            </a:ext>
          </a:extLst>
        </xdr:cNvPr>
        <xdr:cNvCxnSpPr/>
      </xdr:nvCxnSpPr>
      <xdr:spPr>
        <a:xfrm flipV="1">
          <a:off x="4634865" y="5771606"/>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E4D90DA-BD8C-4E06-BD68-01CAC46668C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63C2221-DD92-4DC5-80ED-7ED092AB0CE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60433</xdr:rowOff>
    </xdr:from>
    <xdr:ext cx="340478" cy="259045"/>
    <xdr:sp macro="" textlink="">
      <xdr:nvSpPr>
        <xdr:cNvPr id="61" name="【図書館】&#10;有形固定資産減価償却率最大値テキスト">
          <a:extLst>
            <a:ext uri="{FF2B5EF4-FFF2-40B4-BE49-F238E27FC236}">
              <a16:creationId xmlns:a16="http://schemas.microsoft.com/office/drawing/2014/main" id="{687ED0D1-1E88-4131-9E52-9225F78F839B}"/>
            </a:ext>
          </a:extLst>
        </xdr:cNvPr>
        <xdr:cNvSpPr txBox="1"/>
      </xdr:nvSpPr>
      <xdr:spPr>
        <a:xfrm>
          <a:off x="4673600" y="554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113756</xdr:rowOff>
    </xdr:from>
    <xdr:to>
      <xdr:col>24</xdr:col>
      <xdr:colOff>152400</xdr:colOff>
      <xdr:row>33</xdr:row>
      <xdr:rowOff>113756</xdr:rowOff>
    </xdr:to>
    <xdr:cxnSp macro="">
      <xdr:nvCxnSpPr>
        <xdr:cNvPr id="62" name="直線コネクタ 61">
          <a:extLst>
            <a:ext uri="{FF2B5EF4-FFF2-40B4-BE49-F238E27FC236}">
              <a16:creationId xmlns:a16="http://schemas.microsoft.com/office/drawing/2014/main" id="{BCF765F9-2C18-464D-90AE-9F106ACF7ADA}"/>
            </a:ext>
          </a:extLst>
        </xdr:cNvPr>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id="{B8E9B90A-E931-41B8-8EBE-95849B7E4F6B}"/>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F3D0B9B0-9A2F-4300-AA2D-DA6F80769A32}"/>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170724</xdr:rowOff>
    </xdr:from>
    <xdr:to>
      <xdr:col>20</xdr:col>
      <xdr:colOff>38100</xdr:colOff>
      <xdr:row>37</xdr:row>
      <xdr:rowOff>100874</xdr:rowOff>
    </xdr:to>
    <xdr:sp macro="" textlink="">
      <xdr:nvSpPr>
        <xdr:cNvPr id="65" name="フローチャート: 判断 64">
          <a:extLst>
            <a:ext uri="{FF2B5EF4-FFF2-40B4-BE49-F238E27FC236}">
              <a16:creationId xmlns:a16="http://schemas.microsoft.com/office/drawing/2014/main" id="{A54CB5AB-2B2E-4703-AFDC-D6CF6227ED2F}"/>
            </a:ext>
          </a:extLst>
        </xdr:cNvPr>
        <xdr:cNvSpPr/>
      </xdr:nvSpPr>
      <xdr:spPr>
        <a:xfrm>
          <a:off x="3746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a:extLst>
            <a:ext uri="{FF2B5EF4-FFF2-40B4-BE49-F238E27FC236}">
              <a16:creationId xmlns:a16="http://schemas.microsoft.com/office/drawing/2014/main" id="{C47889E6-E7D6-45DC-AE10-BC197BADE530}"/>
            </a:ext>
          </a:extLst>
        </xdr:cNvPr>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46F1A4E8-3F33-4706-9B7B-EA6487380BCB}"/>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35197</xdr:rowOff>
    </xdr:from>
    <xdr:to>
      <xdr:col>6</xdr:col>
      <xdr:colOff>38100</xdr:colOff>
      <xdr:row>35</xdr:row>
      <xdr:rowOff>136797</xdr:rowOff>
    </xdr:to>
    <xdr:sp macro="" textlink="">
      <xdr:nvSpPr>
        <xdr:cNvPr id="68" name="フローチャート: 判断 67">
          <a:extLst>
            <a:ext uri="{FF2B5EF4-FFF2-40B4-BE49-F238E27FC236}">
              <a16:creationId xmlns:a16="http://schemas.microsoft.com/office/drawing/2014/main" id="{B9A5374E-E0E6-4CFA-A1CB-0097C81579F6}"/>
            </a:ext>
          </a:extLst>
        </xdr:cNvPr>
        <xdr:cNvSpPr/>
      </xdr:nvSpPr>
      <xdr:spPr>
        <a:xfrm>
          <a:off x="1079500" y="60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41EDD4-50A5-4DE7-84B1-AC1C67FB38B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3CDE0F-53B6-44F5-AC14-53C050D04A9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87A7D0-8D70-4F8A-95D8-1FFC437409B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DB9E1AB-77EE-4FD8-8A10-40DE058F64B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36C0E4A-3687-4274-8A95-666D32D7FF3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74" name="楕円 73">
          <a:extLst>
            <a:ext uri="{FF2B5EF4-FFF2-40B4-BE49-F238E27FC236}">
              <a16:creationId xmlns:a16="http://schemas.microsoft.com/office/drawing/2014/main" id="{A092AFB0-9F15-4BFD-B41C-673AC713FF4C}"/>
            </a:ext>
          </a:extLst>
        </xdr:cNvPr>
        <xdr:cNvSpPr/>
      </xdr:nvSpPr>
      <xdr:spPr>
        <a:xfrm>
          <a:off x="4584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21789</xdr:rowOff>
    </xdr:from>
    <xdr:ext cx="405111" cy="259045"/>
    <xdr:sp macro="" textlink="">
      <xdr:nvSpPr>
        <xdr:cNvPr id="75" name="【図書館】&#10;有形固定資産減価償却率該当値テキスト">
          <a:extLst>
            <a:ext uri="{FF2B5EF4-FFF2-40B4-BE49-F238E27FC236}">
              <a16:creationId xmlns:a16="http://schemas.microsoft.com/office/drawing/2014/main" id="{913D83C3-CDAD-4F7B-85BA-F676645C8F24}"/>
            </a:ext>
          </a:extLst>
        </xdr:cNvPr>
        <xdr:cNvSpPr txBox="1"/>
      </xdr:nvSpPr>
      <xdr:spPr>
        <a:xfrm>
          <a:off x="4673600"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7438</xdr:rowOff>
    </xdr:from>
    <xdr:to>
      <xdr:col>20</xdr:col>
      <xdr:colOff>38100</xdr:colOff>
      <xdr:row>39</xdr:row>
      <xdr:rowOff>109038</xdr:rowOff>
    </xdr:to>
    <xdr:sp macro="" textlink="">
      <xdr:nvSpPr>
        <xdr:cNvPr id="76" name="楕円 75">
          <a:extLst>
            <a:ext uri="{FF2B5EF4-FFF2-40B4-BE49-F238E27FC236}">
              <a16:creationId xmlns:a16="http://schemas.microsoft.com/office/drawing/2014/main" id="{C78E84D0-E129-4A0A-BB36-CD646C0650EE}"/>
            </a:ext>
          </a:extLst>
        </xdr:cNvPr>
        <xdr:cNvSpPr/>
      </xdr:nvSpPr>
      <xdr:spPr>
        <a:xfrm>
          <a:off x="3746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58238</xdr:rowOff>
    </xdr:from>
    <xdr:to>
      <xdr:col>24</xdr:col>
      <xdr:colOff>63500</xdr:colOff>
      <xdr:row>39</xdr:row>
      <xdr:rowOff>94162</xdr:rowOff>
    </xdr:to>
    <xdr:cxnSp macro="">
      <xdr:nvCxnSpPr>
        <xdr:cNvPr id="77" name="直線コネクタ 76">
          <a:extLst>
            <a:ext uri="{FF2B5EF4-FFF2-40B4-BE49-F238E27FC236}">
              <a16:creationId xmlns:a16="http://schemas.microsoft.com/office/drawing/2014/main" id="{EF2D8AE5-531B-4197-971B-7AAC0242C89A}"/>
            </a:ext>
          </a:extLst>
        </xdr:cNvPr>
        <xdr:cNvCxnSpPr/>
      </xdr:nvCxnSpPr>
      <xdr:spPr>
        <a:xfrm>
          <a:off x="3797300" y="67447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142966</xdr:rowOff>
    </xdr:from>
    <xdr:to>
      <xdr:col>15</xdr:col>
      <xdr:colOff>101600</xdr:colOff>
      <xdr:row>39</xdr:row>
      <xdr:rowOff>73116</xdr:rowOff>
    </xdr:to>
    <xdr:sp macro="" textlink="">
      <xdr:nvSpPr>
        <xdr:cNvPr id="78" name="楕円 77">
          <a:extLst>
            <a:ext uri="{FF2B5EF4-FFF2-40B4-BE49-F238E27FC236}">
              <a16:creationId xmlns:a16="http://schemas.microsoft.com/office/drawing/2014/main" id="{E90346C1-0952-4DA9-ABA6-D3069EBD4DE0}"/>
            </a:ext>
          </a:extLst>
        </xdr:cNvPr>
        <xdr:cNvSpPr/>
      </xdr:nvSpPr>
      <xdr:spPr>
        <a:xfrm>
          <a:off x="2857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58238</xdr:rowOff>
    </xdr:to>
    <xdr:cxnSp macro="">
      <xdr:nvCxnSpPr>
        <xdr:cNvPr id="79" name="直線コネクタ 78">
          <a:extLst>
            <a:ext uri="{FF2B5EF4-FFF2-40B4-BE49-F238E27FC236}">
              <a16:creationId xmlns:a16="http://schemas.microsoft.com/office/drawing/2014/main" id="{6911002B-EB5D-4844-836A-E6D3A1E68C20}"/>
            </a:ext>
          </a:extLst>
        </xdr:cNvPr>
        <xdr:cNvCxnSpPr/>
      </xdr:nvCxnSpPr>
      <xdr:spPr>
        <a:xfrm>
          <a:off x="2908300" y="67088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107043</xdr:rowOff>
    </xdr:from>
    <xdr:to>
      <xdr:col>10</xdr:col>
      <xdr:colOff>165100</xdr:colOff>
      <xdr:row>39</xdr:row>
      <xdr:rowOff>37193</xdr:rowOff>
    </xdr:to>
    <xdr:sp macro="" textlink="">
      <xdr:nvSpPr>
        <xdr:cNvPr id="80" name="楕円 79">
          <a:extLst>
            <a:ext uri="{FF2B5EF4-FFF2-40B4-BE49-F238E27FC236}">
              <a16:creationId xmlns:a16="http://schemas.microsoft.com/office/drawing/2014/main" id="{0FE8057E-902A-4751-AFD8-B15C2540A14C}"/>
            </a:ext>
          </a:extLst>
        </xdr:cNvPr>
        <xdr:cNvSpPr/>
      </xdr:nvSpPr>
      <xdr:spPr>
        <a:xfrm>
          <a:off x="196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157843</xdr:rowOff>
    </xdr:from>
    <xdr:to>
      <xdr:col>15</xdr:col>
      <xdr:colOff>50800</xdr:colOff>
      <xdr:row>39</xdr:row>
      <xdr:rowOff>22316</xdr:rowOff>
    </xdr:to>
    <xdr:cxnSp macro="">
      <xdr:nvCxnSpPr>
        <xdr:cNvPr id="81" name="直線コネクタ 80">
          <a:extLst>
            <a:ext uri="{FF2B5EF4-FFF2-40B4-BE49-F238E27FC236}">
              <a16:creationId xmlns:a16="http://schemas.microsoft.com/office/drawing/2014/main" id="{A6AA31EE-F230-495B-A6D7-9F2F5DE03E75}"/>
            </a:ext>
          </a:extLst>
        </xdr:cNvPr>
        <xdr:cNvCxnSpPr/>
      </xdr:nvCxnSpPr>
      <xdr:spPr>
        <a:xfrm>
          <a:off x="2019300" y="66729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126637</xdr:rowOff>
    </xdr:from>
    <xdr:to>
      <xdr:col>6</xdr:col>
      <xdr:colOff>38100</xdr:colOff>
      <xdr:row>39</xdr:row>
      <xdr:rowOff>56787</xdr:rowOff>
    </xdr:to>
    <xdr:sp macro="" textlink="">
      <xdr:nvSpPr>
        <xdr:cNvPr id="82" name="楕円 81">
          <a:extLst>
            <a:ext uri="{FF2B5EF4-FFF2-40B4-BE49-F238E27FC236}">
              <a16:creationId xmlns:a16="http://schemas.microsoft.com/office/drawing/2014/main" id="{835AEFD6-4C03-43AA-80E8-F7BB9FD6BB6A}"/>
            </a:ext>
          </a:extLst>
        </xdr:cNvPr>
        <xdr:cNvSpPr/>
      </xdr:nvSpPr>
      <xdr:spPr>
        <a:xfrm>
          <a:off x="1079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5987</xdr:rowOff>
    </xdr:to>
    <xdr:cxnSp macro="">
      <xdr:nvCxnSpPr>
        <xdr:cNvPr id="83" name="直線コネクタ 82">
          <a:extLst>
            <a:ext uri="{FF2B5EF4-FFF2-40B4-BE49-F238E27FC236}">
              <a16:creationId xmlns:a16="http://schemas.microsoft.com/office/drawing/2014/main" id="{C7F86617-251E-4586-B6DC-3B6D447726CD}"/>
            </a:ext>
          </a:extLst>
        </xdr:cNvPr>
        <xdr:cNvCxnSpPr/>
      </xdr:nvCxnSpPr>
      <xdr:spPr>
        <a:xfrm flipV="1">
          <a:off x="1130300" y="66729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117401</xdr:rowOff>
    </xdr:from>
    <xdr:ext cx="405111" cy="259045"/>
    <xdr:sp macro="" textlink="">
      <xdr:nvSpPr>
        <xdr:cNvPr id="84" name="n_1aveValue【図書館】&#10;有形固定資産減価償却率">
          <a:extLst>
            <a:ext uri="{FF2B5EF4-FFF2-40B4-BE49-F238E27FC236}">
              <a16:creationId xmlns:a16="http://schemas.microsoft.com/office/drawing/2014/main" id="{CAED5DB5-946D-4891-9B55-5E3FF0979294}"/>
            </a:ext>
          </a:extLst>
        </xdr:cNvPr>
        <xdr:cNvSpPr txBox="1"/>
      </xdr:nvSpPr>
      <xdr:spPr>
        <a:xfrm>
          <a:off x="35820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5" name="n_2aveValue【図書館】&#10;有形固定資産減価償却率">
          <a:extLst>
            <a:ext uri="{FF2B5EF4-FFF2-40B4-BE49-F238E27FC236}">
              <a16:creationId xmlns:a16="http://schemas.microsoft.com/office/drawing/2014/main" id="{CF01A963-94D5-4434-A399-C00BF7963A37}"/>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6ABB8A9B-C095-45DB-AE17-C385D9B156F7}"/>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153324</xdr:rowOff>
    </xdr:from>
    <xdr:ext cx="405111" cy="259045"/>
    <xdr:sp macro="" textlink="">
      <xdr:nvSpPr>
        <xdr:cNvPr id="87" name="n_4aveValue【図書館】&#10;有形固定資産減価償却率">
          <a:extLst>
            <a:ext uri="{FF2B5EF4-FFF2-40B4-BE49-F238E27FC236}">
              <a16:creationId xmlns:a16="http://schemas.microsoft.com/office/drawing/2014/main" id="{890031C3-1008-4FDC-B8B2-D6BBCDC3A4CE}"/>
            </a:ext>
          </a:extLst>
        </xdr:cNvPr>
        <xdr:cNvSpPr txBox="1"/>
      </xdr:nvSpPr>
      <xdr:spPr>
        <a:xfrm>
          <a:off x="927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100165</xdr:rowOff>
    </xdr:from>
    <xdr:ext cx="405111" cy="259045"/>
    <xdr:sp macro="" textlink="">
      <xdr:nvSpPr>
        <xdr:cNvPr id="88" name="n_1mainValue【図書館】&#10;有形固定資産減価償却率">
          <a:extLst>
            <a:ext uri="{FF2B5EF4-FFF2-40B4-BE49-F238E27FC236}">
              <a16:creationId xmlns:a16="http://schemas.microsoft.com/office/drawing/2014/main" id="{F5F05FF0-ED2A-4A2C-BDB9-1DF53A05D97B}"/>
            </a:ext>
          </a:extLst>
        </xdr:cNvPr>
        <xdr:cNvSpPr txBox="1"/>
      </xdr:nvSpPr>
      <xdr:spPr>
        <a:xfrm>
          <a:off x="35820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64243</xdr:rowOff>
    </xdr:from>
    <xdr:ext cx="405111" cy="259045"/>
    <xdr:sp macro="" textlink="">
      <xdr:nvSpPr>
        <xdr:cNvPr id="89" name="n_2mainValue【図書館】&#10;有形固定資産減価償却率">
          <a:extLst>
            <a:ext uri="{FF2B5EF4-FFF2-40B4-BE49-F238E27FC236}">
              <a16:creationId xmlns:a16="http://schemas.microsoft.com/office/drawing/2014/main" id="{1FD6F0AE-194F-4D34-9EEB-76AEA2181265}"/>
            </a:ext>
          </a:extLst>
        </xdr:cNvPr>
        <xdr:cNvSpPr txBox="1"/>
      </xdr:nvSpPr>
      <xdr:spPr>
        <a:xfrm>
          <a:off x="2705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28320</xdr:rowOff>
    </xdr:from>
    <xdr:ext cx="405111" cy="259045"/>
    <xdr:sp macro="" textlink="">
      <xdr:nvSpPr>
        <xdr:cNvPr id="90" name="n_3mainValue【図書館】&#10;有形固定資産減価償却率">
          <a:extLst>
            <a:ext uri="{FF2B5EF4-FFF2-40B4-BE49-F238E27FC236}">
              <a16:creationId xmlns:a16="http://schemas.microsoft.com/office/drawing/2014/main" id="{220A5AC3-0F2A-4558-B662-16A303F52590}"/>
            </a:ext>
          </a:extLst>
        </xdr:cNvPr>
        <xdr:cNvSpPr txBox="1"/>
      </xdr:nvSpPr>
      <xdr:spPr>
        <a:xfrm>
          <a:off x="1816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47914</xdr:rowOff>
    </xdr:from>
    <xdr:ext cx="405111" cy="259045"/>
    <xdr:sp macro="" textlink="">
      <xdr:nvSpPr>
        <xdr:cNvPr id="91" name="n_4mainValue【図書館】&#10;有形固定資産減価償却率">
          <a:extLst>
            <a:ext uri="{FF2B5EF4-FFF2-40B4-BE49-F238E27FC236}">
              <a16:creationId xmlns:a16="http://schemas.microsoft.com/office/drawing/2014/main" id="{FCFDAED7-A29F-4207-9C2A-7FC0C380F5B2}"/>
            </a:ext>
          </a:extLst>
        </xdr:cNvPr>
        <xdr:cNvSpPr txBox="1"/>
      </xdr:nvSpPr>
      <xdr:spPr>
        <a:xfrm>
          <a:off x="927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7B94927-81FE-4FD1-ACA4-43684ACC63A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0BDF580-BAB6-4EA3-B709-B339B83CD3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EEE8A8B-1D7C-469B-ACD4-526B394C73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3B5DE04-FE36-4441-9ABE-83882E5897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B623F39-C459-47FC-B519-E679D26F52E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457349-D62A-4F5C-AEF0-5C356F093D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1B0A6F4-3DA5-4138-A0A6-5C6819669F9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B127160-B1D2-4840-87CB-F52B4CFDF12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3B2EB68-D24A-4E43-BFFE-40842A9C4CA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EF1B988-948B-4047-81E8-965EC7D619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FAFE638-43AE-4EB2-B3B6-C1C745FFE41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95D9F21-DC95-490C-807D-697E104FF82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FD3C36D-93E5-4CCD-B4D1-FD189656099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2C5B922F-FFCF-4DCD-B970-D1084595A59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93FC564-7599-4586-8148-B0E67E41D0B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56F725BD-2C4F-4466-8B06-15B6B59CAAD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1AFC44E-DB5F-47B3-9597-5A184921E9A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6B235525-CD37-4EFB-B8E5-8887B3BC90F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D21917E-A36F-4E0A-9DAF-FCB25A63BA6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A4C6F4BC-A8E8-417F-88F3-9E1C5A30CCDA}"/>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5923026F-569F-4F87-B21F-DAA03A91D38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87A1234-CF94-467A-BEA1-D12AF03FA67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9DD64D2-247F-42F5-884B-4AFF92B282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D66BFB09-8AA9-4FBF-B508-9D32EF57B0A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5AF54E6F-CAE7-49B7-AEA0-B0CE42BE63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5443</xdr:rowOff>
    </xdr:from>
    <xdr:to>
      <xdr:col>54</xdr:col>
      <xdr:colOff>189865</xdr:colOff>
      <xdr:row>41</xdr:row>
      <xdr:rowOff>46265</xdr:rowOff>
    </xdr:to>
    <xdr:cxnSp macro="">
      <xdr:nvCxnSpPr>
        <xdr:cNvPr id="117" name="直線コネクタ 116">
          <a:extLst>
            <a:ext uri="{FF2B5EF4-FFF2-40B4-BE49-F238E27FC236}">
              <a16:creationId xmlns:a16="http://schemas.microsoft.com/office/drawing/2014/main" id="{3A43E5C6-A62C-4DC2-9472-F8EC91B16BA2}"/>
            </a:ext>
          </a:extLst>
        </xdr:cNvPr>
        <xdr:cNvCxnSpPr/>
      </xdr:nvCxnSpPr>
      <xdr:spPr>
        <a:xfrm flipV="1">
          <a:off x="10476865" y="5834743"/>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a:extLst>
            <a:ext uri="{FF2B5EF4-FFF2-40B4-BE49-F238E27FC236}">
              <a16:creationId xmlns:a16="http://schemas.microsoft.com/office/drawing/2014/main" id="{57008743-2DF9-46AE-9FF9-8DA67882F293}"/>
            </a:ext>
          </a:extLst>
        </xdr:cNvPr>
        <xdr:cNvSpPr txBox="1"/>
      </xdr:nvSpPr>
      <xdr:spPr>
        <a:xfrm>
          <a:off x="10515600" y="70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a:extLst>
            <a:ext uri="{FF2B5EF4-FFF2-40B4-BE49-F238E27FC236}">
              <a16:creationId xmlns:a16="http://schemas.microsoft.com/office/drawing/2014/main" id="{856476ED-B834-41D3-83AA-8B6E4889B34C}"/>
            </a:ext>
          </a:extLst>
        </xdr:cNvPr>
        <xdr:cNvCxnSpPr/>
      </xdr:nvCxnSpPr>
      <xdr:spPr>
        <a:xfrm>
          <a:off x="10388600" y="707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123570</xdr:rowOff>
    </xdr:from>
    <xdr:ext cx="469744" cy="259045"/>
    <xdr:sp macro="" textlink="">
      <xdr:nvSpPr>
        <xdr:cNvPr id="120" name="【図書館】&#10;一人当たり面積最大値テキスト">
          <a:extLst>
            <a:ext uri="{FF2B5EF4-FFF2-40B4-BE49-F238E27FC236}">
              <a16:creationId xmlns:a16="http://schemas.microsoft.com/office/drawing/2014/main" id="{F045EEE0-5844-4C9A-AAC4-F4E73F5AE2B1}"/>
            </a:ext>
          </a:extLst>
        </xdr:cNvPr>
        <xdr:cNvSpPr txBox="1"/>
      </xdr:nvSpPr>
      <xdr:spPr>
        <a:xfrm>
          <a:off x="10515600" y="560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5443</xdr:rowOff>
    </xdr:from>
    <xdr:to>
      <xdr:col>55</xdr:col>
      <xdr:colOff>88900</xdr:colOff>
      <xdr:row>34</xdr:row>
      <xdr:rowOff>5443</xdr:rowOff>
    </xdr:to>
    <xdr:cxnSp macro="">
      <xdr:nvCxnSpPr>
        <xdr:cNvPr id="121" name="直線コネクタ 120">
          <a:extLst>
            <a:ext uri="{FF2B5EF4-FFF2-40B4-BE49-F238E27FC236}">
              <a16:creationId xmlns:a16="http://schemas.microsoft.com/office/drawing/2014/main" id="{98A1EAD1-362E-481E-B3A3-C4480AA0B8B6}"/>
            </a:ext>
          </a:extLst>
        </xdr:cNvPr>
        <xdr:cNvCxnSpPr/>
      </xdr:nvCxnSpPr>
      <xdr:spPr>
        <a:xfrm>
          <a:off x="10388600" y="583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140805</xdr:rowOff>
    </xdr:from>
    <xdr:ext cx="469744" cy="259045"/>
    <xdr:sp macro="" textlink="">
      <xdr:nvSpPr>
        <xdr:cNvPr id="122" name="【図書館】&#10;一人当たり面積平均値テキスト">
          <a:extLst>
            <a:ext uri="{FF2B5EF4-FFF2-40B4-BE49-F238E27FC236}">
              <a16:creationId xmlns:a16="http://schemas.microsoft.com/office/drawing/2014/main" id="{8CE3B9A4-56F3-4DD0-A48B-2D0E4ACD1781}"/>
            </a:ext>
          </a:extLst>
        </xdr:cNvPr>
        <xdr:cNvSpPr txBox="1"/>
      </xdr:nvSpPr>
      <xdr:spPr>
        <a:xfrm>
          <a:off x="10515600" y="6484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117928</xdr:rowOff>
    </xdr:from>
    <xdr:to>
      <xdr:col>55</xdr:col>
      <xdr:colOff>50800</xdr:colOff>
      <xdr:row>39</xdr:row>
      <xdr:rowOff>48078</xdr:rowOff>
    </xdr:to>
    <xdr:sp macro="" textlink="">
      <xdr:nvSpPr>
        <xdr:cNvPr id="123" name="フローチャート: 判断 122">
          <a:extLst>
            <a:ext uri="{FF2B5EF4-FFF2-40B4-BE49-F238E27FC236}">
              <a16:creationId xmlns:a16="http://schemas.microsoft.com/office/drawing/2014/main" id="{65BF8E19-401D-4133-961C-1998A1D01C0E}"/>
            </a:ext>
          </a:extLst>
        </xdr:cNvPr>
        <xdr:cNvSpPr/>
      </xdr:nvSpPr>
      <xdr:spPr>
        <a:xfrm>
          <a:off x="104267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107043</xdr:rowOff>
    </xdr:from>
    <xdr:to>
      <xdr:col>50</xdr:col>
      <xdr:colOff>165100</xdr:colOff>
      <xdr:row>39</xdr:row>
      <xdr:rowOff>37193</xdr:rowOff>
    </xdr:to>
    <xdr:sp macro="" textlink="">
      <xdr:nvSpPr>
        <xdr:cNvPr id="124" name="フローチャート: 判断 123">
          <a:extLst>
            <a:ext uri="{FF2B5EF4-FFF2-40B4-BE49-F238E27FC236}">
              <a16:creationId xmlns:a16="http://schemas.microsoft.com/office/drawing/2014/main" id="{7D03CCC6-4DC1-48F6-88D2-6308151277BC}"/>
            </a:ext>
          </a:extLst>
        </xdr:cNvPr>
        <xdr:cNvSpPr/>
      </xdr:nvSpPr>
      <xdr:spPr>
        <a:xfrm>
          <a:off x="9588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161472</xdr:rowOff>
    </xdr:from>
    <xdr:to>
      <xdr:col>46</xdr:col>
      <xdr:colOff>38100</xdr:colOff>
      <xdr:row>39</xdr:row>
      <xdr:rowOff>91622</xdr:rowOff>
    </xdr:to>
    <xdr:sp macro="" textlink="">
      <xdr:nvSpPr>
        <xdr:cNvPr id="125" name="フローチャート: 判断 124">
          <a:extLst>
            <a:ext uri="{FF2B5EF4-FFF2-40B4-BE49-F238E27FC236}">
              <a16:creationId xmlns:a16="http://schemas.microsoft.com/office/drawing/2014/main" id="{8657D0E7-5DCF-405E-B1EC-DD40DE4C65C8}"/>
            </a:ext>
          </a:extLst>
        </xdr:cNvPr>
        <xdr:cNvSpPr/>
      </xdr:nvSpPr>
      <xdr:spPr>
        <a:xfrm>
          <a:off x="8699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161472</xdr:rowOff>
    </xdr:from>
    <xdr:to>
      <xdr:col>41</xdr:col>
      <xdr:colOff>101600</xdr:colOff>
      <xdr:row>39</xdr:row>
      <xdr:rowOff>91622</xdr:rowOff>
    </xdr:to>
    <xdr:sp macro="" textlink="">
      <xdr:nvSpPr>
        <xdr:cNvPr id="126" name="フローチャート: 判断 125">
          <a:extLst>
            <a:ext uri="{FF2B5EF4-FFF2-40B4-BE49-F238E27FC236}">
              <a16:creationId xmlns:a16="http://schemas.microsoft.com/office/drawing/2014/main" id="{A62B020D-F70C-4615-A3AE-56BF6C52D0BD}"/>
            </a:ext>
          </a:extLst>
        </xdr:cNvPr>
        <xdr:cNvSpPr/>
      </xdr:nvSpPr>
      <xdr:spPr>
        <a:xfrm>
          <a:off x="7810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11793</xdr:rowOff>
    </xdr:from>
    <xdr:to>
      <xdr:col>36</xdr:col>
      <xdr:colOff>165100</xdr:colOff>
      <xdr:row>39</xdr:row>
      <xdr:rowOff>113393</xdr:rowOff>
    </xdr:to>
    <xdr:sp macro="" textlink="">
      <xdr:nvSpPr>
        <xdr:cNvPr id="127" name="フローチャート: 判断 126">
          <a:extLst>
            <a:ext uri="{FF2B5EF4-FFF2-40B4-BE49-F238E27FC236}">
              <a16:creationId xmlns:a16="http://schemas.microsoft.com/office/drawing/2014/main" id="{3F36FD0A-46AF-485B-B1DE-45E59B02C8BE}"/>
            </a:ext>
          </a:extLst>
        </xdr:cNvPr>
        <xdr:cNvSpPr/>
      </xdr:nvSpPr>
      <xdr:spPr>
        <a:xfrm>
          <a:off x="6921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49121FF-9AE9-4890-889F-E03FD79483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D110243-8A83-4D11-91B8-46249EC11B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B31A776-C7D6-4FCF-9C7D-C172DCD17BB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A99720A-6A52-4266-9112-41AE12ADCD8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285D0C1A-95C8-4747-AB3A-5E3FABAE87E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11793</xdr:rowOff>
    </xdr:from>
    <xdr:to>
      <xdr:col>55</xdr:col>
      <xdr:colOff>50800</xdr:colOff>
      <xdr:row>39</xdr:row>
      <xdr:rowOff>113393</xdr:rowOff>
    </xdr:to>
    <xdr:sp macro="" textlink="">
      <xdr:nvSpPr>
        <xdr:cNvPr id="133" name="楕円 132">
          <a:extLst>
            <a:ext uri="{FF2B5EF4-FFF2-40B4-BE49-F238E27FC236}">
              <a16:creationId xmlns:a16="http://schemas.microsoft.com/office/drawing/2014/main" id="{D1201224-B8BD-4ADF-8617-1FCC419F3372}"/>
            </a:ext>
          </a:extLst>
        </xdr:cNvPr>
        <xdr:cNvSpPr/>
      </xdr:nvSpPr>
      <xdr:spPr>
        <a:xfrm>
          <a:off x="104267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161670</xdr:rowOff>
    </xdr:from>
    <xdr:ext cx="469744" cy="259045"/>
    <xdr:sp macro="" textlink="">
      <xdr:nvSpPr>
        <xdr:cNvPr id="134" name="【図書館】&#10;一人当たり面積該当値テキスト">
          <a:extLst>
            <a:ext uri="{FF2B5EF4-FFF2-40B4-BE49-F238E27FC236}">
              <a16:creationId xmlns:a16="http://schemas.microsoft.com/office/drawing/2014/main" id="{0DD6754B-2999-4AD7-A824-1C23FF54FDED}"/>
            </a:ext>
          </a:extLst>
        </xdr:cNvPr>
        <xdr:cNvSpPr txBox="1"/>
      </xdr:nvSpPr>
      <xdr:spPr>
        <a:xfrm>
          <a:off x="10515600" y="667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11793</xdr:rowOff>
    </xdr:from>
    <xdr:to>
      <xdr:col>50</xdr:col>
      <xdr:colOff>165100</xdr:colOff>
      <xdr:row>39</xdr:row>
      <xdr:rowOff>113393</xdr:rowOff>
    </xdr:to>
    <xdr:sp macro="" textlink="">
      <xdr:nvSpPr>
        <xdr:cNvPr id="135" name="楕円 134">
          <a:extLst>
            <a:ext uri="{FF2B5EF4-FFF2-40B4-BE49-F238E27FC236}">
              <a16:creationId xmlns:a16="http://schemas.microsoft.com/office/drawing/2014/main" id="{7A5738B3-1D44-4433-8374-76A6B26DB16F}"/>
            </a:ext>
          </a:extLst>
        </xdr:cNvPr>
        <xdr:cNvSpPr/>
      </xdr:nvSpPr>
      <xdr:spPr>
        <a:xfrm>
          <a:off x="9588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62593</xdr:rowOff>
    </xdr:from>
    <xdr:to>
      <xdr:col>55</xdr:col>
      <xdr:colOff>0</xdr:colOff>
      <xdr:row>39</xdr:row>
      <xdr:rowOff>62593</xdr:rowOff>
    </xdr:to>
    <xdr:cxnSp macro="">
      <xdr:nvCxnSpPr>
        <xdr:cNvPr id="136" name="直線コネクタ 135">
          <a:extLst>
            <a:ext uri="{FF2B5EF4-FFF2-40B4-BE49-F238E27FC236}">
              <a16:creationId xmlns:a16="http://schemas.microsoft.com/office/drawing/2014/main" id="{A0BCD968-C1A3-4E41-A9EE-DEDE5763E459}"/>
            </a:ext>
          </a:extLst>
        </xdr:cNvPr>
        <xdr:cNvCxnSpPr/>
      </xdr:nvCxnSpPr>
      <xdr:spPr>
        <a:xfrm>
          <a:off x="9639300" y="6749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37" name="楕円 136">
          <a:extLst>
            <a:ext uri="{FF2B5EF4-FFF2-40B4-BE49-F238E27FC236}">
              <a16:creationId xmlns:a16="http://schemas.microsoft.com/office/drawing/2014/main" id="{BE7A4975-EE2D-4EFF-9FC9-D3ADECAF09DC}"/>
            </a:ext>
          </a:extLst>
        </xdr:cNvPr>
        <xdr:cNvSpPr/>
      </xdr:nvSpPr>
      <xdr:spPr>
        <a:xfrm>
          <a:off x="86995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62593</xdr:rowOff>
    </xdr:from>
    <xdr:to>
      <xdr:col>50</xdr:col>
      <xdr:colOff>114300</xdr:colOff>
      <xdr:row>39</xdr:row>
      <xdr:rowOff>73478</xdr:rowOff>
    </xdr:to>
    <xdr:cxnSp macro="">
      <xdr:nvCxnSpPr>
        <xdr:cNvPr id="138" name="直線コネクタ 137">
          <a:extLst>
            <a:ext uri="{FF2B5EF4-FFF2-40B4-BE49-F238E27FC236}">
              <a16:creationId xmlns:a16="http://schemas.microsoft.com/office/drawing/2014/main" id="{5819E485-5A39-4698-906C-A7C06B9F88CC}"/>
            </a:ext>
          </a:extLst>
        </xdr:cNvPr>
        <xdr:cNvCxnSpPr/>
      </xdr:nvCxnSpPr>
      <xdr:spPr>
        <a:xfrm flipV="1">
          <a:off x="8750300" y="67491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33565</xdr:rowOff>
    </xdr:from>
    <xdr:to>
      <xdr:col>41</xdr:col>
      <xdr:colOff>101600</xdr:colOff>
      <xdr:row>39</xdr:row>
      <xdr:rowOff>135165</xdr:rowOff>
    </xdr:to>
    <xdr:sp macro="" textlink="">
      <xdr:nvSpPr>
        <xdr:cNvPr id="139" name="楕円 138">
          <a:extLst>
            <a:ext uri="{FF2B5EF4-FFF2-40B4-BE49-F238E27FC236}">
              <a16:creationId xmlns:a16="http://schemas.microsoft.com/office/drawing/2014/main" id="{1F383D3B-01AC-4468-BDDD-51971EDB0DD5}"/>
            </a:ext>
          </a:extLst>
        </xdr:cNvPr>
        <xdr:cNvSpPr/>
      </xdr:nvSpPr>
      <xdr:spPr>
        <a:xfrm>
          <a:off x="7810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73478</xdr:rowOff>
    </xdr:from>
    <xdr:to>
      <xdr:col>45</xdr:col>
      <xdr:colOff>177800</xdr:colOff>
      <xdr:row>39</xdr:row>
      <xdr:rowOff>84365</xdr:rowOff>
    </xdr:to>
    <xdr:cxnSp macro="">
      <xdr:nvCxnSpPr>
        <xdr:cNvPr id="140" name="直線コネクタ 139">
          <a:extLst>
            <a:ext uri="{FF2B5EF4-FFF2-40B4-BE49-F238E27FC236}">
              <a16:creationId xmlns:a16="http://schemas.microsoft.com/office/drawing/2014/main" id="{E41091BA-432E-4B21-AF1E-12C37E48B609}"/>
            </a:ext>
          </a:extLst>
        </xdr:cNvPr>
        <xdr:cNvCxnSpPr/>
      </xdr:nvCxnSpPr>
      <xdr:spPr>
        <a:xfrm flipV="1">
          <a:off x="7861300" y="67600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41" name="楕円 140">
          <a:extLst>
            <a:ext uri="{FF2B5EF4-FFF2-40B4-BE49-F238E27FC236}">
              <a16:creationId xmlns:a16="http://schemas.microsoft.com/office/drawing/2014/main" id="{870C1EDF-52B0-4901-A09E-095D132CA2C2}"/>
            </a:ext>
          </a:extLst>
        </xdr:cNvPr>
        <xdr:cNvSpPr/>
      </xdr:nvSpPr>
      <xdr:spPr>
        <a:xfrm>
          <a:off x="692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84365</xdr:rowOff>
    </xdr:from>
    <xdr:to>
      <xdr:col>41</xdr:col>
      <xdr:colOff>50800</xdr:colOff>
      <xdr:row>39</xdr:row>
      <xdr:rowOff>95250</xdr:rowOff>
    </xdr:to>
    <xdr:cxnSp macro="">
      <xdr:nvCxnSpPr>
        <xdr:cNvPr id="142" name="直線コネクタ 141">
          <a:extLst>
            <a:ext uri="{FF2B5EF4-FFF2-40B4-BE49-F238E27FC236}">
              <a16:creationId xmlns:a16="http://schemas.microsoft.com/office/drawing/2014/main" id="{D65D29C0-0294-479C-AD69-3D900A557B4E}"/>
            </a:ext>
          </a:extLst>
        </xdr:cNvPr>
        <xdr:cNvCxnSpPr/>
      </xdr:nvCxnSpPr>
      <xdr:spPr>
        <a:xfrm flipV="1">
          <a:off x="6972300" y="67709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53720</xdr:rowOff>
    </xdr:from>
    <xdr:ext cx="469744" cy="259045"/>
    <xdr:sp macro="" textlink="">
      <xdr:nvSpPr>
        <xdr:cNvPr id="143" name="n_1aveValue【図書館】&#10;一人当たり面積">
          <a:extLst>
            <a:ext uri="{FF2B5EF4-FFF2-40B4-BE49-F238E27FC236}">
              <a16:creationId xmlns:a16="http://schemas.microsoft.com/office/drawing/2014/main" id="{5F7D808E-9A7E-49DA-8BF3-DC5E769C1D65}"/>
            </a:ext>
          </a:extLst>
        </xdr:cNvPr>
        <xdr:cNvSpPr txBox="1"/>
      </xdr:nvSpPr>
      <xdr:spPr>
        <a:xfrm>
          <a:off x="93917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108149</xdr:rowOff>
    </xdr:from>
    <xdr:ext cx="469744" cy="259045"/>
    <xdr:sp macro="" textlink="">
      <xdr:nvSpPr>
        <xdr:cNvPr id="144" name="n_2aveValue【図書館】&#10;一人当たり面積">
          <a:extLst>
            <a:ext uri="{FF2B5EF4-FFF2-40B4-BE49-F238E27FC236}">
              <a16:creationId xmlns:a16="http://schemas.microsoft.com/office/drawing/2014/main" id="{6925B23D-6491-4D0B-83DD-3C70C57CD98D}"/>
            </a:ext>
          </a:extLst>
        </xdr:cNvPr>
        <xdr:cNvSpPr txBox="1"/>
      </xdr:nvSpPr>
      <xdr:spPr>
        <a:xfrm>
          <a:off x="8515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108149</xdr:rowOff>
    </xdr:from>
    <xdr:ext cx="469744" cy="259045"/>
    <xdr:sp macro="" textlink="">
      <xdr:nvSpPr>
        <xdr:cNvPr id="145" name="n_3aveValue【図書館】&#10;一人当たり面積">
          <a:extLst>
            <a:ext uri="{FF2B5EF4-FFF2-40B4-BE49-F238E27FC236}">
              <a16:creationId xmlns:a16="http://schemas.microsoft.com/office/drawing/2014/main" id="{CED9790B-A110-480C-BEB9-C720BB9D3739}"/>
            </a:ext>
          </a:extLst>
        </xdr:cNvPr>
        <xdr:cNvSpPr txBox="1"/>
      </xdr:nvSpPr>
      <xdr:spPr>
        <a:xfrm>
          <a:off x="7626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129920</xdr:rowOff>
    </xdr:from>
    <xdr:ext cx="469744" cy="259045"/>
    <xdr:sp macro="" textlink="">
      <xdr:nvSpPr>
        <xdr:cNvPr id="146" name="n_4aveValue【図書館】&#10;一人当たり面積">
          <a:extLst>
            <a:ext uri="{FF2B5EF4-FFF2-40B4-BE49-F238E27FC236}">
              <a16:creationId xmlns:a16="http://schemas.microsoft.com/office/drawing/2014/main" id="{E7EDB7A7-63F2-4A4F-9E6F-997249663417}"/>
            </a:ext>
          </a:extLst>
        </xdr:cNvPr>
        <xdr:cNvSpPr txBox="1"/>
      </xdr:nvSpPr>
      <xdr:spPr>
        <a:xfrm>
          <a:off x="6737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104520</xdr:rowOff>
    </xdr:from>
    <xdr:ext cx="469744" cy="259045"/>
    <xdr:sp macro="" textlink="">
      <xdr:nvSpPr>
        <xdr:cNvPr id="147" name="n_1mainValue【図書館】&#10;一人当たり面積">
          <a:extLst>
            <a:ext uri="{FF2B5EF4-FFF2-40B4-BE49-F238E27FC236}">
              <a16:creationId xmlns:a16="http://schemas.microsoft.com/office/drawing/2014/main" id="{380913BE-B29B-41BE-BDFB-46E6C20F2548}"/>
            </a:ext>
          </a:extLst>
        </xdr:cNvPr>
        <xdr:cNvSpPr txBox="1"/>
      </xdr:nvSpPr>
      <xdr:spPr>
        <a:xfrm>
          <a:off x="93917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8" name="n_2mainValue【図書館】&#10;一人当たり面積">
          <a:extLst>
            <a:ext uri="{FF2B5EF4-FFF2-40B4-BE49-F238E27FC236}">
              <a16:creationId xmlns:a16="http://schemas.microsoft.com/office/drawing/2014/main" id="{80ACAD9C-9AB1-44CB-9607-DC826C801C9A}"/>
            </a:ext>
          </a:extLst>
        </xdr:cNvPr>
        <xdr:cNvSpPr txBox="1"/>
      </xdr:nvSpPr>
      <xdr:spPr>
        <a:xfrm>
          <a:off x="85154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126292</xdr:rowOff>
    </xdr:from>
    <xdr:ext cx="469744" cy="259045"/>
    <xdr:sp macro="" textlink="">
      <xdr:nvSpPr>
        <xdr:cNvPr id="149" name="n_3mainValue【図書館】&#10;一人当たり面積">
          <a:extLst>
            <a:ext uri="{FF2B5EF4-FFF2-40B4-BE49-F238E27FC236}">
              <a16:creationId xmlns:a16="http://schemas.microsoft.com/office/drawing/2014/main" id="{991A1C07-006A-4DB3-9CB9-1B1A86AEEDE3}"/>
            </a:ext>
          </a:extLst>
        </xdr:cNvPr>
        <xdr:cNvSpPr txBox="1"/>
      </xdr:nvSpPr>
      <xdr:spPr>
        <a:xfrm>
          <a:off x="7626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50" name="n_4mainValue【図書館】&#10;一人当たり面積">
          <a:extLst>
            <a:ext uri="{FF2B5EF4-FFF2-40B4-BE49-F238E27FC236}">
              <a16:creationId xmlns:a16="http://schemas.microsoft.com/office/drawing/2014/main" id="{84D59F8C-ED9F-4507-BF9A-EA4CD8215189}"/>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DFB6AF6C-6C14-4E7B-80E2-E1E29AD27E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3A0F0FCC-85E8-4701-84BF-B49B1A1F844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37AF0C2-BA39-4EFA-BC9F-E97101854CE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1676F1EB-2D71-489A-BE07-61FD12C85CD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CA8D2FF4-C55D-4D75-BE78-40C4CD4ACC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FBE831E3-3D2C-4CD7-9D4B-CDB9BC8B1D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33A595A-D6FF-43D4-9792-99C25519A8B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33375B5-33B1-45BF-AB49-349DD78E12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B203070-161E-418F-98A8-B37B5DA8E8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7866B03F-6B43-4923-9392-B2571227FEF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7B3DA99-2FF0-454A-8AA9-16DCFAC88D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89FFE3C0-46D5-4F91-A71C-D70A399060F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533BB135-03C7-42EC-BEAE-53B86B95F91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3DF95BA1-5A6D-4A0E-9D61-3C21ADE6BA7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D7741F0B-A4F4-418D-96FB-F4AB0BE16E9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7355041B-614B-4335-9A8C-F3CCD0BEB1B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34063C4F-9D64-4BA8-9F29-13597E16F0E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8D49B605-EDF7-4876-A415-365E13DCBE1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57D29D66-4AA0-441F-B9D6-B1B1FFA8C29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A9B29354-311C-4FE8-AB60-909DA45B7A8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8612AC52-19B1-4D50-9013-0715926E408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16EEF609-DE46-489E-A807-D4525E1ABF5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83DE6DEE-F59D-404B-804C-79FFAEB793E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36F9EF-00CA-4730-972C-924935ECE29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9B5C44EA-D2CC-4BF5-94B9-12831B650D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60416</xdr:rowOff>
    </xdr:to>
    <xdr:cxnSp macro="">
      <xdr:nvCxnSpPr>
        <xdr:cNvPr id="176" name="直線コネクタ 175">
          <a:extLst>
            <a:ext uri="{FF2B5EF4-FFF2-40B4-BE49-F238E27FC236}">
              <a16:creationId xmlns:a16="http://schemas.microsoft.com/office/drawing/2014/main" id="{601C190F-4441-427D-B88D-BF550B54EE87}"/>
            </a:ext>
          </a:extLst>
        </xdr:cNvPr>
        <xdr:cNvCxnSpPr/>
      </xdr:nvCxnSpPr>
      <xdr:spPr>
        <a:xfrm flipV="1">
          <a:off x="4634865" y="9637123"/>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6CA2F7BE-CC05-43E8-8D12-B88BADB84AE9}"/>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8" name="直線コネクタ 177">
          <a:extLst>
            <a:ext uri="{FF2B5EF4-FFF2-40B4-BE49-F238E27FC236}">
              <a16:creationId xmlns:a16="http://schemas.microsoft.com/office/drawing/2014/main" id="{7E99BE13-A36B-4394-90CD-908E0BB259C3}"/>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A3505006-2682-4CA8-BACE-069B70EB55A1}"/>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80" name="直線コネクタ 179">
          <a:extLst>
            <a:ext uri="{FF2B5EF4-FFF2-40B4-BE49-F238E27FC236}">
              <a16:creationId xmlns:a16="http://schemas.microsoft.com/office/drawing/2014/main" id="{ACEC484C-CD77-4E2F-ABA3-7631F5B56F79}"/>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112503</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63EDF495-336D-4595-9E2F-98F2C464870F}"/>
            </a:ext>
          </a:extLst>
        </xdr:cNvPr>
        <xdr:cNvSpPr txBox="1"/>
      </xdr:nvSpPr>
      <xdr:spPr>
        <a:xfrm>
          <a:off x="4673600" y="1022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82" name="フローチャート: 判断 181">
          <a:extLst>
            <a:ext uri="{FF2B5EF4-FFF2-40B4-BE49-F238E27FC236}">
              <a16:creationId xmlns:a16="http://schemas.microsoft.com/office/drawing/2014/main" id="{1E290BCE-A684-41BE-80EE-C06DC9CAACC8}"/>
            </a:ext>
          </a:extLst>
        </xdr:cNvPr>
        <xdr:cNvSpPr/>
      </xdr:nvSpPr>
      <xdr:spPr>
        <a:xfrm>
          <a:off x="4584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96157</xdr:rowOff>
    </xdr:from>
    <xdr:to>
      <xdr:col>20</xdr:col>
      <xdr:colOff>38100</xdr:colOff>
      <xdr:row>61</xdr:row>
      <xdr:rowOff>26307</xdr:rowOff>
    </xdr:to>
    <xdr:sp macro="" textlink="">
      <xdr:nvSpPr>
        <xdr:cNvPr id="183" name="フローチャート: 判断 182">
          <a:extLst>
            <a:ext uri="{FF2B5EF4-FFF2-40B4-BE49-F238E27FC236}">
              <a16:creationId xmlns:a16="http://schemas.microsoft.com/office/drawing/2014/main" id="{A83A3273-73ED-463A-B1DB-4DEAFC7329EC}"/>
            </a:ext>
          </a:extLst>
        </xdr:cNvPr>
        <xdr:cNvSpPr/>
      </xdr:nvSpPr>
      <xdr:spPr>
        <a:xfrm>
          <a:off x="3746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136978</xdr:rowOff>
    </xdr:from>
    <xdr:to>
      <xdr:col>15</xdr:col>
      <xdr:colOff>101600</xdr:colOff>
      <xdr:row>61</xdr:row>
      <xdr:rowOff>67128</xdr:rowOff>
    </xdr:to>
    <xdr:sp macro="" textlink="">
      <xdr:nvSpPr>
        <xdr:cNvPr id="184" name="フローチャート: 判断 183">
          <a:extLst>
            <a:ext uri="{FF2B5EF4-FFF2-40B4-BE49-F238E27FC236}">
              <a16:creationId xmlns:a16="http://schemas.microsoft.com/office/drawing/2014/main" id="{A409DAB3-CCAF-40E7-B657-72EDFDE30BB3}"/>
            </a:ext>
          </a:extLst>
        </xdr:cNvPr>
        <xdr:cNvSpPr/>
      </xdr:nvSpPr>
      <xdr:spPr>
        <a:xfrm>
          <a:off x="2857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96157</xdr:rowOff>
    </xdr:from>
    <xdr:to>
      <xdr:col>10</xdr:col>
      <xdr:colOff>165100</xdr:colOff>
      <xdr:row>61</xdr:row>
      <xdr:rowOff>26307</xdr:rowOff>
    </xdr:to>
    <xdr:sp macro="" textlink="">
      <xdr:nvSpPr>
        <xdr:cNvPr id="185" name="フローチャート: 判断 184">
          <a:extLst>
            <a:ext uri="{FF2B5EF4-FFF2-40B4-BE49-F238E27FC236}">
              <a16:creationId xmlns:a16="http://schemas.microsoft.com/office/drawing/2014/main" id="{407211D4-7085-4254-AAA4-A66BD27C81CE}"/>
            </a:ext>
          </a:extLst>
        </xdr:cNvPr>
        <xdr:cNvSpPr/>
      </xdr:nvSpPr>
      <xdr:spPr>
        <a:xfrm>
          <a:off x="1968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6" name="フローチャート: 判断 185">
          <a:extLst>
            <a:ext uri="{FF2B5EF4-FFF2-40B4-BE49-F238E27FC236}">
              <a16:creationId xmlns:a16="http://schemas.microsoft.com/office/drawing/2014/main" id="{2E404ADF-FE95-4EDC-83EF-9057DBC371F5}"/>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F8F05C7-394B-431A-BCE9-9E9A95B2CD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A895F0E-20EE-4651-88DF-809858DF62A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08B5F83-4FBC-4D26-B0D2-2BD01B0E45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7732E6E-E383-428C-9EAC-C952B809119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ED7534F8-D46E-4704-B436-6AD0B8C330D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92" name="楕円 191">
          <a:extLst>
            <a:ext uri="{FF2B5EF4-FFF2-40B4-BE49-F238E27FC236}">
              <a16:creationId xmlns:a16="http://schemas.microsoft.com/office/drawing/2014/main" id="{55B67866-2A7D-407B-9E9B-8D48E9CBCC12}"/>
            </a:ext>
          </a:extLst>
        </xdr:cNvPr>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87647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C8613C1-6152-4E09-8DC3-FC485810D138}"/>
            </a:ext>
          </a:extLst>
        </xdr:cNvPr>
        <xdr:cNvSpPr txBox="1"/>
      </xdr:nvSpPr>
      <xdr:spPr>
        <a:xfrm>
          <a:off x="4673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194" name="楕円 193">
          <a:extLst>
            <a:ext uri="{FF2B5EF4-FFF2-40B4-BE49-F238E27FC236}">
              <a16:creationId xmlns:a16="http://schemas.microsoft.com/office/drawing/2014/main" id="{7FA40A53-95F2-4A63-A811-6FCDF2DD123B}"/>
            </a:ext>
          </a:extLst>
        </xdr:cNvPr>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125730</xdr:rowOff>
    </xdr:from>
    <xdr:to>
      <xdr:col>24</xdr:col>
      <xdr:colOff>63500</xdr:colOff>
      <xdr:row>60</xdr:row>
      <xdr:rowOff>160020</xdr:rowOff>
    </xdr:to>
    <xdr:cxnSp macro="">
      <xdr:nvCxnSpPr>
        <xdr:cNvPr id="195" name="直線コネクタ 194">
          <a:extLst>
            <a:ext uri="{FF2B5EF4-FFF2-40B4-BE49-F238E27FC236}">
              <a16:creationId xmlns:a16="http://schemas.microsoft.com/office/drawing/2014/main" id="{EE76DC9B-AB53-4932-B7B9-46228BF78C47}"/>
            </a:ext>
          </a:extLst>
        </xdr:cNvPr>
        <xdr:cNvCxnSpPr/>
      </xdr:nvCxnSpPr>
      <xdr:spPr>
        <a:xfrm>
          <a:off x="3797300" y="104127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37374</xdr:rowOff>
    </xdr:from>
    <xdr:to>
      <xdr:col>15</xdr:col>
      <xdr:colOff>101600</xdr:colOff>
      <xdr:row>60</xdr:row>
      <xdr:rowOff>138974</xdr:rowOff>
    </xdr:to>
    <xdr:sp macro="" textlink="">
      <xdr:nvSpPr>
        <xdr:cNvPr id="196" name="楕円 195">
          <a:extLst>
            <a:ext uri="{FF2B5EF4-FFF2-40B4-BE49-F238E27FC236}">
              <a16:creationId xmlns:a16="http://schemas.microsoft.com/office/drawing/2014/main" id="{60A43C1C-6B25-4C3E-A01F-2026A5DFC612}"/>
            </a:ext>
          </a:extLst>
        </xdr:cNvPr>
        <xdr:cNvSpPr/>
      </xdr:nvSpPr>
      <xdr:spPr>
        <a:xfrm>
          <a:off x="2857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88174</xdr:rowOff>
    </xdr:from>
    <xdr:to>
      <xdr:col>19</xdr:col>
      <xdr:colOff>177800</xdr:colOff>
      <xdr:row>60</xdr:row>
      <xdr:rowOff>125730</xdr:rowOff>
    </xdr:to>
    <xdr:cxnSp macro="">
      <xdr:nvCxnSpPr>
        <xdr:cNvPr id="197" name="直線コネクタ 196">
          <a:extLst>
            <a:ext uri="{FF2B5EF4-FFF2-40B4-BE49-F238E27FC236}">
              <a16:creationId xmlns:a16="http://schemas.microsoft.com/office/drawing/2014/main" id="{33009C1A-467E-469B-A1F6-0F5C4908C6E7}"/>
            </a:ext>
          </a:extLst>
        </xdr:cNvPr>
        <xdr:cNvCxnSpPr/>
      </xdr:nvCxnSpPr>
      <xdr:spPr>
        <a:xfrm>
          <a:off x="2908300" y="1037517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171269</xdr:rowOff>
    </xdr:from>
    <xdr:to>
      <xdr:col>10</xdr:col>
      <xdr:colOff>165100</xdr:colOff>
      <xdr:row>60</xdr:row>
      <xdr:rowOff>101419</xdr:rowOff>
    </xdr:to>
    <xdr:sp macro="" textlink="">
      <xdr:nvSpPr>
        <xdr:cNvPr id="198" name="楕円 197">
          <a:extLst>
            <a:ext uri="{FF2B5EF4-FFF2-40B4-BE49-F238E27FC236}">
              <a16:creationId xmlns:a16="http://schemas.microsoft.com/office/drawing/2014/main" id="{83AA6376-0FD6-4254-AAC3-BC7F11E99876}"/>
            </a:ext>
          </a:extLst>
        </xdr:cNvPr>
        <xdr:cNvSpPr/>
      </xdr:nvSpPr>
      <xdr:spPr>
        <a:xfrm>
          <a:off x="1968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50619</xdr:rowOff>
    </xdr:from>
    <xdr:to>
      <xdr:col>15</xdr:col>
      <xdr:colOff>50800</xdr:colOff>
      <xdr:row>60</xdr:row>
      <xdr:rowOff>88174</xdr:rowOff>
    </xdr:to>
    <xdr:cxnSp macro="">
      <xdr:nvCxnSpPr>
        <xdr:cNvPr id="199" name="直線コネクタ 198">
          <a:extLst>
            <a:ext uri="{FF2B5EF4-FFF2-40B4-BE49-F238E27FC236}">
              <a16:creationId xmlns:a16="http://schemas.microsoft.com/office/drawing/2014/main" id="{5C12F728-58FF-4689-AFE2-430826553D09}"/>
            </a:ext>
          </a:extLst>
        </xdr:cNvPr>
        <xdr:cNvCxnSpPr/>
      </xdr:nvCxnSpPr>
      <xdr:spPr>
        <a:xfrm>
          <a:off x="2019300" y="103376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171269</xdr:rowOff>
    </xdr:from>
    <xdr:to>
      <xdr:col>6</xdr:col>
      <xdr:colOff>38100</xdr:colOff>
      <xdr:row>60</xdr:row>
      <xdr:rowOff>101419</xdr:rowOff>
    </xdr:to>
    <xdr:sp macro="" textlink="">
      <xdr:nvSpPr>
        <xdr:cNvPr id="200" name="楕円 199">
          <a:extLst>
            <a:ext uri="{FF2B5EF4-FFF2-40B4-BE49-F238E27FC236}">
              <a16:creationId xmlns:a16="http://schemas.microsoft.com/office/drawing/2014/main" id="{4D4B1558-1B69-4B65-BE11-62EDE173177E}"/>
            </a:ext>
          </a:extLst>
        </xdr:cNvPr>
        <xdr:cNvSpPr/>
      </xdr:nvSpPr>
      <xdr:spPr>
        <a:xfrm>
          <a:off x="1079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50619</xdr:rowOff>
    </xdr:from>
    <xdr:to>
      <xdr:col>10</xdr:col>
      <xdr:colOff>114300</xdr:colOff>
      <xdr:row>60</xdr:row>
      <xdr:rowOff>50619</xdr:rowOff>
    </xdr:to>
    <xdr:cxnSp macro="">
      <xdr:nvCxnSpPr>
        <xdr:cNvPr id="201" name="直線コネクタ 200">
          <a:extLst>
            <a:ext uri="{FF2B5EF4-FFF2-40B4-BE49-F238E27FC236}">
              <a16:creationId xmlns:a16="http://schemas.microsoft.com/office/drawing/2014/main" id="{779F514D-FEF9-4474-8CEE-CD96EEB3D3B0}"/>
            </a:ext>
          </a:extLst>
        </xdr:cNvPr>
        <xdr:cNvCxnSpPr/>
      </xdr:nvCxnSpPr>
      <xdr:spPr>
        <a:xfrm>
          <a:off x="1130300" y="10337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17434</xdr:rowOff>
    </xdr:from>
    <xdr:ext cx="405111" cy="259045"/>
    <xdr:sp macro="" textlink="">
      <xdr:nvSpPr>
        <xdr:cNvPr id="202" name="n_1aveValue【体育館・プール】&#10;有形固定資産減価償却率">
          <a:extLst>
            <a:ext uri="{FF2B5EF4-FFF2-40B4-BE49-F238E27FC236}">
              <a16:creationId xmlns:a16="http://schemas.microsoft.com/office/drawing/2014/main" id="{8DF01410-E092-443E-BAED-8D47C9B7EFC1}"/>
            </a:ext>
          </a:extLst>
        </xdr:cNvPr>
        <xdr:cNvSpPr txBox="1"/>
      </xdr:nvSpPr>
      <xdr:spPr>
        <a:xfrm>
          <a:off x="35820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58255</xdr:rowOff>
    </xdr:from>
    <xdr:ext cx="405111" cy="259045"/>
    <xdr:sp macro="" textlink="">
      <xdr:nvSpPr>
        <xdr:cNvPr id="203" name="n_2aveValue【体育館・プール】&#10;有形固定資産減価償却率">
          <a:extLst>
            <a:ext uri="{FF2B5EF4-FFF2-40B4-BE49-F238E27FC236}">
              <a16:creationId xmlns:a16="http://schemas.microsoft.com/office/drawing/2014/main" id="{DC940C3C-DC86-4653-9CDF-75303D459A64}"/>
            </a:ext>
          </a:extLst>
        </xdr:cNvPr>
        <xdr:cNvSpPr txBox="1"/>
      </xdr:nvSpPr>
      <xdr:spPr>
        <a:xfrm>
          <a:off x="2705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17434</xdr:rowOff>
    </xdr:from>
    <xdr:ext cx="405111" cy="259045"/>
    <xdr:sp macro="" textlink="">
      <xdr:nvSpPr>
        <xdr:cNvPr id="204" name="n_3aveValue【体育館・プール】&#10;有形固定資産減価償却率">
          <a:extLst>
            <a:ext uri="{FF2B5EF4-FFF2-40B4-BE49-F238E27FC236}">
              <a16:creationId xmlns:a16="http://schemas.microsoft.com/office/drawing/2014/main" id="{27C09BD0-1335-45C8-9670-0349CAD9081F}"/>
            </a:ext>
          </a:extLst>
        </xdr:cNvPr>
        <xdr:cNvSpPr txBox="1"/>
      </xdr:nvSpPr>
      <xdr:spPr>
        <a:xfrm>
          <a:off x="1816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5" name="n_4aveValue【体育館・プール】&#10;有形固定資産減価償却率">
          <a:extLst>
            <a:ext uri="{FF2B5EF4-FFF2-40B4-BE49-F238E27FC236}">
              <a16:creationId xmlns:a16="http://schemas.microsoft.com/office/drawing/2014/main" id="{8A8BC7DB-7B2F-4572-B11C-29544515B558}"/>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21607</xdr:rowOff>
    </xdr:from>
    <xdr:ext cx="405111" cy="259045"/>
    <xdr:sp macro="" textlink="">
      <xdr:nvSpPr>
        <xdr:cNvPr id="206" name="n_1mainValue【体育館・プール】&#10;有形固定資産減価償却率">
          <a:extLst>
            <a:ext uri="{FF2B5EF4-FFF2-40B4-BE49-F238E27FC236}">
              <a16:creationId xmlns:a16="http://schemas.microsoft.com/office/drawing/2014/main" id="{051A78E7-CA0F-4648-B73A-CDEBC396923B}"/>
            </a:ext>
          </a:extLst>
        </xdr:cNvPr>
        <xdr:cNvSpPr txBox="1"/>
      </xdr:nvSpPr>
      <xdr:spPr>
        <a:xfrm>
          <a:off x="3582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7" name="n_2mainValue【体育館・プール】&#10;有形固定資産減価償却率">
          <a:extLst>
            <a:ext uri="{FF2B5EF4-FFF2-40B4-BE49-F238E27FC236}">
              <a16:creationId xmlns:a16="http://schemas.microsoft.com/office/drawing/2014/main" id="{FD22F698-68EB-4618-88BB-A5E1EC57606A}"/>
            </a:ext>
          </a:extLst>
        </xdr:cNvPr>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117946</xdr:rowOff>
    </xdr:from>
    <xdr:ext cx="405111" cy="259045"/>
    <xdr:sp macro="" textlink="">
      <xdr:nvSpPr>
        <xdr:cNvPr id="208" name="n_3mainValue【体育館・プール】&#10;有形固定資産減価償却率">
          <a:extLst>
            <a:ext uri="{FF2B5EF4-FFF2-40B4-BE49-F238E27FC236}">
              <a16:creationId xmlns:a16="http://schemas.microsoft.com/office/drawing/2014/main" id="{27965983-6C02-4BE8-A3C5-A242558F055C}"/>
            </a:ext>
          </a:extLst>
        </xdr:cNvPr>
        <xdr:cNvSpPr txBox="1"/>
      </xdr:nvSpPr>
      <xdr:spPr>
        <a:xfrm>
          <a:off x="1816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117946</xdr:rowOff>
    </xdr:from>
    <xdr:ext cx="405111" cy="259045"/>
    <xdr:sp macro="" textlink="">
      <xdr:nvSpPr>
        <xdr:cNvPr id="209" name="n_4mainValue【体育館・プール】&#10;有形固定資産減価償却率">
          <a:extLst>
            <a:ext uri="{FF2B5EF4-FFF2-40B4-BE49-F238E27FC236}">
              <a16:creationId xmlns:a16="http://schemas.microsoft.com/office/drawing/2014/main" id="{E7FD8103-A380-4937-9C8D-4D454E1CDD01}"/>
            </a:ext>
          </a:extLst>
        </xdr:cNvPr>
        <xdr:cNvSpPr txBox="1"/>
      </xdr:nvSpPr>
      <xdr:spPr>
        <a:xfrm>
          <a:off x="927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A52BBFC-5C0F-4C87-9A5F-9BD4D62A2F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84E73E40-BEF3-4D16-AE89-8660291C26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13C7E35D-4377-4655-A7A7-57214797678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CA41A9C7-096C-4D16-B078-5D592C1953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FF5BCA10-4AEC-4E74-9E97-8C35B88A9D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135EF721-062F-4239-8C29-7EAED14D9F0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951AF881-B6A7-4E9E-8DE8-15731D0923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8B4A217-7C79-4C4B-AD45-9E6C9AF0E4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D1B0D95C-C7B9-4F6C-94C4-F3EE5BC7AEA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487CF7D1-CB88-4614-85F2-A518E1CCC39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F1783DD2-D823-4439-A860-5AAE67B8B4C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a:extLst>
            <a:ext uri="{FF2B5EF4-FFF2-40B4-BE49-F238E27FC236}">
              <a16:creationId xmlns:a16="http://schemas.microsoft.com/office/drawing/2014/main" id="{2351C4DB-2639-43A6-BF22-746CF31AF9C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88AC847B-F442-41EB-A3A4-F2B8B879CC3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a:extLst>
            <a:ext uri="{FF2B5EF4-FFF2-40B4-BE49-F238E27FC236}">
              <a16:creationId xmlns:a16="http://schemas.microsoft.com/office/drawing/2014/main" id="{2C44B389-6F1A-4DF9-895A-95CC6817E01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4B23F630-2333-4334-9BC2-1C341D67F83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a:extLst>
            <a:ext uri="{FF2B5EF4-FFF2-40B4-BE49-F238E27FC236}">
              <a16:creationId xmlns:a16="http://schemas.microsoft.com/office/drawing/2014/main" id="{958E1A32-E485-42AA-9BB9-34B23A130EA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BE9EAAAD-0E1F-4341-9777-CE5E7C738C9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a:extLst>
            <a:ext uri="{FF2B5EF4-FFF2-40B4-BE49-F238E27FC236}">
              <a16:creationId xmlns:a16="http://schemas.microsoft.com/office/drawing/2014/main" id="{9097BDAA-6D01-47BF-84F4-2A21DF4300F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EE1EB7EF-B49F-4E29-B39A-79070C18E1E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a:extLst>
            <a:ext uri="{FF2B5EF4-FFF2-40B4-BE49-F238E27FC236}">
              <a16:creationId xmlns:a16="http://schemas.microsoft.com/office/drawing/2014/main" id="{792DDA2F-1812-40CB-A148-8B5B28D8A63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43712254-0817-4DFC-904A-B0DC9446675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a:extLst>
            <a:ext uri="{FF2B5EF4-FFF2-40B4-BE49-F238E27FC236}">
              <a16:creationId xmlns:a16="http://schemas.microsoft.com/office/drawing/2014/main" id="{33242FB8-1B05-4B63-9670-45C640BB73E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41C82F08-BA38-471E-BF12-DF5172CB634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7EA78574-CBDC-4785-98B1-39371751FFE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AE517FC2-A8B8-4677-93D9-63ED4E36124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71846</xdr:rowOff>
    </xdr:from>
    <xdr:to>
      <xdr:col>54</xdr:col>
      <xdr:colOff>189865</xdr:colOff>
      <xdr:row>63</xdr:row>
      <xdr:rowOff>109401</xdr:rowOff>
    </xdr:to>
    <xdr:cxnSp macro="">
      <xdr:nvCxnSpPr>
        <xdr:cNvPr id="235" name="直線コネクタ 234">
          <a:extLst>
            <a:ext uri="{FF2B5EF4-FFF2-40B4-BE49-F238E27FC236}">
              <a16:creationId xmlns:a16="http://schemas.microsoft.com/office/drawing/2014/main" id="{B324890D-08B9-414F-8D4B-A46C78FD85B6}"/>
            </a:ext>
          </a:extLst>
        </xdr:cNvPr>
        <xdr:cNvCxnSpPr/>
      </xdr:nvCxnSpPr>
      <xdr:spPr>
        <a:xfrm flipV="1">
          <a:off x="10476865" y="9673046"/>
          <a:ext cx="0" cy="1237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113228</xdr:rowOff>
    </xdr:from>
    <xdr:ext cx="469744" cy="259045"/>
    <xdr:sp macro="" textlink="">
      <xdr:nvSpPr>
        <xdr:cNvPr id="236" name="【体育館・プール】&#10;一人当たり面積最小値テキスト">
          <a:extLst>
            <a:ext uri="{FF2B5EF4-FFF2-40B4-BE49-F238E27FC236}">
              <a16:creationId xmlns:a16="http://schemas.microsoft.com/office/drawing/2014/main" id="{6F26010B-58C7-48B2-9375-331E82826F2F}"/>
            </a:ext>
          </a:extLst>
        </xdr:cNvPr>
        <xdr:cNvSpPr txBox="1"/>
      </xdr:nvSpPr>
      <xdr:spPr>
        <a:xfrm>
          <a:off x="10515600" y="1091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109401</xdr:rowOff>
    </xdr:from>
    <xdr:to>
      <xdr:col>55</xdr:col>
      <xdr:colOff>88900</xdr:colOff>
      <xdr:row>63</xdr:row>
      <xdr:rowOff>109401</xdr:rowOff>
    </xdr:to>
    <xdr:cxnSp macro="">
      <xdr:nvCxnSpPr>
        <xdr:cNvPr id="237" name="直線コネクタ 236">
          <a:extLst>
            <a:ext uri="{FF2B5EF4-FFF2-40B4-BE49-F238E27FC236}">
              <a16:creationId xmlns:a16="http://schemas.microsoft.com/office/drawing/2014/main" id="{AEBBF547-A350-4C9F-9307-707813062BC9}"/>
            </a:ext>
          </a:extLst>
        </xdr:cNvPr>
        <xdr:cNvCxnSpPr/>
      </xdr:nvCxnSpPr>
      <xdr:spPr>
        <a:xfrm>
          <a:off x="10388600" y="1091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18523</xdr:rowOff>
    </xdr:from>
    <xdr:ext cx="469744" cy="259045"/>
    <xdr:sp macro="" textlink="">
      <xdr:nvSpPr>
        <xdr:cNvPr id="238" name="【体育館・プール】&#10;一人当たり面積最大値テキスト">
          <a:extLst>
            <a:ext uri="{FF2B5EF4-FFF2-40B4-BE49-F238E27FC236}">
              <a16:creationId xmlns:a16="http://schemas.microsoft.com/office/drawing/2014/main" id="{44FAF9A1-3207-44F6-ADC3-CCBE7418F071}"/>
            </a:ext>
          </a:extLst>
        </xdr:cNvPr>
        <xdr:cNvSpPr txBox="1"/>
      </xdr:nvSpPr>
      <xdr:spPr>
        <a:xfrm>
          <a:off x="10515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71846</xdr:rowOff>
    </xdr:from>
    <xdr:to>
      <xdr:col>55</xdr:col>
      <xdr:colOff>88900</xdr:colOff>
      <xdr:row>56</xdr:row>
      <xdr:rowOff>71846</xdr:rowOff>
    </xdr:to>
    <xdr:cxnSp macro="">
      <xdr:nvCxnSpPr>
        <xdr:cNvPr id="239" name="直線コネクタ 238">
          <a:extLst>
            <a:ext uri="{FF2B5EF4-FFF2-40B4-BE49-F238E27FC236}">
              <a16:creationId xmlns:a16="http://schemas.microsoft.com/office/drawing/2014/main" id="{9D8BB92E-C72D-4696-89F7-93AEBE3CEB08}"/>
            </a:ext>
          </a:extLst>
        </xdr:cNvPr>
        <xdr:cNvCxnSpPr/>
      </xdr:nvCxnSpPr>
      <xdr:spPr>
        <a:xfrm>
          <a:off x="10388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164392</xdr:rowOff>
    </xdr:from>
    <xdr:ext cx="469744" cy="259045"/>
    <xdr:sp macro="" textlink="">
      <xdr:nvSpPr>
        <xdr:cNvPr id="240" name="【体育館・プール】&#10;一人当たり面積平均値テキスト">
          <a:extLst>
            <a:ext uri="{FF2B5EF4-FFF2-40B4-BE49-F238E27FC236}">
              <a16:creationId xmlns:a16="http://schemas.microsoft.com/office/drawing/2014/main" id="{53C3DCDC-8B5C-48F9-86CA-D1502AD981B0}"/>
            </a:ext>
          </a:extLst>
        </xdr:cNvPr>
        <xdr:cNvSpPr txBox="1"/>
      </xdr:nvSpPr>
      <xdr:spPr>
        <a:xfrm>
          <a:off x="10515600" y="1045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14515</xdr:rowOff>
    </xdr:from>
    <xdr:to>
      <xdr:col>55</xdr:col>
      <xdr:colOff>50800</xdr:colOff>
      <xdr:row>61</xdr:row>
      <xdr:rowOff>116115</xdr:rowOff>
    </xdr:to>
    <xdr:sp macro="" textlink="">
      <xdr:nvSpPr>
        <xdr:cNvPr id="241" name="フローチャート: 判断 240">
          <a:extLst>
            <a:ext uri="{FF2B5EF4-FFF2-40B4-BE49-F238E27FC236}">
              <a16:creationId xmlns:a16="http://schemas.microsoft.com/office/drawing/2014/main" id="{1F4F6B7F-AAF0-48D2-B679-C93DC964FB86}"/>
            </a:ext>
          </a:extLst>
        </xdr:cNvPr>
        <xdr:cNvSpPr/>
      </xdr:nvSpPr>
      <xdr:spPr>
        <a:xfrm>
          <a:off x="104267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168003</xdr:rowOff>
    </xdr:from>
    <xdr:to>
      <xdr:col>50</xdr:col>
      <xdr:colOff>165100</xdr:colOff>
      <xdr:row>61</xdr:row>
      <xdr:rowOff>98153</xdr:rowOff>
    </xdr:to>
    <xdr:sp macro="" textlink="">
      <xdr:nvSpPr>
        <xdr:cNvPr id="242" name="フローチャート: 判断 241">
          <a:extLst>
            <a:ext uri="{FF2B5EF4-FFF2-40B4-BE49-F238E27FC236}">
              <a16:creationId xmlns:a16="http://schemas.microsoft.com/office/drawing/2014/main" id="{E44F78CD-C071-4BA5-AB1B-02613B8D5468}"/>
            </a:ext>
          </a:extLst>
        </xdr:cNvPr>
        <xdr:cNvSpPr/>
      </xdr:nvSpPr>
      <xdr:spPr>
        <a:xfrm>
          <a:off x="9588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34109</xdr:rowOff>
    </xdr:from>
    <xdr:to>
      <xdr:col>46</xdr:col>
      <xdr:colOff>38100</xdr:colOff>
      <xdr:row>61</xdr:row>
      <xdr:rowOff>135709</xdr:rowOff>
    </xdr:to>
    <xdr:sp macro="" textlink="">
      <xdr:nvSpPr>
        <xdr:cNvPr id="243" name="フローチャート: 判断 242">
          <a:extLst>
            <a:ext uri="{FF2B5EF4-FFF2-40B4-BE49-F238E27FC236}">
              <a16:creationId xmlns:a16="http://schemas.microsoft.com/office/drawing/2014/main" id="{787DB51F-78F7-410A-BB0D-63D459E0AADB}"/>
            </a:ext>
          </a:extLst>
        </xdr:cNvPr>
        <xdr:cNvSpPr/>
      </xdr:nvSpPr>
      <xdr:spPr>
        <a:xfrm>
          <a:off x="869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24312</xdr:rowOff>
    </xdr:from>
    <xdr:to>
      <xdr:col>41</xdr:col>
      <xdr:colOff>101600</xdr:colOff>
      <xdr:row>61</xdr:row>
      <xdr:rowOff>125912</xdr:rowOff>
    </xdr:to>
    <xdr:sp macro="" textlink="">
      <xdr:nvSpPr>
        <xdr:cNvPr id="244" name="フローチャート: 判断 243">
          <a:extLst>
            <a:ext uri="{FF2B5EF4-FFF2-40B4-BE49-F238E27FC236}">
              <a16:creationId xmlns:a16="http://schemas.microsoft.com/office/drawing/2014/main" id="{50373ACA-24B3-4FF5-A7CB-7E32F6B236C5}"/>
            </a:ext>
          </a:extLst>
        </xdr:cNvPr>
        <xdr:cNvSpPr/>
      </xdr:nvSpPr>
      <xdr:spPr>
        <a:xfrm>
          <a:off x="7810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30843</xdr:rowOff>
    </xdr:from>
    <xdr:to>
      <xdr:col>36</xdr:col>
      <xdr:colOff>165100</xdr:colOff>
      <xdr:row>61</xdr:row>
      <xdr:rowOff>132443</xdr:rowOff>
    </xdr:to>
    <xdr:sp macro="" textlink="">
      <xdr:nvSpPr>
        <xdr:cNvPr id="245" name="フローチャート: 判断 244">
          <a:extLst>
            <a:ext uri="{FF2B5EF4-FFF2-40B4-BE49-F238E27FC236}">
              <a16:creationId xmlns:a16="http://schemas.microsoft.com/office/drawing/2014/main" id="{D40FBE8E-A91B-4B30-B2D3-CB0EC58C9886}"/>
            </a:ext>
          </a:extLst>
        </xdr:cNvPr>
        <xdr:cNvSpPr/>
      </xdr:nvSpPr>
      <xdr:spPr>
        <a:xfrm>
          <a:off x="6921500" y="1048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96B9AB1-30AE-452A-8B1B-2029012144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993268D-590A-46C7-ABDF-0D731E09AD7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E57F74EC-A23F-4372-8319-ED45B7F1138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ADC7D390-61B6-4351-B65D-71C9291FF3F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47DA88F5-C44A-4E86-8267-458D5C9E95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7983</xdr:rowOff>
    </xdr:from>
    <xdr:to>
      <xdr:col>55</xdr:col>
      <xdr:colOff>50800</xdr:colOff>
      <xdr:row>58</xdr:row>
      <xdr:rowOff>109583</xdr:rowOff>
    </xdr:to>
    <xdr:sp macro="" textlink="">
      <xdr:nvSpPr>
        <xdr:cNvPr id="251" name="楕円 250">
          <a:extLst>
            <a:ext uri="{FF2B5EF4-FFF2-40B4-BE49-F238E27FC236}">
              <a16:creationId xmlns:a16="http://schemas.microsoft.com/office/drawing/2014/main" id="{9E67E0C3-0045-447C-A07B-68902488C347}"/>
            </a:ext>
          </a:extLst>
        </xdr:cNvPr>
        <xdr:cNvSpPr/>
      </xdr:nvSpPr>
      <xdr:spPr>
        <a:xfrm>
          <a:off x="104267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30860</xdr:rowOff>
    </xdr:from>
    <xdr:ext cx="469744" cy="259045"/>
    <xdr:sp macro="" textlink="">
      <xdr:nvSpPr>
        <xdr:cNvPr id="252" name="【体育館・プール】&#10;一人当たり面積該当値テキスト">
          <a:extLst>
            <a:ext uri="{FF2B5EF4-FFF2-40B4-BE49-F238E27FC236}">
              <a16:creationId xmlns:a16="http://schemas.microsoft.com/office/drawing/2014/main" id="{6B9E6521-F2AB-48EA-A2C0-7A879EB4076D}"/>
            </a:ext>
          </a:extLst>
        </xdr:cNvPr>
        <xdr:cNvSpPr txBox="1"/>
      </xdr:nvSpPr>
      <xdr:spPr>
        <a:xfrm>
          <a:off x="10515600" y="98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27577</xdr:rowOff>
    </xdr:from>
    <xdr:to>
      <xdr:col>50</xdr:col>
      <xdr:colOff>165100</xdr:colOff>
      <xdr:row>58</xdr:row>
      <xdr:rowOff>129177</xdr:rowOff>
    </xdr:to>
    <xdr:sp macro="" textlink="">
      <xdr:nvSpPr>
        <xdr:cNvPr id="253" name="楕円 252">
          <a:extLst>
            <a:ext uri="{FF2B5EF4-FFF2-40B4-BE49-F238E27FC236}">
              <a16:creationId xmlns:a16="http://schemas.microsoft.com/office/drawing/2014/main" id="{F680E3A6-E15C-42BF-9FF0-7DB9363CB35E}"/>
            </a:ext>
          </a:extLst>
        </xdr:cNvPr>
        <xdr:cNvSpPr/>
      </xdr:nvSpPr>
      <xdr:spPr>
        <a:xfrm>
          <a:off x="9588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58783</xdr:rowOff>
    </xdr:from>
    <xdr:to>
      <xdr:col>55</xdr:col>
      <xdr:colOff>0</xdr:colOff>
      <xdr:row>58</xdr:row>
      <xdr:rowOff>78377</xdr:rowOff>
    </xdr:to>
    <xdr:cxnSp macro="">
      <xdr:nvCxnSpPr>
        <xdr:cNvPr id="254" name="直線コネクタ 253">
          <a:extLst>
            <a:ext uri="{FF2B5EF4-FFF2-40B4-BE49-F238E27FC236}">
              <a16:creationId xmlns:a16="http://schemas.microsoft.com/office/drawing/2014/main" id="{D90D00B7-E8DA-49B0-89AE-77E7720B7E26}"/>
            </a:ext>
          </a:extLst>
        </xdr:cNvPr>
        <xdr:cNvCxnSpPr/>
      </xdr:nvCxnSpPr>
      <xdr:spPr>
        <a:xfrm flipV="1">
          <a:off x="9639300" y="1000288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47172</xdr:rowOff>
    </xdr:from>
    <xdr:to>
      <xdr:col>46</xdr:col>
      <xdr:colOff>38100</xdr:colOff>
      <xdr:row>58</xdr:row>
      <xdr:rowOff>148772</xdr:rowOff>
    </xdr:to>
    <xdr:sp macro="" textlink="">
      <xdr:nvSpPr>
        <xdr:cNvPr id="255" name="楕円 254">
          <a:extLst>
            <a:ext uri="{FF2B5EF4-FFF2-40B4-BE49-F238E27FC236}">
              <a16:creationId xmlns:a16="http://schemas.microsoft.com/office/drawing/2014/main" id="{588830FC-9147-44BD-AAA6-051AD06A601A}"/>
            </a:ext>
          </a:extLst>
        </xdr:cNvPr>
        <xdr:cNvSpPr/>
      </xdr:nvSpPr>
      <xdr:spPr>
        <a:xfrm>
          <a:off x="8699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78377</xdr:rowOff>
    </xdr:from>
    <xdr:to>
      <xdr:col>50</xdr:col>
      <xdr:colOff>114300</xdr:colOff>
      <xdr:row>58</xdr:row>
      <xdr:rowOff>97972</xdr:rowOff>
    </xdr:to>
    <xdr:cxnSp macro="">
      <xdr:nvCxnSpPr>
        <xdr:cNvPr id="256" name="直線コネクタ 255">
          <a:extLst>
            <a:ext uri="{FF2B5EF4-FFF2-40B4-BE49-F238E27FC236}">
              <a16:creationId xmlns:a16="http://schemas.microsoft.com/office/drawing/2014/main" id="{512CB387-BE96-4258-9329-C6E212C62CD1}"/>
            </a:ext>
          </a:extLst>
        </xdr:cNvPr>
        <xdr:cNvCxnSpPr/>
      </xdr:nvCxnSpPr>
      <xdr:spPr>
        <a:xfrm flipV="1">
          <a:off x="8750300" y="100224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65133</xdr:rowOff>
    </xdr:from>
    <xdr:to>
      <xdr:col>41</xdr:col>
      <xdr:colOff>101600</xdr:colOff>
      <xdr:row>58</xdr:row>
      <xdr:rowOff>166733</xdr:rowOff>
    </xdr:to>
    <xdr:sp macro="" textlink="">
      <xdr:nvSpPr>
        <xdr:cNvPr id="257" name="楕円 256">
          <a:extLst>
            <a:ext uri="{FF2B5EF4-FFF2-40B4-BE49-F238E27FC236}">
              <a16:creationId xmlns:a16="http://schemas.microsoft.com/office/drawing/2014/main" id="{37CC2DEA-07DF-4140-A984-13DA389FCF47}"/>
            </a:ext>
          </a:extLst>
        </xdr:cNvPr>
        <xdr:cNvSpPr/>
      </xdr:nvSpPr>
      <xdr:spPr>
        <a:xfrm>
          <a:off x="7810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97972</xdr:rowOff>
    </xdr:from>
    <xdr:to>
      <xdr:col>45</xdr:col>
      <xdr:colOff>177800</xdr:colOff>
      <xdr:row>58</xdr:row>
      <xdr:rowOff>115933</xdr:rowOff>
    </xdr:to>
    <xdr:cxnSp macro="">
      <xdr:nvCxnSpPr>
        <xdr:cNvPr id="258" name="直線コネクタ 257">
          <a:extLst>
            <a:ext uri="{FF2B5EF4-FFF2-40B4-BE49-F238E27FC236}">
              <a16:creationId xmlns:a16="http://schemas.microsoft.com/office/drawing/2014/main" id="{203BAA7A-661D-44FD-B458-CE2A76163EF8}"/>
            </a:ext>
          </a:extLst>
        </xdr:cNvPr>
        <xdr:cNvCxnSpPr/>
      </xdr:nvCxnSpPr>
      <xdr:spPr>
        <a:xfrm flipV="1">
          <a:off x="7861300" y="1004207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84727</xdr:rowOff>
    </xdr:from>
    <xdr:to>
      <xdr:col>36</xdr:col>
      <xdr:colOff>165100</xdr:colOff>
      <xdr:row>59</xdr:row>
      <xdr:rowOff>14877</xdr:rowOff>
    </xdr:to>
    <xdr:sp macro="" textlink="">
      <xdr:nvSpPr>
        <xdr:cNvPr id="259" name="楕円 258">
          <a:extLst>
            <a:ext uri="{FF2B5EF4-FFF2-40B4-BE49-F238E27FC236}">
              <a16:creationId xmlns:a16="http://schemas.microsoft.com/office/drawing/2014/main" id="{EEA5B99C-67B9-4F05-91E8-642E6AF35155}"/>
            </a:ext>
          </a:extLst>
        </xdr:cNvPr>
        <xdr:cNvSpPr/>
      </xdr:nvSpPr>
      <xdr:spPr>
        <a:xfrm>
          <a:off x="6921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115933</xdr:rowOff>
    </xdr:from>
    <xdr:to>
      <xdr:col>41</xdr:col>
      <xdr:colOff>50800</xdr:colOff>
      <xdr:row>58</xdr:row>
      <xdr:rowOff>135527</xdr:rowOff>
    </xdr:to>
    <xdr:cxnSp macro="">
      <xdr:nvCxnSpPr>
        <xdr:cNvPr id="260" name="直線コネクタ 259">
          <a:extLst>
            <a:ext uri="{FF2B5EF4-FFF2-40B4-BE49-F238E27FC236}">
              <a16:creationId xmlns:a16="http://schemas.microsoft.com/office/drawing/2014/main" id="{3221337F-672A-4496-932C-D34BF5007BA2}"/>
            </a:ext>
          </a:extLst>
        </xdr:cNvPr>
        <xdr:cNvCxnSpPr/>
      </xdr:nvCxnSpPr>
      <xdr:spPr>
        <a:xfrm flipV="1">
          <a:off x="6972300" y="1006003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89280</xdr:rowOff>
    </xdr:from>
    <xdr:ext cx="469744" cy="259045"/>
    <xdr:sp macro="" textlink="">
      <xdr:nvSpPr>
        <xdr:cNvPr id="261" name="n_1aveValue【体育館・プール】&#10;一人当たり面積">
          <a:extLst>
            <a:ext uri="{FF2B5EF4-FFF2-40B4-BE49-F238E27FC236}">
              <a16:creationId xmlns:a16="http://schemas.microsoft.com/office/drawing/2014/main" id="{C309832D-EB2F-4D09-BE75-120F6D1CB081}"/>
            </a:ext>
          </a:extLst>
        </xdr:cNvPr>
        <xdr:cNvSpPr txBox="1"/>
      </xdr:nvSpPr>
      <xdr:spPr>
        <a:xfrm>
          <a:off x="93917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126836</xdr:rowOff>
    </xdr:from>
    <xdr:ext cx="469744" cy="259045"/>
    <xdr:sp macro="" textlink="">
      <xdr:nvSpPr>
        <xdr:cNvPr id="262" name="n_2aveValue【体育館・プール】&#10;一人当たり面積">
          <a:extLst>
            <a:ext uri="{FF2B5EF4-FFF2-40B4-BE49-F238E27FC236}">
              <a16:creationId xmlns:a16="http://schemas.microsoft.com/office/drawing/2014/main" id="{91BE3616-1FB0-4FA9-A8B9-1BF4445E31BB}"/>
            </a:ext>
          </a:extLst>
        </xdr:cNvPr>
        <xdr:cNvSpPr txBox="1"/>
      </xdr:nvSpPr>
      <xdr:spPr>
        <a:xfrm>
          <a:off x="8515427" y="105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117039</xdr:rowOff>
    </xdr:from>
    <xdr:ext cx="469744" cy="259045"/>
    <xdr:sp macro="" textlink="">
      <xdr:nvSpPr>
        <xdr:cNvPr id="263" name="n_3aveValue【体育館・プール】&#10;一人当たり面積">
          <a:extLst>
            <a:ext uri="{FF2B5EF4-FFF2-40B4-BE49-F238E27FC236}">
              <a16:creationId xmlns:a16="http://schemas.microsoft.com/office/drawing/2014/main" id="{AE57D2BD-D891-4E0B-8FC4-03E39693113F}"/>
            </a:ext>
          </a:extLst>
        </xdr:cNvPr>
        <xdr:cNvSpPr txBox="1"/>
      </xdr:nvSpPr>
      <xdr:spPr>
        <a:xfrm>
          <a:off x="7626427" y="1057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123570</xdr:rowOff>
    </xdr:from>
    <xdr:ext cx="469744" cy="259045"/>
    <xdr:sp macro="" textlink="">
      <xdr:nvSpPr>
        <xdr:cNvPr id="264" name="n_4aveValue【体育館・プール】&#10;一人当たり面積">
          <a:extLst>
            <a:ext uri="{FF2B5EF4-FFF2-40B4-BE49-F238E27FC236}">
              <a16:creationId xmlns:a16="http://schemas.microsoft.com/office/drawing/2014/main" id="{A0203CE0-FDCC-454D-A3D9-34AA44625EAB}"/>
            </a:ext>
          </a:extLst>
        </xdr:cNvPr>
        <xdr:cNvSpPr txBox="1"/>
      </xdr:nvSpPr>
      <xdr:spPr>
        <a:xfrm>
          <a:off x="6737427" y="105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145704</xdr:rowOff>
    </xdr:from>
    <xdr:ext cx="469744" cy="259045"/>
    <xdr:sp macro="" textlink="">
      <xdr:nvSpPr>
        <xdr:cNvPr id="265" name="n_1mainValue【体育館・プール】&#10;一人当たり面積">
          <a:extLst>
            <a:ext uri="{FF2B5EF4-FFF2-40B4-BE49-F238E27FC236}">
              <a16:creationId xmlns:a16="http://schemas.microsoft.com/office/drawing/2014/main" id="{27CFDC14-795C-43FB-98ED-E3801D80F4B9}"/>
            </a:ext>
          </a:extLst>
        </xdr:cNvPr>
        <xdr:cNvSpPr txBox="1"/>
      </xdr:nvSpPr>
      <xdr:spPr>
        <a:xfrm>
          <a:off x="9391727" y="97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165299</xdr:rowOff>
    </xdr:from>
    <xdr:ext cx="469744" cy="259045"/>
    <xdr:sp macro="" textlink="">
      <xdr:nvSpPr>
        <xdr:cNvPr id="266" name="n_2mainValue【体育館・プール】&#10;一人当たり面積">
          <a:extLst>
            <a:ext uri="{FF2B5EF4-FFF2-40B4-BE49-F238E27FC236}">
              <a16:creationId xmlns:a16="http://schemas.microsoft.com/office/drawing/2014/main" id="{4433140F-8BD5-4BF5-8A3D-4568CA759069}"/>
            </a:ext>
          </a:extLst>
        </xdr:cNvPr>
        <xdr:cNvSpPr txBox="1"/>
      </xdr:nvSpPr>
      <xdr:spPr>
        <a:xfrm>
          <a:off x="8515427" y="976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11810</xdr:rowOff>
    </xdr:from>
    <xdr:ext cx="469744" cy="259045"/>
    <xdr:sp macro="" textlink="">
      <xdr:nvSpPr>
        <xdr:cNvPr id="267" name="n_3mainValue【体育館・プール】&#10;一人当たり面積">
          <a:extLst>
            <a:ext uri="{FF2B5EF4-FFF2-40B4-BE49-F238E27FC236}">
              <a16:creationId xmlns:a16="http://schemas.microsoft.com/office/drawing/2014/main" id="{DB5D572B-657F-4FDC-B1C3-C29720767BBE}"/>
            </a:ext>
          </a:extLst>
        </xdr:cNvPr>
        <xdr:cNvSpPr txBox="1"/>
      </xdr:nvSpPr>
      <xdr:spPr>
        <a:xfrm>
          <a:off x="7626427" y="97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31404</xdr:rowOff>
    </xdr:from>
    <xdr:ext cx="469744" cy="259045"/>
    <xdr:sp macro="" textlink="">
      <xdr:nvSpPr>
        <xdr:cNvPr id="268" name="n_4mainValue【体育館・プール】&#10;一人当たり面積">
          <a:extLst>
            <a:ext uri="{FF2B5EF4-FFF2-40B4-BE49-F238E27FC236}">
              <a16:creationId xmlns:a16="http://schemas.microsoft.com/office/drawing/2014/main" id="{3D6A2245-D1D9-484A-933A-C380464892C6}"/>
            </a:ext>
          </a:extLst>
        </xdr:cNvPr>
        <xdr:cNvSpPr txBox="1"/>
      </xdr:nvSpPr>
      <xdr:spPr>
        <a:xfrm>
          <a:off x="6737427" y="980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240A5867-44C7-420F-94B9-8EE83BB1D54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AF59723F-6057-493A-86A8-88AFFFC58C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9BBC6A44-BB95-4C25-B340-254875D67B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EC69F5E0-3A99-4546-BCB9-8DD86AC38D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FA325230-91C7-4726-99F9-88D47DDEC94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074B5884-8729-4B41-8F2B-619F08372C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2821E9D5-D490-4785-B229-942A5470F0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90CCA5CE-F0A0-4D94-965A-5DC966618E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C116279D-7278-418F-98F2-09FFFC5AD1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4E686774-5352-4BD2-8845-37EED5133EC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a:extLst>
            <a:ext uri="{FF2B5EF4-FFF2-40B4-BE49-F238E27FC236}">
              <a16:creationId xmlns:a16="http://schemas.microsoft.com/office/drawing/2014/main" id="{A2385941-E00A-45CA-B532-7B112D0A19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a:extLst>
            <a:ext uri="{FF2B5EF4-FFF2-40B4-BE49-F238E27FC236}">
              <a16:creationId xmlns:a16="http://schemas.microsoft.com/office/drawing/2014/main" id="{4A19CB47-C499-4F1F-A5A7-E21E39DF722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08E76D5F-8CAE-496B-AA90-CAE95334543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a:extLst>
            <a:ext uri="{FF2B5EF4-FFF2-40B4-BE49-F238E27FC236}">
              <a16:creationId xmlns:a16="http://schemas.microsoft.com/office/drawing/2014/main" id="{FE2F4DD3-2167-4577-A22E-2693BAC0D58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a:extLst>
            <a:ext uri="{FF2B5EF4-FFF2-40B4-BE49-F238E27FC236}">
              <a16:creationId xmlns:a16="http://schemas.microsoft.com/office/drawing/2014/main" id="{7D45CA9C-F447-4D10-A5EC-A39F5D52538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a:extLst>
            <a:ext uri="{FF2B5EF4-FFF2-40B4-BE49-F238E27FC236}">
              <a16:creationId xmlns:a16="http://schemas.microsoft.com/office/drawing/2014/main" id="{430ED533-A160-4C22-A74E-60BDA4C9C54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a:extLst>
            <a:ext uri="{FF2B5EF4-FFF2-40B4-BE49-F238E27FC236}">
              <a16:creationId xmlns:a16="http://schemas.microsoft.com/office/drawing/2014/main" id="{95DC680D-6895-48B7-B33A-ABCD1A20CA1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a:extLst>
            <a:ext uri="{FF2B5EF4-FFF2-40B4-BE49-F238E27FC236}">
              <a16:creationId xmlns:a16="http://schemas.microsoft.com/office/drawing/2014/main" id="{D91D0FB1-7EF2-4678-B5E5-0BBFE2CA02D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a:extLst>
            <a:ext uri="{FF2B5EF4-FFF2-40B4-BE49-F238E27FC236}">
              <a16:creationId xmlns:a16="http://schemas.microsoft.com/office/drawing/2014/main" id="{0BB03FEA-AD89-4B00-9528-BBFF1301B5B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a:extLst>
            <a:ext uri="{FF2B5EF4-FFF2-40B4-BE49-F238E27FC236}">
              <a16:creationId xmlns:a16="http://schemas.microsoft.com/office/drawing/2014/main" id="{45E0E0BD-671B-49C1-AB92-4669C6E02EC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a:extLst>
            <a:ext uri="{FF2B5EF4-FFF2-40B4-BE49-F238E27FC236}">
              <a16:creationId xmlns:a16="http://schemas.microsoft.com/office/drawing/2014/main" id="{8732442C-4D94-49F8-AFAA-43AFD994BD0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BEAAF4C2-BE8A-4BF9-B3E9-A70AF4088F3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a:extLst>
            <a:ext uri="{FF2B5EF4-FFF2-40B4-BE49-F238E27FC236}">
              <a16:creationId xmlns:a16="http://schemas.microsoft.com/office/drawing/2014/main" id="{85B6127A-8CFF-4903-86E1-358F867F9EA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7BA39483-BB02-4077-9DB7-6012BF3A4E1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85</xdr:row>
      <xdr:rowOff>74295</xdr:rowOff>
    </xdr:to>
    <xdr:cxnSp macro="">
      <xdr:nvCxnSpPr>
        <xdr:cNvPr id="293" name="直線コネクタ 292">
          <a:extLst>
            <a:ext uri="{FF2B5EF4-FFF2-40B4-BE49-F238E27FC236}">
              <a16:creationId xmlns:a16="http://schemas.microsoft.com/office/drawing/2014/main" id="{2DE03E13-C94B-454B-899B-53C0168989B2}"/>
            </a:ext>
          </a:extLst>
        </xdr:cNvPr>
        <xdr:cNvCxnSpPr/>
      </xdr:nvCxnSpPr>
      <xdr:spPr>
        <a:xfrm flipV="1">
          <a:off x="4634865" y="13466445"/>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78122</xdr:rowOff>
    </xdr:from>
    <xdr:ext cx="405111" cy="259045"/>
    <xdr:sp macro="" textlink="">
      <xdr:nvSpPr>
        <xdr:cNvPr id="294" name="【福祉施設】&#10;有形固定資産減価償却率最小値テキスト">
          <a:extLst>
            <a:ext uri="{FF2B5EF4-FFF2-40B4-BE49-F238E27FC236}">
              <a16:creationId xmlns:a16="http://schemas.microsoft.com/office/drawing/2014/main" id="{40D6BA98-FF65-4D37-BC15-287A8CC48205}"/>
            </a:ext>
          </a:extLst>
        </xdr:cNvPr>
        <xdr:cNvSpPr txBox="1"/>
      </xdr:nvSpPr>
      <xdr:spPr>
        <a:xfrm>
          <a:off x="46736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74295</xdr:rowOff>
    </xdr:from>
    <xdr:to>
      <xdr:col>24</xdr:col>
      <xdr:colOff>152400</xdr:colOff>
      <xdr:row>85</xdr:row>
      <xdr:rowOff>74295</xdr:rowOff>
    </xdr:to>
    <xdr:cxnSp macro="">
      <xdr:nvCxnSpPr>
        <xdr:cNvPr id="295" name="直線コネクタ 294">
          <a:extLst>
            <a:ext uri="{FF2B5EF4-FFF2-40B4-BE49-F238E27FC236}">
              <a16:creationId xmlns:a16="http://schemas.microsoft.com/office/drawing/2014/main" id="{3D9CEF96-8512-4872-A81F-8DE3C94C59C1}"/>
            </a:ext>
          </a:extLst>
        </xdr:cNvPr>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B468C2DB-7D48-492D-AD30-D566F8B367B4}"/>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7" name="直線コネクタ 296">
          <a:extLst>
            <a:ext uri="{FF2B5EF4-FFF2-40B4-BE49-F238E27FC236}">
              <a16:creationId xmlns:a16="http://schemas.microsoft.com/office/drawing/2014/main" id="{045A9AB0-C6F4-47B8-AE7C-2A95F071C689}"/>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59072</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E5026A01-1D38-47E1-B368-539915A5A430}"/>
            </a:ext>
          </a:extLst>
        </xdr:cNvPr>
        <xdr:cNvSpPr txBox="1"/>
      </xdr:nvSpPr>
      <xdr:spPr>
        <a:xfrm>
          <a:off x="4673600" y="1411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299" name="フローチャート: 判断 298">
          <a:extLst>
            <a:ext uri="{FF2B5EF4-FFF2-40B4-BE49-F238E27FC236}">
              <a16:creationId xmlns:a16="http://schemas.microsoft.com/office/drawing/2014/main" id="{9E3DF400-035E-45D9-99B0-778FE0067D22}"/>
            </a:ext>
          </a:extLst>
        </xdr:cNvPr>
        <xdr:cNvSpPr/>
      </xdr:nvSpPr>
      <xdr:spPr>
        <a:xfrm>
          <a:off x="45847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300" name="フローチャート: 判断 299">
          <a:extLst>
            <a:ext uri="{FF2B5EF4-FFF2-40B4-BE49-F238E27FC236}">
              <a16:creationId xmlns:a16="http://schemas.microsoft.com/office/drawing/2014/main" id="{9A7D8707-4941-4F71-9E40-6CAA799A063F}"/>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1" name="フローチャート: 判断 300">
          <a:extLst>
            <a:ext uri="{FF2B5EF4-FFF2-40B4-BE49-F238E27FC236}">
              <a16:creationId xmlns:a16="http://schemas.microsoft.com/office/drawing/2014/main" id="{2E278C1A-914A-4425-8BD9-330EFAF2F0C1}"/>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154939</xdr:rowOff>
    </xdr:from>
    <xdr:to>
      <xdr:col>10</xdr:col>
      <xdr:colOff>165100</xdr:colOff>
      <xdr:row>82</xdr:row>
      <xdr:rowOff>85089</xdr:rowOff>
    </xdr:to>
    <xdr:sp macro="" textlink="">
      <xdr:nvSpPr>
        <xdr:cNvPr id="302" name="フローチャート: 判断 301">
          <a:extLst>
            <a:ext uri="{FF2B5EF4-FFF2-40B4-BE49-F238E27FC236}">
              <a16:creationId xmlns:a16="http://schemas.microsoft.com/office/drawing/2014/main" id="{ABB5F994-CFDB-459F-A17F-3F29C07416AF}"/>
            </a:ext>
          </a:extLst>
        </xdr:cNvPr>
        <xdr:cNvSpPr/>
      </xdr:nvSpPr>
      <xdr:spPr>
        <a:xfrm>
          <a:off x="1968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303" name="フローチャート: 判断 302">
          <a:extLst>
            <a:ext uri="{FF2B5EF4-FFF2-40B4-BE49-F238E27FC236}">
              <a16:creationId xmlns:a16="http://schemas.microsoft.com/office/drawing/2014/main" id="{6195F425-2528-4CF8-99A2-B3DEFAAE5701}"/>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6BF9123-E3E2-4799-8B27-E14F4B66F0E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2B67B77-0BB1-4EF2-A78C-CC7D3C846D4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2D0A733-84CF-4715-9EC6-201A3D2A2F2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AF66C74-F7E8-44C8-A993-5867B53A8F3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2F3382D8-093F-4944-BAB2-9DA36D6062B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xdr:rowOff>
    </xdr:from>
    <xdr:to>
      <xdr:col>24</xdr:col>
      <xdr:colOff>114300</xdr:colOff>
      <xdr:row>82</xdr:row>
      <xdr:rowOff>117475</xdr:rowOff>
    </xdr:to>
    <xdr:sp macro="" textlink="">
      <xdr:nvSpPr>
        <xdr:cNvPr id="309" name="楕円 308">
          <a:extLst>
            <a:ext uri="{FF2B5EF4-FFF2-40B4-BE49-F238E27FC236}">
              <a16:creationId xmlns:a16="http://schemas.microsoft.com/office/drawing/2014/main" id="{ACE72ED2-6D94-4894-A1AD-E74B0C12D5B7}"/>
            </a:ext>
          </a:extLst>
        </xdr:cNvPr>
        <xdr:cNvSpPr/>
      </xdr:nvSpPr>
      <xdr:spPr>
        <a:xfrm>
          <a:off x="45847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38752</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EDFB8E65-7F12-469D-AF52-6F030E888663}"/>
            </a:ext>
          </a:extLst>
        </xdr:cNvPr>
        <xdr:cNvSpPr txBox="1"/>
      </xdr:nvSpPr>
      <xdr:spPr>
        <a:xfrm>
          <a:off x="4673600"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311" name="楕円 310">
          <a:extLst>
            <a:ext uri="{FF2B5EF4-FFF2-40B4-BE49-F238E27FC236}">
              <a16:creationId xmlns:a16="http://schemas.microsoft.com/office/drawing/2014/main" id="{3261B678-9516-410A-B0BC-F7301620E287}"/>
            </a:ext>
          </a:extLst>
        </xdr:cNvPr>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66675</xdr:rowOff>
    </xdr:to>
    <xdr:cxnSp macro="">
      <xdr:nvCxnSpPr>
        <xdr:cNvPr id="312" name="直線コネクタ 311">
          <a:extLst>
            <a:ext uri="{FF2B5EF4-FFF2-40B4-BE49-F238E27FC236}">
              <a16:creationId xmlns:a16="http://schemas.microsoft.com/office/drawing/2014/main" id="{EB700CF3-BD68-4FA7-9A8B-6EBD2AEC957F}"/>
            </a:ext>
          </a:extLst>
        </xdr:cNvPr>
        <xdr:cNvCxnSpPr/>
      </xdr:nvCxnSpPr>
      <xdr:spPr>
        <a:xfrm>
          <a:off x="3797300" y="141179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141605</xdr:rowOff>
    </xdr:from>
    <xdr:to>
      <xdr:col>15</xdr:col>
      <xdr:colOff>101600</xdr:colOff>
      <xdr:row>82</xdr:row>
      <xdr:rowOff>71755</xdr:rowOff>
    </xdr:to>
    <xdr:sp macro="" textlink="">
      <xdr:nvSpPr>
        <xdr:cNvPr id="313" name="楕円 312">
          <a:extLst>
            <a:ext uri="{FF2B5EF4-FFF2-40B4-BE49-F238E27FC236}">
              <a16:creationId xmlns:a16="http://schemas.microsoft.com/office/drawing/2014/main" id="{69B73C5D-097D-4F92-BC02-A1AED1F9AE90}"/>
            </a:ext>
          </a:extLst>
        </xdr:cNvPr>
        <xdr:cNvSpPr/>
      </xdr:nvSpPr>
      <xdr:spPr>
        <a:xfrm>
          <a:off x="2857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20955</xdr:rowOff>
    </xdr:from>
    <xdr:to>
      <xdr:col>19</xdr:col>
      <xdr:colOff>177800</xdr:colOff>
      <xdr:row>82</xdr:row>
      <xdr:rowOff>59055</xdr:rowOff>
    </xdr:to>
    <xdr:cxnSp macro="">
      <xdr:nvCxnSpPr>
        <xdr:cNvPr id="314" name="直線コネクタ 313">
          <a:extLst>
            <a:ext uri="{FF2B5EF4-FFF2-40B4-BE49-F238E27FC236}">
              <a16:creationId xmlns:a16="http://schemas.microsoft.com/office/drawing/2014/main" id="{E77E7EF8-8A89-4E9B-8CDF-7363EC9416E1}"/>
            </a:ext>
          </a:extLst>
        </xdr:cNvPr>
        <xdr:cNvCxnSpPr/>
      </xdr:nvCxnSpPr>
      <xdr:spPr>
        <a:xfrm>
          <a:off x="2908300" y="14079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101600</xdr:rowOff>
    </xdr:from>
    <xdr:to>
      <xdr:col>10</xdr:col>
      <xdr:colOff>165100</xdr:colOff>
      <xdr:row>82</xdr:row>
      <xdr:rowOff>31750</xdr:rowOff>
    </xdr:to>
    <xdr:sp macro="" textlink="">
      <xdr:nvSpPr>
        <xdr:cNvPr id="315" name="楕円 314">
          <a:extLst>
            <a:ext uri="{FF2B5EF4-FFF2-40B4-BE49-F238E27FC236}">
              <a16:creationId xmlns:a16="http://schemas.microsoft.com/office/drawing/2014/main" id="{58B7EBF9-D697-4EAC-882D-A55FBBEA29AB}"/>
            </a:ext>
          </a:extLst>
        </xdr:cNvPr>
        <xdr:cNvSpPr/>
      </xdr:nvSpPr>
      <xdr:spPr>
        <a:xfrm>
          <a:off x="1968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152400</xdr:rowOff>
    </xdr:from>
    <xdr:to>
      <xdr:col>15</xdr:col>
      <xdr:colOff>50800</xdr:colOff>
      <xdr:row>82</xdr:row>
      <xdr:rowOff>20955</xdr:rowOff>
    </xdr:to>
    <xdr:cxnSp macro="">
      <xdr:nvCxnSpPr>
        <xdr:cNvPr id="316" name="直線コネクタ 315">
          <a:extLst>
            <a:ext uri="{FF2B5EF4-FFF2-40B4-BE49-F238E27FC236}">
              <a16:creationId xmlns:a16="http://schemas.microsoft.com/office/drawing/2014/main" id="{3ABC380D-6404-46A4-8A11-1A5B35D340CC}"/>
            </a:ext>
          </a:extLst>
        </xdr:cNvPr>
        <xdr:cNvCxnSpPr/>
      </xdr:nvCxnSpPr>
      <xdr:spPr>
        <a:xfrm>
          <a:off x="2019300" y="14039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48261</xdr:rowOff>
    </xdr:from>
    <xdr:to>
      <xdr:col>6</xdr:col>
      <xdr:colOff>38100</xdr:colOff>
      <xdr:row>81</xdr:row>
      <xdr:rowOff>149861</xdr:rowOff>
    </xdr:to>
    <xdr:sp macro="" textlink="">
      <xdr:nvSpPr>
        <xdr:cNvPr id="317" name="楕円 316">
          <a:extLst>
            <a:ext uri="{FF2B5EF4-FFF2-40B4-BE49-F238E27FC236}">
              <a16:creationId xmlns:a16="http://schemas.microsoft.com/office/drawing/2014/main" id="{6ACB61EF-F93B-47A3-A965-1137D4ACC644}"/>
            </a:ext>
          </a:extLst>
        </xdr:cNvPr>
        <xdr:cNvSpPr/>
      </xdr:nvSpPr>
      <xdr:spPr>
        <a:xfrm>
          <a:off x="1079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99061</xdr:rowOff>
    </xdr:from>
    <xdr:to>
      <xdr:col>10</xdr:col>
      <xdr:colOff>114300</xdr:colOff>
      <xdr:row>81</xdr:row>
      <xdr:rowOff>152400</xdr:rowOff>
    </xdr:to>
    <xdr:cxnSp macro="">
      <xdr:nvCxnSpPr>
        <xdr:cNvPr id="318" name="直線コネクタ 317">
          <a:extLst>
            <a:ext uri="{FF2B5EF4-FFF2-40B4-BE49-F238E27FC236}">
              <a16:creationId xmlns:a16="http://schemas.microsoft.com/office/drawing/2014/main" id="{AAD7F7FA-917F-4EFD-9E67-5341A74374A8}"/>
            </a:ext>
          </a:extLst>
        </xdr:cNvPr>
        <xdr:cNvCxnSpPr/>
      </xdr:nvCxnSpPr>
      <xdr:spPr>
        <a:xfrm>
          <a:off x="1130300" y="139865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9" name="n_1aveValue【福祉施設】&#10;有形固定資産減価償却率">
          <a:extLst>
            <a:ext uri="{FF2B5EF4-FFF2-40B4-BE49-F238E27FC236}">
              <a16:creationId xmlns:a16="http://schemas.microsoft.com/office/drawing/2014/main" id="{20B8A627-EA75-413F-B0BC-3419F004DAFC}"/>
            </a:ext>
          </a:extLst>
        </xdr:cNvPr>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20" name="n_2aveValue【福祉施設】&#10;有形固定資産減価償却率">
          <a:extLst>
            <a:ext uri="{FF2B5EF4-FFF2-40B4-BE49-F238E27FC236}">
              <a16:creationId xmlns:a16="http://schemas.microsoft.com/office/drawing/2014/main" id="{4685BA0D-666B-4737-AA34-B02049236A42}"/>
            </a:ext>
          </a:extLst>
        </xdr:cNvPr>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76216</xdr:rowOff>
    </xdr:from>
    <xdr:ext cx="405111" cy="259045"/>
    <xdr:sp macro="" textlink="">
      <xdr:nvSpPr>
        <xdr:cNvPr id="321" name="n_3aveValue【福祉施設】&#10;有形固定資産減価償却率">
          <a:extLst>
            <a:ext uri="{FF2B5EF4-FFF2-40B4-BE49-F238E27FC236}">
              <a16:creationId xmlns:a16="http://schemas.microsoft.com/office/drawing/2014/main" id="{6BDD7AF1-5625-45BB-9BB2-EAE22B05D7D7}"/>
            </a:ext>
          </a:extLst>
        </xdr:cNvPr>
        <xdr:cNvSpPr txBox="1"/>
      </xdr:nvSpPr>
      <xdr:spPr>
        <a:xfrm>
          <a:off x="1816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22" name="n_4aveValue【福祉施設】&#10;有形固定資産減価償却率">
          <a:extLst>
            <a:ext uri="{FF2B5EF4-FFF2-40B4-BE49-F238E27FC236}">
              <a16:creationId xmlns:a16="http://schemas.microsoft.com/office/drawing/2014/main" id="{5B6CE539-BE44-465C-BA97-C06BAEAFD614}"/>
            </a:ext>
          </a:extLst>
        </xdr:cNvPr>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126382</xdr:rowOff>
    </xdr:from>
    <xdr:ext cx="405111" cy="259045"/>
    <xdr:sp macro="" textlink="">
      <xdr:nvSpPr>
        <xdr:cNvPr id="323" name="n_1mainValue【福祉施設】&#10;有形固定資産減価償却率">
          <a:extLst>
            <a:ext uri="{FF2B5EF4-FFF2-40B4-BE49-F238E27FC236}">
              <a16:creationId xmlns:a16="http://schemas.microsoft.com/office/drawing/2014/main" id="{505BE4D7-0E9B-4CB4-B821-E5A1F1D5AF3B}"/>
            </a:ext>
          </a:extLst>
        </xdr:cNvPr>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88282</xdr:rowOff>
    </xdr:from>
    <xdr:ext cx="405111" cy="259045"/>
    <xdr:sp macro="" textlink="">
      <xdr:nvSpPr>
        <xdr:cNvPr id="324" name="n_2mainValue【福祉施設】&#10;有形固定資産減価償却率">
          <a:extLst>
            <a:ext uri="{FF2B5EF4-FFF2-40B4-BE49-F238E27FC236}">
              <a16:creationId xmlns:a16="http://schemas.microsoft.com/office/drawing/2014/main" id="{CA26EFD5-1897-4717-B1CA-B4C54B9D741D}"/>
            </a:ext>
          </a:extLst>
        </xdr:cNvPr>
        <xdr:cNvSpPr txBox="1"/>
      </xdr:nvSpPr>
      <xdr:spPr>
        <a:xfrm>
          <a:off x="27057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48277</xdr:rowOff>
    </xdr:from>
    <xdr:ext cx="405111" cy="259045"/>
    <xdr:sp macro="" textlink="">
      <xdr:nvSpPr>
        <xdr:cNvPr id="325" name="n_3mainValue【福祉施設】&#10;有形固定資産減価償却率">
          <a:extLst>
            <a:ext uri="{FF2B5EF4-FFF2-40B4-BE49-F238E27FC236}">
              <a16:creationId xmlns:a16="http://schemas.microsoft.com/office/drawing/2014/main" id="{1248A066-F33E-40FD-B80D-0413FCAF1A1A}"/>
            </a:ext>
          </a:extLst>
        </xdr:cNvPr>
        <xdr:cNvSpPr txBox="1"/>
      </xdr:nvSpPr>
      <xdr:spPr>
        <a:xfrm>
          <a:off x="1816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26" name="n_4mainValue【福祉施設】&#10;有形固定資産減価償却率">
          <a:extLst>
            <a:ext uri="{FF2B5EF4-FFF2-40B4-BE49-F238E27FC236}">
              <a16:creationId xmlns:a16="http://schemas.microsoft.com/office/drawing/2014/main" id="{A84980F8-1BD5-4ECD-AC22-6AAF413984EA}"/>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F6BF12D9-85C3-4BE0-B200-EC2B0E30A5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2A3689DF-E79A-4159-A912-B6ED85660C8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6ACF0169-9425-4A1B-8155-3953C88E1A0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BA6FFCCB-A85D-4FCA-A04A-8B5CB07673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1CB531E1-01BD-4B2A-A6C8-8F82C01AEE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CF3BA25E-6590-4811-92F5-7FA49C0694F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5455F51C-3D6A-4895-96BA-AC4D1C0D1DA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E88F3776-F878-4BB8-A4E3-E42DB0BC87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0A07C5D1-16F7-4F5E-8E9C-441DEE61C41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D9295253-004C-4667-921C-E697B0D2E0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a:extLst>
            <a:ext uri="{FF2B5EF4-FFF2-40B4-BE49-F238E27FC236}">
              <a16:creationId xmlns:a16="http://schemas.microsoft.com/office/drawing/2014/main" id="{8CEDF64F-FBF7-4858-9222-E21BA5DCA38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a:extLst>
            <a:ext uri="{FF2B5EF4-FFF2-40B4-BE49-F238E27FC236}">
              <a16:creationId xmlns:a16="http://schemas.microsoft.com/office/drawing/2014/main" id="{AB083653-65D4-4201-8B90-6C7619A9A62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a:extLst>
            <a:ext uri="{FF2B5EF4-FFF2-40B4-BE49-F238E27FC236}">
              <a16:creationId xmlns:a16="http://schemas.microsoft.com/office/drawing/2014/main" id="{CEEB3C4E-119E-4975-8406-18D0065FC8F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a:extLst>
            <a:ext uri="{FF2B5EF4-FFF2-40B4-BE49-F238E27FC236}">
              <a16:creationId xmlns:a16="http://schemas.microsoft.com/office/drawing/2014/main" id="{32DDD083-3DE3-4787-9B3E-A1EAA3321B1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A95ECC61-F68A-4362-AB48-1AE57D8028A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FE82817C-7995-42B2-96C1-122FE158047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a:extLst>
            <a:ext uri="{FF2B5EF4-FFF2-40B4-BE49-F238E27FC236}">
              <a16:creationId xmlns:a16="http://schemas.microsoft.com/office/drawing/2014/main" id="{9D210D41-18D1-4D24-90A9-A4A47198EDC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a:extLst>
            <a:ext uri="{FF2B5EF4-FFF2-40B4-BE49-F238E27FC236}">
              <a16:creationId xmlns:a16="http://schemas.microsoft.com/office/drawing/2014/main" id="{F3CFCDA4-9164-4303-96F6-7BE72ACB0B4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a:extLst>
            <a:ext uri="{FF2B5EF4-FFF2-40B4-BE49-F238E27FC236}">
              <a16:creationId xmlns:a16="http://schemas.microsoft.com/office/drawing/2014/main" id="{DDF8E380-38A0-4203-80DA-A351DD76227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a:extLst>
            <a:ext uri="{FF2B5EF4-FFF2-40B4-BE49-F238E27FC236}">
              <a16:creationId xmlns:a16="http://schemas.microsoft.com/office/drawing/2014/main" id="{ADD5245E-5590-4FEE-9BAE-8ADE6435236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10E0C8ED-47C5-4F0C-BE76-57499BCA08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3D2E9412-E8B2-48C1-B82C-A21110DEE1B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51E58A13-0E1D-4B38-A312-84B9FA69FD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80011</xdr:rowOff>
    </xdr:to>
    <xdr:cxnSp macro="">
      <xdr:nvCxnSpPr>
        <xdr:cNvPr id="350" name="直線コネクタ 349">
          <a:extLst>
            <a:ext uri="{FF2B5EF4-FFF2-40B4-BE49-F238E27FC236}">
              <a16:creationId xmlns:a16="http://schemas.microsoft.com/office/drawing/2014/main" id="{A96FB1DA-BA8C-422D-884E-969F28D3CFF8}"/>
            </a:ext>
          </a:extLst>
        </xdr:cNvPr>
        <xdr:cNvCxnSpPr/>
      </xdr:nvCxnSpPr>
      <xdr:spPr>
        <a:xfrm flipV="1">
          <a:off x="10476865" y="13262611"/>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83838</xdr:rowOff>
    </xdr:from>
    <xdr:ext cx="469744" cy="259045"/>
    <xdr:sp macro="" textlink="">
      <xdr:nvSpPr>
        <xdr:cNvPr id="351" name="【福祉施設】&#10;一人当たり面積最小値テキスト">
          <a:extLst>
            <a:ext uri="{FF2B5EF4-FFF2-40B4-BE49-F238E27FC236}">
              <a16:creationId xmlns:a16="http://schemas.microsoft.com/office/drawing/2014/main" id="{D468FDFC-448C-4203-A289-4A1C4C6F4BE3}"/>
            </a:ext>
          </a:extLst>
        </xdr:cNvPr>
        <xdr:cNvSpPr txBox="1"/>
      </xdr:nvSpPr>
      <xdr:spPr>
        <a:xfrm>
          <a:off x="10515600"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80011</xdr:rowOff>
    </xdr:from>
    <xdr:to>
      <xdr:col>55</xdr:col>
      <xdr:colOff>88900</xdr:colOff>
      <xdr:row>86</xdr:row>
      <xdr:rowOff>80011</xdr:rowOff>
    </xdr:to>
    <xdr:cxnSp macro="">
      <xdr:nvCxnSpPr>
        <xdr:cNvPr id="352" name="直線コネクタ 351">
          <a:extLst>
            <a:ext uri="{FF2B5EF4-FFF2-40B4-BE49-F238E27FC236}">
              <a16:creationId xmlns:a16="http://schemas.microsoft.com/office/drawing/2014/main" id="{44ACA6E5-63C1-4CB0-9A6F-C244CFC846EE}"/>
            </a:ext>
          </a:extLst>
        </xdr:cNvPr>
        <xdr:cNvCxnSpPr/>
      </xdr:nvCxnSpPr>
      <xdr:spPr>
        <a:xfrm>
          <a:off x="10388600" y="1482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53" name="【福祉施設】&#10;一人当たり面積最大値テキスト">
          <a:extLst>
            <a:ext uri="{FF2B5EF4-FFF2-40B4-BE49-F238E27FC236}">
              <a16:creationId xmlns:a16="http://schemas.microsoft.com/office/drawing/2014/main" id="{192A77F7-5F25-4D9A-9B00-8A9EC78FD877}"/>
            </a:ext>
          </a:extLst>
        </xdr:cNvPr>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54" name="直線コネクタ 353">
          <a:extLst>
            <a:ext uri="{FF2B5EF4-FFF2-40B4-BE49-F238E27FC236}">
              <a16:creationId xmlns:a16="http://schemas.microsoft.com/office/drawing/2014/main" id="{38515C11-C1BC-46BE-9C2E-CBAB5393A00A}"/>
            </a:ext>
          </a:extLst>
        </xdr:cNvPr>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80027</xdr:rowOff>
    </xdr:from>
    <xdr:ext cx="469744" cy="259045"/>
    <xdr:sp macro="" textlink="">
      <xdr:nvSpPr>
        <xdr:cNvPr id="355" name="【福祉施設】&#10;一人当たり面積平均値テキスト">
          <a:extLst>
            <a:ext uri="{FF2B5EF4-FFF2-40B4-BE49-F238E27FC236}">
              <a16:creationId xmlns:a16="http://schemas.microsoft.com/office/drawing/2014/main" id="{D4E3149C-8722-4E59-8EFC-ED0EB0B5A267}"/>
            </a:ext>
          </a:extLst>
        </xdr:cNvPr>
        <xdr:cNvSpPr txBox="1"/>
      </xdr:nvSpPr>
      <xdr:spPr>
        <a:xfrm>
          <a:off x="10515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56" name="フローチャート: 判断 355">
          <a:extLst>
            <a:ext uri="{FF2B5EF4-FFF2-40B4-BE49-F238E27FC236}">
              <a16:creationId xmlns:a16="http://schemas.microsoft.com/office/drawing/2014/main" id="{83CD97A2-1F59-47EE-A8D0-4B3D67C05D18}"/>
            </a:ext>
          </a:extLst>
        </xdr:cNvPr>
        <xdr:cNvSpPr/>
      </xdr:nvSpPr>
      <xdr:spPr>
        <a:xfrm>
          <a:off x="10426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357" name="フローチャート: 判断 356">
          <a:extLst>
            <a:ext uri="{FF2B5EF4-FFF2-40B4-BE49-F238E27FC236}">
              <a16:creationId xmlns:a16="http://schemas.microsoft.com/office/drawing/2014/main" id="{8FDC07C9-46C5-4C35-A333-272DA7E42495}"/>
            </a:ext>
          </a:extLst>
        </xdr:cNvPr>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58" name="フローチャート: 判断 357">
          <a:extLst>
            <a:ext uri="{FF2B5EF4-FFF2-40B4-BE49-F238E27FC236}">
              <a16:creationId xmlns:a16="http://schemas.microsoft.com/office/drawing/2014/main" id="{E07E97F7-95BA-4B25-AB6C-8583826ECF45}"/>
            </a:ext>
          </a:extLst>
        </xdr:cNvPr>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124461</xdr:rowOff>
    </xdr:from>
    <xdr:to>
      <xdr:col>41</xdr:col>
      <xdr:colOff>101600</xdr:colOff>
      <xdr:row>84</xdr:row>
      <xdr:rowOff>54611</xdr:rowOff>
    </xdr:to>
    <xdr:sp macro="" textlink="">
      <xdr:nvSpPr>
        <xdr:cNvPr id="359" name="フローチャート: 判断 358">
          <a:extLst>
            <a:ext uri="{FF2B5EF4-FFF2-40B4-BE49-F238E27FC236}">
              <a16:creationId xmlns:a16="http://schemas.microsoft.com/office/drawing/2014/main" id="{A6B93713-C012-40CF-AF6B-D12109FA800F}"/>
            </a:ext>
          </a:extLst>
        </xdr:cNvPr>
        <xdr:cNvSpPr/>
      </xdr:nvSpPr>
      <xdr:spPr>
        <a:xfrm>
          <a:off x="7810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86361</xdr:rowOff>
    </xdr:from>
    <xdr:to>
      <xdr:col>36</xdr:col>
      <xdr:colOff>165100</xdr:colOff>
      <xdr:row>84</xdr:row>
      <xdr:rowOff>16511</xdr:rowOff>
    </xdr:to>
    <xdr:sp macro="" textlink="">
      <xdr:nvSpPr>
        <xdr:cNvPr id="360" name="フローチャート: 判断 359">
          <a:extLst>
            <a:ext uri="{FF2B5EF4-FFF2-40B4-BE49-F238E27FC236}">
              <a16:creationId xmlns:a16="http://schemas.microsoft.com/office/drawing/2014/main" id="{786B9D48-3FE0-408E-A928-188D34B59B8F}"/>
            </a:ext>
          </a:extLst>
        </xdr:cNvPr>
        <xdr:cNvSpPr/>
      </xdr:nvSpPr>
      <xdr:spPr>
        <a:xfrm>
          <a:off x="6921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69FA222-11F7-459A-A12D-8DBE7A80C0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A7AA2D8-69FE-418E-B6F4-75710362AA4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976C9CF-6134-4604-A636-C3DA76BDDC9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B312C78-54E2-41B3-AD4D-13830EA7402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65C59915-5C72-4C51-9D1B-D7C19DFC5B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67311</xdr:rowOff>
    </xdr:from>
    <xdr:to>
      <xdr:col>55</xdr:col>
      <xdr:colOff>50800</xdr:colOff>
      <xdr:row>81</xdr:row>
      <xdr:rowOff>168911</xdr:rowOff>
    </xdr:to>
    <xdr:sp macro="" textlink="">
      <xdr:nvSpPr>
        <xdr:cNvPr id="366" name="楕円 365">
          <a:extLst>
            <a:ext uri="{FF2B5EF4-FFF2-40B4-BE49-F238E27FC236}">
              <a16:creationId xmlns:a16="http://schemas.microsoft.com/office/drawing/2014/main" id="{F1A249DF-F9C4-4029-8915-8B99CCE92B98}"/>
            </a:ext>
          </a:extLst>
        </xdr:cNvPr>
        <xdr:cNvSpPr/>
      </xdr:nvSpPr>
      <xdr:spPr>
        <a:xfrm>
          <a:off x="10426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90188</xdr:rowOff>
    </xdr:from>
    <xdr:ext cx="469744" cy="259045"/>
    <xdr:sp macro="" textlink="">
      <xdr:nvSpPr>
        <xdr:cNvPr id="367" name="【福祉施設】&#10;一人当たり面積該当値テキスト">
          <a:extLst>
            <a:ext uri="{FF2B5EF4-FFF2-40B4-BE49-F238E27FC236}">
              <a16:creationId xmlns:a16="http://schemas.microsoft.com/office/drawing/2014/main" id="{E09CF8EC-3060-42AE-8EEE-9CA568EA5A3C}"/>
            </a:ext>
          </a:extLst>
        </xdr:cNvPr>
        <xdr:cNvSpPr txBox="1"/>
      </xdr:nvSpPr>
      <xdr:spPr>
        <a:xfrm>
          <a:off x="10515600" y="138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68" name="楕円 367">
          <a:extLst>
            <a:ext uri="{FF2B5EF4-FFF2-40B4-BE49-F238E27FC236}">
              <a16:creationId xmlns:a16="http://schemas.microsoft.com/office/drawing/2014/main" id="{D12ABCC6-4E5C-40EE-AE2C-1B11F7466D25}"/>
            </a:ext>
          </a:extLst>
        </xdr:cNvPr>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118111</xdr:rowOff>
    </xdr:from>
    <xdr:to>
      <xdr:col>55</xdr:col>
      <xdr:colOff>0</xdr:colOff>
      <xdr:row>81</xdr:row>
      <xdr:rowOff>133350</xdr:rowOff>
    </xdr:to>
    <xdr:cxnSp macro="">
      <xdr:nvCxnSpPr>
        <xdr:cNvPr id="369" name="直線コネクタ 368">
          <a:extLst>
            <a:ext uri="{FF2B5EF4-FFF2-40B4-BE49-F238E27FC236}">
              <a16:creationId xmlns:a16="http://schemas.microsoft.com/office/drawing/2014/main" id="{0E355937-996E-4EDE-A650-63884495B539}"/>
            </a:ext>
          </a:extLst>
        </xdr:cNvPr>
        <xdr:cNvCxnSpPr/>
      </xdr:nvCxnSpPr>
      <xdr:spPr>
        <a:xfrm flipV="1">
          <a:off x="9639300" y="140055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97789</xdr:rowOff>
    </xdr:from>
    <xdr:to>
      <xdr:col>46</xdr:col>
      <xdr:colOff>38100</xdr:colOff>
      <xdr:row>82</xdr:row>
      <xdr:rowOff>27939</xdr:rowOff>
    </xdr:to>
    <xdr:sp macro="" textlink="">
      <xdr:nvSpPr>
        <xdr:cNvPr id="370" name="楕円 369">
          <a:extLst>
            <a:ext uri="{FF2B5EF4-FFF2-40B4-BE49-F238E27FC236}">
              <a16:creationId xmlns:a16="http://schemas.microsoft.com/office/drawing/2014/main" id="{A46D16D1-58D2-450A-9E06-B54E9B9FBC40}"/>
            </a:ext>
          </a:extLst>
        </xdr:cNvPr>
        <xdr:cNvSpPr/>
      </xdr:nvSpPr>
      <xdr:spPr>
        <a:xfrm>
          <a:off x="8699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81</xdr:row>
      <xdr:rowOff>148589</xdr:rowOff>
    </xdr:to>
    <xdr:cxnSp macro="">
      <xdr:nvCxnSpPr>
        <xdr:cNvPr id="371" name="直線コネクタ 370">
          <a:extLst>
            <a:ext uri="{FF2B5EF4-FFF2-40B4-BE49-F238E27FC236}">
              <a16:creationId xmlns:a16="http://schemas.microsoft.com/office/drawing/2014/main" id="{45A011A6-C3F7-4C64-87E0-7F5FDF9773DE}"/>
            </a:ext>
          </a:extLst>
        </xdr:cNvPr>
        <xdr:cNvCxnSpPr/>
      </xdr:nvCxnSpPr>
      <xdr:spPr>
        <a:xfrm flipV="1">
          <a:off x="8750300" y="14020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113030</xdr:rowOff>
    </xdr:from>
    <xdr:to>
      <xdr:col>41</xdr:col>
      <xdr:colOff>101600</xdr:colOff>
      <xdr:row>82</xdr:row>
      <xdr:rowOff>43180</xdr:rowOff>
    </xdr:to>
    <xdr:sp macro="" textlink="">
      <xdr:nvSpPr>
        <xdr:cNvPr id="372" name="楕円 371">
          <a:extLst>
            <a:ext uri="{FF2B5EF4-FFF2-40B4-BE49-F238E27FC236}">
              <a16:creationId xmlns:a16="http://schemas.microsoft.com/office/drawing/2014/main" id="{64C359D0-BABC-49A8-BDCA-AF39FE7FEDC1}"/>
            </a:ext>
          </a:extLst>
        </xdr:cNvPr>
        <xdr:cNvSpPr/>
      </xdr:nvSpPr>
      <xdr:spPr>
        <a:xfrm>
          <a:off x="7810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148589</xdr:rowOff>
    </xdr:from>
    <xdr:to>
      <xdr:col>45</xdr:col>
      <xdr:colOff>177800</xdr:colOff>
      <xdr:row>81</xdr:row>
      <xdr:rowOff>163830</xdr:rowOff>
    </xdr:to>
    <xdr:cxnSp macro="">
      <xdr:nvCxnSpPr>
        <xdr:cNvPr id="373" name="直線コネクタ 372">
          <a:extLst>
            <a:ext uri="{FF2B5EF4-FFF2-40B4-BE49-F238E27FC236}">
              <a16:creationId xmlns:a16="http://schemas.microsoft.com/office/drawing/2014/main" id="{882B51C6-7564-4C01-8DFA-07CD35C26ABD}"/>
            </a:ext>
          </a:extLst>
        </xdr:cNvPr>
        <xdr:cNvCxnSpPr/>
      </xdr:nvCxnSpPr>
      <xdr:spPr>
        <a:xfrm flipV="1">
          <a:off x="7861300" y="14036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128270</xdr:rowOff>
    </xdr:from>
    <xdr:to>
      <xdr:col>36</xdr:col>
      <xdr:colOff>165100</xdr:colOff>
      <xdr:row>82</xdr:row>
      <xdr:rowOff>58420</xdr:rowOff>
    </xdr:to>
    <xdr:sp macro="" textlink="">
      <xdr:nvSpPr>
        <xdr:cNvPr id="374" name="楕円 373">
          <a:extLst>
            <a:ext uri="{FF2B5EF4-FFF2-40B4-BE49-F238E27FC236}">
              <a16:creationId xmlns:a16="http://schemas.microsoft.com/office/drawing/2014/main" id="{1B39D946-2972-4842-9B1E-F536370022B0}"/>
            </a:ext>
          </a:extLst>
        </xdr:cNvPr>
        <xdr:cNvSpPr/>
      </xdr:nvSpPr>
      <xdr:spPr>
        <a:xfrm>
          <a:off x="6921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163830</xdr:rowOff>
    </xdr:from>
    <xdr:to>
      <xdr:col>41</xdr:col>
      <xdr:colOff>50800</xdr:colOff>
      <xdr:row>82</xdr:row>
      <xdr:rowOff>7620</xdr:rowOff>
    </xdr:to>
    <xdr:cxnSp macro="">
      <xdr:nvCxnSpPr>
        <xdr:cNvPr id="375" name="直線コネクタ 374">
          <a:extLst>
            <a:ext uri="{FF2B5EF4-FFF2-40B4-BE49-F238E27FC236}">
              <a16:creationId xmlns:a16="http://schemas.microsoft.com/office/drawing/2014/main" id="{F9BB2CA7-F716-443F-B9BD-45D947DCFD6B}"/>
            </a:ext>
          </a:extLst>
        </xdr:cNvPr>
        <xdr:cNvCxnSpPr/>
      </xdr:nvCxnSpPr>
      <xdr:spPr>
        <a:xfrm flipV="1">
          <a:off x="6972300" y="1405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22877</xdr:rowOff>
    </xdr:from>
    <xdr:ext cx="469744" cy="259045"/>
    <xdr:sp macro="" textlink="">
      <xdr:nvSpPr>
        <xdr:cNvPr id="376" name="n_1aveValue【福祉施設】&#10;一人当たり面積">
          <a:extLst>
            <a:ext uri="{FF2B5EF4-FFF2-40B4-BE49-F238E27FC236}">
              <a16:creationId xmlns:a16="http://schemas.microsoft.com/office/drawing/2014/main" id="{63D29BCE-12CE-4E48-B0EE-56E3FF437AA1}"/>
            </a:ext>
          </a:extLst>
        </xdr:cNvPr>
        <xdr:cNvSpPr txBox="1"/>
      </xdr:nvSpPr>
      <xdr:spPr>
        <a:xfrm>
          <a:off x="9391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49547</xdr:rowOff>
    </xdr:from>
    <xdr:ext cx="469744" cy="259045"/>
    <xdr:sp macro="" textlink="">
      <xdr:nvSpPr>
        <xdr:cNvPr id="377" name="n_2aveValue【福祉施設】&#10;一人当たり面積">
          <a:extLst>
            <a:ext uri="{FF2B5EF4-FFF2-40B4-BE49-F238E27FC236}">
              <a16:creationId xmlns:a16="http://schemas.microsoft.com/office/drawing/2014/main" id="{6E9CAB65-C21E-4048-9DFC-991E7745F370}"/>
            </a:ext>
          </a:extLst>
        </xdr:cNvPr>
        <xdr:cNvSpPr txBox="1"/>
      </xdr:nvSpPr>
      <xdr:spPr>
        <a:xfrm>
          <a:off x="8515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45738</xdr:rowOff>
    </xdr:from>
    <xdr:ext cx="469744" cy="259045"/>
    <xdr:sp macro="" textlink="">
      <xdr:nvSpPr>
        <xdr:cNvPr id="378" name="n_3aveValue【福祉施設】&#10;一人当たり面積">
          <a:extLst>
            <a:ext uri="{FF2B5EF4-FFF2-40B4-BE49-F238E27FC236}">
              <a16:creationId xmlns:a16="http://schemas.microsoft.com/office/drawing/2014/main" id="{560B6C9E-91D2-4905-AA24-B25F1875A636}"/>
            </a:ext>
          </a:extLst>
        </xdr:cNvPr>
        <xdr:cNvSpPr txBox="1"/>
      </xdr:nvSpPr>
      <xdr:spPr>
        <a:xfrm>
          <a:off x="7626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79" name="n_4aveValue【福祉施設】&#10;一人当たり面積">
          <a:extLst>
            <a:ext uri="{FF2B5EF4-FFF2-40B4-BE49-F238E27FC236}">
              <a16:creationId xmlns:a16="http://schemas.microsoft.com/office/drawing/2014/main" id="{A4E039F4-64B8-4010-ADE0-FCFFBAD5D94B}"/>
            </a:ext>
          </a:extLst>
        </xdr:cNvPr>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80" name="n_1mainValue【福祉施設】&#10;一人当たり面積">
          <a:extLst>
            <a:ext uri="{FF2B5EF4-FFF2-40B4-BE49-F238E27FC236}">
              <a16:creationId xmlns:a16="http://schemas.microsoft.com/office/drawing/2014/main" id="{088DD604-8E9B-4304-8389-23627AFEC0B3}"/>
            </a:ext>
          </a:extLst>
        </xdr:cNvPr>
        <xdr:cNvSpPr txBox="1"/>
      </xdr:nvSpPr>
      <xdr:spPr>
        <a:xfrm>
          <a:off x="9391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44466</xdr:rowOff>
    </xdr:from>
    <xdr:ext cx="469744" cy="259045"/>
    <xdr:sp macro="" textlink="">
      <xdr:nvSpPr>
        <xdr:cNvPr id="381" name="n_2mainValue【福祉施設】&#10;一人当たり面積">
          <a:extLst>
            <a:ext uri="{FF2B5EF4-FFF2-40B4-BE49-F238E27FC236}">
              <a16:creationId xmlns:a16="http://schemas.microsoft.com/office/drawing/2014/main" id="{1E880820-47AF-4430-A956-22FC8948AF01}"/>
            </a:ext>
          </a:extLst>
        </xdr:cNvPr>
        <xdr:cNvSpPr txBox="1"/>
      </xdr:nvSpPr>
      <xdr:spPr>
        <a:xfrm>
          <a:off x="8515427"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59707</xdr:rowOff>
    </xdr:from>
    <xdr:ext cx="469744" cy="259045"/>
    <xdr:sp macro="" textlink="">
      <xdr:nvSpPr>
        <xdr:cNvPr id="382" name="n_3mainValue【福祉施設】&#10;一人当たり面積">
          <a:extLst>
            <a:ext uri="{FF2B5EF4-FFF2-40B4-BE49-F238E27FC236}">
              <a16:creationId xmlns:a16="http://schemas.microsoft.com/office/drawing/2014/main" id="{BCEA316D-96D9-459C-B312-C443CD9D4A71}"/>
            </a:ext>
          </a:extLst>
        </xdr:cNvPr>
        <xdr:cNvSpPr txBox="1"/>
      </xdr:nvSpPr>
      <xdr:spPr>
        <a:xfrm>
          <a:off x="7626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74947</xdr:rowOff>
    </xdr:from>
    <xdr:ext cx="469744" cy="259045"/>
    <xdr:sp macro="" textlink="">
      <xdr:nvSpPr>
        <xdr:cNvPr id="383" name="n_4mainValue【福祉施設】&#10;一人当たり面積">
          <a:extLst>
            <a:ext uri="{FF2B5EF4-FFF2-40B4-BE49-F238E27FC236}">
              <a16:creationId xmlns:a16="http://schemas.microsoft.com/office/drawing/2014/main" id="{2A05BF62-78C6-4D75-9733-4B12D5342878}"/>
            </a:ext>
          </a:extLst>
        </xdr:cNvPr>
        <xdr:cNvSpPr txBox="1"/>
      </xdr:nvSpPr>
      <xdr:spPr>
        <a:xfrm>
          <a:off x="67374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93973B52-45A3-4541-BA8B-441E77C3B7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36B6B403-B62A-481B-BDBE-BC4060FD293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5A01B881-29A8-4A4C-BACD-3BC61822AB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BE0E4303-71EA-430E-962F-72CD07FD8D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49BB0AC8-32E8-45A7-9EFB-03D1A6D0FF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31CE7EAD-8AC0-41A5-8B9B-2169BF5898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10127373-0F62-4933-A7DD-B137460C67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351145D5-300C-4644-B429-ABE603F6DFF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4DDCE570-F555-4D78-B3C6-52BE9F656D3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79544FE2-3C07-40F3-8F75-B32132D922B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4111FB04-5B5F-4DD0-B189-0DE4827D80A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98CC18D1-0E13-4E2D-8C37-A3D2EAEE737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3AEE9FA2-0668-4F01-BEBD-15D893800EE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9C9DBCF0-6E66-4373-AD3C-5779C065AAB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9A22B61C-041A-4593-971E-3F77E28A323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A90BBE46-EE9B-4D34-A319-504941E97DC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922ED42C-2E4F-49B8-919B-A60D26D8F95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633A6086-6ABA-4EF3-8D65-3850AD53876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E273B009-E551-47D7-AF02-B9E1E012D4D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FA7C2CBE-8ECA-43EB-9DED-6CFFB9C8A70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F258F51A-0DE8-412A-8A02-E6303782F7F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244F1282-8089-41B0-8290-F56F055265A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C0D5511F-E786-4187-BFB9-4E268001F0F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E1A1DFC9-4BE1-4D80-A974-6B58BC233AD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71BE6087-67A1-481B-8CA9-828A131D90B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FDA74773-08B9-45F3-A431-AF9AB06BF9DC}"/>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78E11059-FC23-4CF3-BC23-82E13B675E3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1B2704BA-67B7-420F-91A1-AA31BFECD8B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8C863FDA-B28C-4599-87E5-BAF6A9B876A5}"/>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13" name="直線コネクタ 412">
          <a:extLst>
            <a:ext uri="{FF2B5EF4-FFF2-40B4-BE49-F238E27FC236}">
              <a16:creationId xmlns:a16="http://schemas.microsoft.com/office/drawing/2014/main" id="{3B6E325C-1A21-4D67-9765-6C44AC94AB1E}"/>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58075</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382F771B-776F-4778-B2C1-6E8991635F64}"/>
            </a:ext>
          </a:extLst>
        </xdr:cNvPr>
        <xdr:cNvSpPr txBox="1"/>
      </xdr:nvSpPr>
      <xdr:spPr>
        <a:xfrm>
          <a:off x="4673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15" name="フローチャート: 判断 414">
          <a:extLst>
            <a:ext uri="{FF2B5EF4-FFF2-40B4-BE49-F238E27FC236}">
              <a16:creationId xmlns:a16="http://schemas.microsoft.com/office/drawing/2014/main" id="{151E442A-F085-4F00-839C-4D7D61492EE0}"/>
            </a:ext>
          </a:extLst>
        </xdr:cNvPr>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xdr:rowOff>
    </xdr:from>
    <xdr:to>
      <xdr:col>20</xdr:col>
      <xdr:colOff>38100</xdr:colOff>
      <xdr:row>104</xdr:row>
      <xdr:rowOff>117202</xdr:rowOff>
    </xdr:to>
    <xdr:sp macro="" textlink="">
      <xdr:nvSpPr>
        <xdr:cNvPr id="416" name="フローチャート: 判断 415">
          <a:extLst>
            <a:ext uri="{FF2B5EF4-FFF2-40B4-BE49-F238E27FC236}">
              <a16:creationId xmlns:a16="http://schemas.microsoft.com/office/drawing/2014/main" id="{18C3FBC2-B400-4560-9D08-8CEB928FF317}"/>
            </a:ext>
          </a:extLst>
        </xdr:cNvPr>
        <xdr:cNvSpPr/>
      </xdr:nvSpPr>
      <xdr:spPr>
        <a:xfrm>
          <a:off x="3746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17" name="フローチャート: 判断 416">
          <a:extLst>
            <a:ext uri="{FF2B5EF4-FFF2-40B4-BE49-F238E27FC236}">
              <a16:creationId xmlns:a16="http://schemas.microsoft.com/office/drawing/2014/main" id="{2E2B1A43-ECB5-41DD-B8A9-495567BC03C4}"/>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9071</xdr:rowOff>
    </xdr:from>
    <xdr:to>
      <xdr:col>10</xdr:col>
      <xdr:colOff>165100</xdr:colOff>
      <xdr:row>104</xdr:row>
      <xdr:rowOff>110671</xdr:rowOff>
    </xdr:to>
    <xdr:sp macro="" textlink="">
      <xdr:nvSpPr>
        <xdr:cNvPr id="418" name="フローチャート: 判断 417">
          <a:extLst>
            <a:ext uri="{FF2B5EF4-FFF2-40B4-BE49-F238E27FC236}">
              <a16:creationId xmlns:a16="http://schemas.microsoft.com/office/drawing/2014/main" id="{7A08BEE4-BA91-4193-B769-AA0D9A4AA5F5}"/>
            </a:ext>
          </a:extLst>
        </xdr:cNvPr>
        <xdr:cNvSpPr/>
      </xdr:nvSpPr>
      <xdr:spPr>
        <a:xfrm>
          <a:off x="1968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9" name="フローチャート: 判断 418">
          <a:extLst>
            <a:ext uri="{FF2B5EF4-FFF2-40B4-BE49-F238E27FC236}">
              <a16:creationId xmlns:a16="http://schemas.microsoft.com/office/drawing/2014/main" id="{6FB5147A-8ED5-4887-941F-246F245F2102}"/>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AC75DC5-068F-48F6-8FBC-987BBADEC5C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67AF564-C8AD-457F-BB56-890CF4AD3F3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1675B0A6-CF04-4799-B57A-4086EA47CC9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C37618AF-F628-4E03-A60F-FF9204805C8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815A074D-6C9C-4DF0-A883-985B4A6BDAA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74386</xdr:rowOff>
    </xdr:from>
    <xdr:to>
      <xdr:col>24</xdr:col>
      <xdr:colOff>114300</xdr:colOff>
      <xdr:row>106</xdr:row>
      <xdr:rowOff>4536</xdr:rowOff>
    </xdr:to>
    <xdr:sp macro="" textlink="">
      <xdr:nvSpPr>
        <xdr:cNvPr id="425" name="楕円 424">
          <a:extLst>
            <a:ext uri="{FF2B5EF4-FFF2-40B4-BE49-F238E27FC236}">
              <a16:creationId xmlns:a16="http://schemas.microsoft.com/office/drawing/2014/main" id="{D576FC2A-E8DE-4AD7-8436-803F6977DC16}"/>
            </a:ext>
          </a:extLst>
        </xdr:cNvPr>
        <xdr:cNvSpPr/>
      </xdr:nvSpPr>
      <xdr:spPr>
        <a:xfrm>
          <a:off x="4584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52813</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2882F4BB-B636-434F-835A-08E7BECF190D}"/>
            </a:ext>
          </a:extLst>
        </xdr:cNvPr>
        <xdr:cNvSpPr txBox="1"/>
      </xdr:nvSpPr>
      <xdr:spPr>
        <a:xfrm>
          <a:off x="4673600"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40095</xdr:rowOff>
    </xdr:from>
    <xdr:to>
      <xdr:col>20</xdr:col>
      <xdr:colOff>38100</xdr:colOff>
      <xdr:row>105</xdr:row>
      <xdr:rowOff>141695</xdr:rowOff>
    </xdr:to>
    <xdr:sp macro="" textlink="">
      <xdr:nvSpPr>
        <xdr:cNvPr id="427" name="楕円 426">
          <a:extLst>
            <a:ext uri="{FF2B5EF4-FFF2-40B4-BE49-F238E27FC236}">
              <a16:creationId xmlns:a16="http://schemas.microsoft.com/office/drawing/2014/main" id="{2D8EEEA8-DA8A-4637-9A8C-B73D5485E08B}"/>
            </a:ext>
          </a:extLst>
        </xdr:cNvPr>
        <xdr:cNvSpPr/>
      </xdr:nvSpPr>
      <xdr:spPr>
        <a:xfrm>
          <a:off x="3746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90895</xdr:rowOff>
    </xdr:from>
    <xdr:to>
      <xdr:col>24</xdr:col>
      <xdr:colOff>63500</xdr:colOff>
      <xdr:row>105</xdr:row>
      <xdr:rowOff>125186</xdr:rowOff>
    </xdr:to>
    <xdr:cxnSp macro="">
      <xdr:nvCxnSpPr>
        <xdr:cNvPr id="428" name="直線コネクタ 427">
          <a:extLst>
            <a:ext uri="{FF2B5EF4-FFF2-40B4-BE49-F238E27FC236}">
              <a16:creationId xmlns:a16="http://schemas.microsoft.com/office/drawing/2014/main" id="{8F4C32C9-6FF2-498A-8FF6-43865BA2BA06}"/>
            </a:ext>
          </a:extLst>
        </xdr:cNvPr>
        <xdr:cNvCxnSpPr/>
      </xdr:nvCxnSpPr>
      <xdr:spPr>
        <a:xfrm>
          <a:off x="3797300" y="180931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2539</xdr:rowOff>
    </xdr:from>
    <xdr:to>
      <xdr:col>15</xdr:col>
      <xdr:colOff>101600</xdr:colOff>
      <xdr:row>105</xdr:row>
      <xdr:rowOff>104139</xdr:rowOff>
    </xdr:to>
    <xdr:sp macro="" textlink="">
      <xdr:nvSpPr>
        <xdr:cNvPr id="429" name="楕円 428">
          <a:extLst>
            <a:ext uri="{FF2B5EF4-FFF2-40B4-BE49-F238E27FC236}">
              <a16:creationId xmlns:a16="http://schemas.microsoft.com/office/drawing/2014/main" id="{F28CB5D7-8DD8-4EE5-8E20-0667D788BC8E}"/>
            </a:ext>
          </a:extLst>
        </xdr:cNvPr>
        <xdr:cNvSpPr/>
      </xdr:nvSpPr>
      <xdr:spPr>
        <a:xfrm>
          <a:off x="2857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53339</xdr:rowOff>
    </xdr:from>
    <xdr:to>
      <xdr:col>19</xdr:col>
      <xdr:colOff>177800</xdr:colOff>
      <xdr:row>105</xdr:row>
      <xdr:rowOff>90895</xdr:rowOff>
    </xdr:to>
    <xdr:cxnSp macro="">
      <xdr:nvCxnSpPr>
        <xdr:cNvPr id="430" name="直線コネクタ 429">
          <a:extLst>
            <a:ext uri="{FF2B5EF4-FFF2-40B4-BE49-F238E27FC236}">
              <a16:creationId xmlns:a16="http://schemas.microsoft.com/office/drawing/2014/main" id="{71785CF5-983C-48BF-8593-078E3FB4A834}"/>
            </a:ext>
          </a:extLst>
        </xdr:cNvPr>
        <xdr:cNvCxnSpPr/>
      </xdr:nvCxnSpPr>
      <xdr:spPr>
        <a:xfrm>
          <a:off x="2908300" y="180555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31" name="楕円 430">
          <a:extLst>
            <a:ext uri="{FF2B5EF4-FFF2-40B4-BE49-F238E27FC236}">
              <a16:creationId xmlns:a16="http://schemas.microsoft.com/office/drawing/2014/main" id="{1CAE289C-DC81-477A-B0D3-1D6951397269}"/>
            </a:ext>
          </a:extLst>
        </xdr:cNvPr>
        <xdr:cNvSpPr/>
      </xdr:nvSpPr>
      <xdr:spPr>
        <a:xfrm>
          <a:off x="1968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17418</xdr:rowOff>
    </xdr:from>
    <xdr:to>
      <xdr:col>15</xdr:col>
      <xdr:colOff>50800</xdr:colOff>
      <xdr:row>105</xdr:row>
      <xdr:rowOff>53339</xdr:rowOff>
    </xdr:to>
    <xdr:cxnSp macro="">
      <xdr:nvCxnSpPr>
        <xdr:cNvPr id="432" name="直線コネクタ 431">
          <a:extLst>
            <a:ext uri="{FF2B5EF4-FFF2-40B4-BE49-F238E27FC236}">
              <a16:creationId xmlns:a16="http://schemas.microsoft.com/office/drawing/2014/main" id="{67D1F198-A3EB-4074-BD4B-7FFAA234AB69}"/>
            </a:ext>
          </a:extLst>
        </xdr:cNvPr>
        <xdr:cNvCxnSpPr/>
      </xdr:nvCxnSpPr>
      <xdr:spPr>
        <a:xfrm>
          <a:off x="2019300" y="180196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xdr:rowOff>
    </xdr:from>
    <xdr:to>
      <xdr:col>6</xdr:col>
      <xdr:colOff>38100</xdr:colOff>
      <xdr:row>105</xdr:row>
      <xdr:rowOff>117202</xdr:rowOff>
    </xdr:to>
    <xdr:sp macro="" textlink="">
      <xdr:nvSpPr>
        <xdr:cNvPr id="433" name="楕円 432">
          <a:extLst>
            <a:ext uri="{FF2B5EF4-FFF2-40B4-BE49-F238E27FC236}">
              <a16:creationId xmlns:a16="http://schemas.microsoft.com/office/drawing/2014/main" id="{2CA48EA3-5951-47BC-97F7-0E272A98741E}"/>
            </a:ext>
          </a:extLst>
        </xdr:cNvPr>
        <xdr:cNvSpPr/>
      </xdr:nvSpPr>
      <xdr:spPr>
        <a:xfrm>
          <a:off x="1079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17418</xdr:rowOff>
    </xdr:from>
    <xdr:to>
      <xdr:col>10</xdr:col>
      <xdr:colOff>114300</xdr:colOff>
      <xdr:row>105</xdr:row>
      <xdr:rowOff>66402</xdr:rowOff>
    </xdr:to>
    <xdr:cxnSp macro="">
      <xdr:nvCxnSpPr>
        <xdr:cNvPr id="434" name="直線コネクタ 433">
          <a:extLst>
            <a:ext uri="{FF2B5EF4-FFF2-40B4-BE49-F238E27FC236}">
              <a16:creationId xmlns:a16="http://schemas.microsoft.com/office/drawing/2014/main" id="{6F7BE07A-DE4D-4AA1-95E7-EF9050B4FBC0}"/>
            </a:ext>
          </a:extLst>
        </xdr:cNvPr>
        <xdr:cNvCxnSpPr/>
      </xdr:nvCxnSpPr>
      <xdr:spPr>
        <a:xfrm flipV="1">
          <a:off x="1130300" y="1801966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133729</xdr:rowOff>
    </xdr:from>
    <xdr:ext cx="405111" cy="259045"/>
    <xdr:sp macro="" textlink="">
      <xdr:nvSpPr>
        <xdr:cNvPr id="435" name="n_1aveValue【市民会館】&#10;有形固定資産減価償却率">
          <a:extLst>
            <a:ext uri="{FF2B5EF4-FFF2-40B4-BE49-F238E27FC236}">
              <a16:creationId xmlns:a16="http://schemas.microsoft.com/office/drawing/2014/main" id="{7FBDD568-55AC-4213-A398-37236F281364}"/>
            </a:ext>
          </a:extLst>
        </xdr:cNvPr>
        <xdr:cNvSpPr txBox="1"/>
      </xdr:nvSpPr>
      <xdr:spPr>
        <a:xfrm>
          <a:off x="35820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36" name="n_2aveValue【市民会館】&#10;有形固定資産減価償却率">
          <a:extLst>
            <a:ext uri="{FF2B5EF4-FFF2-40B4-BE49-F238E27FC236}">
              <a16:creationId xmlns:a16="http://schemas.microsoft.com/office/drawing/2014/main" id="{5B2AD48C-4738-474D-9EBB-63578D5CDC66}"/>
            </a:ext>
          </a:extLst>
        </xdr:cNvPr>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127198</xdr:rowOff>
    </xdr:from>
    <xdr:ext cx="405111" cy="259045"/>
    <xdr:sp macro="" textlink="">
      <xdr:nvSpPr>
        <xdr:cNvPr id="437" name="n_3aveValue【市民会館】&#10;有形固定資産減価償却率">
          <a:extLst>
            <a:ext uri="{FF2B5EF4-FFF2-40B4-BE49-F238E27FC236}">
              <a16:creationId xmlns:a16="http://schemas.microsoft.com/office/drawing/2014/main" id="{B9ADE2E8-68FF-4F1C-B47D-0A2EB1689BF0}"/>
            </a:ext>
          </a:extLst>
        </xdr:cNvPr>
        <xdr:cNvSpPr txBox="1"/>
      </xdr:nvSpPr>
      <xdr:spPr>
        <a:xfrm>
          <a:off x="1816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38" name="n_4aveValue【市民会館】&#10;有形固定資産減価償却率">
          <a:extLst>
            <a:ext uri="{FF2B5EF4-FFF2-40B4-BE49-F238E27FC236}">
              <a16:creationId xmlns:a16="http://schemas.microsoft.com/office/drawing/2014/main" id="{B6D9BBA1-92BD-4C76-871A-6AA37B7BBD60}"/>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132822</xdr:rowOff>
    </xdr:from>
    <xdr:ext cx="405111" cy="259045"/>
    <xdr:sp macro="" textlink="">
      <xdr:nvSpPr>
        <xdr:cNvPr id="439" name="n_1mainValue【市民会館】&#10;有形固定資産減価償却率">
          <a:extLst>
            <a:ext uri="{FF2B5EF4-FFF2-40B4-BE49-F238E27FC236}">
              <a16:creationId xmlns:a16="http://schemas.microsoft.com/office/drawing/2014/main" id="{7D49ADC4-CB89-4D11-AED4-BBF0E4E3A1D7}"/>
            </a:ext>
          </a:extLst>
        </xdr:cNvPr>
        <xdr:cNvSpPr txBox="1"/>
      </xdr:nvSpPr>
      <xdr:spPr>
        <a:xfrm>
          <a:off x="3582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440" name="n_2mainValue【市民会館】&#10;有形固定資産減価償却率">
          <a:extLst>
            <a:ext uri="{FF2B5EF4-FFF2-40B4-BE49-F238E27FC236}">
              <a16:creationId xmlns:a16="http://schemas.microsoft.com/office/drawing/2014/main" id="{9FDE4D26-0341-4852-8641-1C30EEE6CF8B}"/>
            </a:ext>
          </a:extLst>
        </xdr:cNvPr>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41" name="n_3mainValue【市民会館】&#10;有形固定資産減価償却率">
          <a:extLst>
            <a:ext uri="{FF2B5EF4-FFF2-40B4-BE49-F238E27FC236}">
              <a16:creationId xmlns:a16="http://schemas.microsoft.com/office/drawing/2014/main" id="{02A9EA4C-4E91-4AD1-BEBA-A35F5D5A3487}"/>
            </a:ext>
          </a:extLst>
        </xdr:cNvPr>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108329</xdr:rowOff>
    </xdr:from>
    <xdr:ext cx="405111" cy="259045"/>
    <xdr:sp macro="" textlink="">
      <xdr:nvSpPr>
        <xdr:cNvPr id="442" name="n_4mainValue【市民会館】&#10;有形固定資産減価償却率">
          <a:extLst>
            <a:ext uri="{FF2B5EF4-FFF2-40B4-BE49-F238E27FC236}">
              <a16:creationId xmlns:a16="http://schemas.microsoft.com/office/drawing/2014/main" id="{34C7D6BF-CEBF-4EA3-8BD4-80379E8CF17D}"/>
            </a:ext>
          </a:extLst>
        </xdr:cNvPr>
        <xdr:cNvSpPr txBox="1"/>
      </xdr:nvSpPr>
      <xdr:spPr>
        <a:xfrm>
          <a:off x="927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AAE5D3F8-3236-4273-BFB5-4ACA2360C5A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62729E87-3461-498A-AB27-02A3344F3F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EB2C5867-F3A7-402F-85B2-28126770801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1EC89501-6CFC-4B89-9ACC-6742A518FE7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772EFBA5-0123-4124-9FA5-C60AFD80C8B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EF9A73A4-1ECF-4076-9D53-F2ED73D6861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1A626E94-1F41-4E9F-B0A5-831917D84C9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16DB9E42-BE25-4AA0-8D81-34C6C4C964D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B6BC5434-D139-4DC3-8B4E-288D314F0B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C4A4FAA9-D823-4148-9372-445E1F086B1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84567EBF-B19E-47FD-8650-061C427C512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BC82AE99-C08F-419E-B6CC-97277136A4F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63BCF592-C688-4DF3-B368-9ECD9BF0064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C83CC466-761A-4CA2-9FF2-BED533304E9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28387C8C-4B1F-4EE0-9DB5-DA00EA5E2F4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24884B55-A4B5-499D-B412-3836E9431FB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D278DD41-FFEF-4A7F-88E6-192E245DD2D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F319FDAB-28C6-48BE-A9F0-FF8518635A0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D1535F00-2EC7-418D-99D8-F3DF85800B8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7852CF76-5972-476E-BC92-64A01DAD064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697C567A-411B-4887-9537-40538412773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3A685176-D10A-4C95-A661-0D6F0F282B2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448FD251-5D75-4556-B02F-FADB06C46A6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15239</xdr:rowOff>
    </xdr:from>
    <xdr:to>
      <xdr:col>54</xdr:col>
      <xdr:colOff>189865</xdr:colOff>
      <xdr:row>108</xdr:row>
      <xdr:rowOff>19050</xdr:rowOff>
    </xdr:to>
    <xdr:cxnSp macro="">
      <xdr:nvCxnSpPr>
        <xdr:cNvPr id="466" name="直線コネクタ 465">
          <a:extLst>
            <a:ext uri="{FF2B5EF4-FFF2-40B4-BE49-F238E27FC236}">
              <a16:creationId xmlns:a16="http://schemas.microsoft.com/office/drawing/2014/main" id="{E1FA3454-BB63-4006-9670-9454A6CAE222}"/>
            </a:ext>
          </a:extLst>
        </xdr:cNvPr>
        <xdr:cNvCxnSpPr/>
      </xdr:nvCxnSpPr>
      <xdr:spPr>
        <a:xfrm flipV="1">
          <a:off x="10476865" y="1716023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67" name="【市民会館】&#10;一人当たり面積最小値テキスト">
          <a:extLst>
            <a:ext uri="{FF2B5EF4-FFF2-40B4-BE49-F238E27FC236}">
              <a16:creationId xmlns:a16="http://schemas.microsoft.com/office/drawing/2014/main" id="{DBE87194-D3B5-407D-BC0D-6947180C7FCF}"/>
            </a:ext>
          </a:extLst>
        </xdr:cNvPr>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68" name="直線コネクタ 467">
          <a:extLst>
            <a:ext uri="{FF2B5EF4-FFF2-40B4-BE49-F238E27FC236}">
              <a16:creationId xmlns:a16="http://schemas.microsoft.com/office/drawing/2014/main" id="{72C59DC2-0021-4F08-A75E-251B8B278D33}"/>
            </a:ext>
          </a:extLst>
        </xdr:cNvPr>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133366</xdr:rowOff>
    </xdr:from>
    <xdr:ext cx="469744" cy="259045"/>
    <xdr:sp macro="" textlink="">
      <xdr:nvSpPr>
        <xdr:cNvPr id="469" name="【市民会館】&#10;一人当たり面積最大値テキスト">
          <a:extLst>
            <a:ext uri="{FF2B5EF4-FFF2-40B4-BE49-F238E27FC236}">
              <a16:creationId xmlns:a16="http://schemas.microsoft.com/office/drawing/2014/main" id="{E5CECF86-8189-47FD-BAEC-B7D747B99490}"/>
            </a:ext>
          </a:extLst>
        </xdr:cNvPr>
        <xdr:cNvSpPr txBox="1"/>
      </xdr:nvSpPr>
      <xdr:spPr>
        <a:xfrm>
          <a:off x="10515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15239</xdr:rowOff>
    </xdr:from>
    <xdr:to>
      <xdr:col>55</xdr:col>
      <xdr:colOff>88900</xdr:colOff>
      <xdr:row>100</xdr:row>
      <xdr:rowOff>15239</xdr:rowOff>
    </xdr:to>
    <xdr:cxnSp macro="">
      <xdr:nvCxnSpPr>
        <xdr:cNvPr id="470" name="直線コネクタ 469">
          <a:extLst>
            <a:ext uri="{FF2B5EF4-FFF2-40B4-BE49-F238E27FC236}">
              <a16:creationId xmlns:a16="http://schemas.microsoft.com/office/drawing/2014/main" id="{3D1DDA41-162A-40E1-9FEE-69DFB5703B60}"/>
            </a:ext>
          </a:extLst>
        </xdr:cNvPr>
        <xdr:cNvCxnSpPr/>
      </xdr:nvCxnSpPr>
      <xdr:spPr>
        <a:xfrm>
          <a:off x="10388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71" name="【市民会館】&#10;一人当たり面積平均値テキスト">
          <a:extLst>
            <a:ext uri="{FF2B5EF4-FFF2-40B4-BE49-F238E27FC236}">
              <a16:creationId xmlns:a16="http://schemas.microsoft.com/office/drawing/2014/main" id="{DBA0FEF7-B3E6-4037-A20B-EA7343BF292C}"/>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2" name="フローチャート: 判断 471">
          <a:extLst>
            <a:ext uri="{FF2B5EF4-FFF2-40B4-BE49-F238E27FC236}">
              <a16:creationId xmlns:a16="http://schemas.microsoft.com/office/drawing/2014/main" id="{8CCF362C-71A5-48BC-9CE9-55ACF39A0501}"/>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166370</xdr:rowOff>
    </xdr:from>
    <xdr:to>
      <xdr:col>50</xdr:col>
      <xdr:colOff>165100</xdr:colOff>
      <xdr:row>105</xdr:row>
      <xdr:rowOff>96520</xdr:rowOff>
    </xdr:to>
    <xdr:sp macro="" textlink="">
      <xdr:nvSpPr>
        <xdr:cNvPr id="473" name="フローチャート: 判断 472">
          <a:extLst>
            <a:ext uri="{FF2B5EF4-FFF2-40B4-BE49-F238E27FC236}">
              <a16:creationId xmlns:a16="http://schemas.microsoft.com/office/drawing/2014/main" id="{5359F245-0057-4B5E-B835-515459E81F40}"/>
            </a:ext>
          </a:extLst>
        </xdr:cNvPr>
        <xdr:cNvSpPr/>
      </xdr:nvSpPr>
      <xdr:spPr>
        <a:xfrm>
          <a:off x="9588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71120</xdr:rowOff>
    </xdr:from>
    <xdr:to>
      <xdr:col>46</xdr:col>
      <xdr:colOff>38100</xdr:colOff>
      <xdr:row>106</xdr:row>
      <xdr:rowOff>1270</xdr:rowOff>
    </xdr:to>
    <xdr:sp macro="" textlink="">
      <xdr:nvSpPr>
        <xdr:cNvPr id="474" name="フローチャート: 判断 473">
          <a:extLst>
            <a:ext uri="{FF2B5EF4-FFF2-40B4-BE49-F238E27FC236}">
              <a16:creationId xmlns:a16="http://schemas.microsoft.com/office/drawing/2014/main" id="{0911D81A-89D2-4E33-B582-21CBD9BFF07B}"/>
            </a:ext>
          </a:extLst>
        </xdr:cNvPr>
        <xdr:cNvSpPr/>
      </xdr:nvSpPr>
      <xdr:spPr>
        <a:xfrm>
          <a:off x="8699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78739</xdr:rowOff>
    </xdr:from>
    <xdr:to>
      <xdr:col>41</xdr:col>
      <xdr:colOff>101600</xdr:colOff>
      <xdr:row>106</xdr:row>
      <xdr:rowOff>8889</xdr:rowOff>
    </xdr:to>
    <xdr:sp macro="" textlink="">
      <xdr:nvSpPr>
        <xdr:cNvPr id="475" name="フローチャート: 判断 474">
          <a:extLst>
            <a:ext uri="{FF2B5EF4-FFF2-40B4-BE49-F238E27FC236}">
              <a16:creationId xmlns:a16="http://schemas.microsoft.com/office/drawing/2014/main" id="{B6DDD97E-87D9-404A-A8E6-8EBE4597A16E}"/>
            </a:ext>
          </a:extLst>
        </xdr:cNvPr>
        <xdr:cNvSpPr/>
      </xdr:nvSpPr>
      <xdr:spPr>
        <a:xfrm>
          <a:off x="7810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55880</xdr:rowOff>
    </xdr:from>
    <xdr:to>
      <xdr:col>36</xdr:col>
      <xdr:colOff>165100</xdr:colOff>
      <xdr:row>105</xdr:row>
      <xdr:rowOff>157480</xdr:rowOff>
    </xdr:to>
    <xdr:sp macro="" textlink="">
      <xdr:nvSpPr>
        <xdr:cNvPr id="476" name="フローチャート: 判断 475">
          <a:extLst>
            <a:ext uri="{FF2B5EF4-FFF2-40B4-BE49-F238E27FC236}">
              <a16:creationId xmlns:a16="http://schemas.microsoft.com/office/drawing/2014/main" id="{4148FF98-4DDE-4181-8717-E19E896910AA}"/>
            </a:ext>
          </a:extLst>
        </xdr:cNvPr>
        <xdr:cNvSpPr/>
      </xdr:nvSpPr>
      <xdr:spPr>
        <a:xfrm>
          <a:off x="692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93AC26F-C318-4239-B3A2-01670A764A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93BF6F8-74EB-4883-A426-6D131FFB127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7999CB53-85B6-4A8E-BBA6-5CA5C026A2B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BB77A2FD-5A25-43D5-88AE-959D35DF9E6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A11A8AAB-6070-4384-9586-E873AFD2AE9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82" name="楕円 481">
          <a:extLst>
            <a:ext uri="{FF2B5EF4-FFF2-40B4-BE49-F238E27FC236}">
              <a16:creationId xmlns:a16="http://schemas.microsoft.com/office/drawing/2014/main" id="{B13637BA-4271-4EC1-9FED-1B885A36F18E}"/>
            </a:ext>
          </a:extLst>
        </xdr:cNvPr>
        <xdr:cNvSpPr/>
      </xdr:nvSpPr>
      <xdr:spPr>
        <a:xfrm>
          <a:off x="104267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135907</xdr:rowOff>
    </xdr:from>
    <xdr:ext cx="469744" cy="259045"/>
    <xdr:sp macro="" textlink="">
      <xdr:nvSpPr>
        <xdr:cNvPr id="483" name="【市民会館】&#10;一人当たり面積該当値テキスト">
          <a:extLst>
            <a:ext uri="{FF2B5EF4-FFF2-40B4-BE49-F238E27FC236}">
              <a16:creationId xmlns:a16="http://schemas.microsoft.com/office/drawing/2014/main" id="{B44140B2-C0A4-4D54-98B9-D309D8751D73}"/>
            </a:ext>
          </a:extLst>
        </xdr:cNvPr>
        <xdr:cNvSpPr txBox="1"/>
      </xdr:nvSpPr>
      <xdr:spPr>
        <a:xfrm>
          <a:off x="10515600"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124461</xdr:rowOff>
    </xdr:from>
    <xdr:to>
      <xdr:col>50</xdr:col>
      <xdr:colOff>165100</xdr:colOff>
      <xdr:row>105</xdr:row>
      <xdr:rowOff>54611</xdr:rowOff>
    </xdr:to>
    <xdr:sp macro="" textlink="">
      <xdr:nvSpPr>
        <xdr:cNvPr id="484" name="楕円 483">
          <a:extLst>
            <a:ext uri="{FF2B5EF4-FFF2-40B4-BE49-F238E27FC236}">
              <a16:creationId xmlns:a16="http://schemas.microsoft.com/office/drawing/2014/main" id="{90095457-160B-4D81-9CA9-6AF150C34B90}"/>
            </a:ext>
          </a:extLst>
        </xdr:cNvPr>
        <xdr:cNvSpPr/>
      </xdr:nvSpPr>
      <xdr:spPr>
        <a:xfrm>
          <a:off x="9588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163830</xdr:rowOff>
    </xdr:from>
    <xdr:to>
      <xdr:col>55</xdr:col>
      <xdr:colOff>0</xdr:colOff>
      <xdr:row>105</xdr:row>
      <xdr:rowOff>3811</xdr:rowOff>
    </xdr:to>
    <xdr:cxnSp macro="">
      <xdr:nvCxnSpPr>
        <xdr:cNvPr id="485" name="直線コネクタ 484">
          <a:extLst>
            <a:ext uri="{FF2B5EF4-FFF2-40B4-BE49-F238E27FC236}">
              <a16:creationId xmlns:a16="http://schemas.microsoft.com/office/drawing/2014/main" id="{766D2E32-D25C-459D-A985-C869FA49AF6C}"/>
            </a:ext>
          </a:extLst>
        </xdr:cNvPr>
        <xdr:cNvCxnSpPr/>
      </xdr:nvCxnSpPr>
      <xdr:spPr>
        <a:xfrm flipV="1">
          <a:off x="9639300" y="179946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86" name="楕円 485">
          <a:extLst>
            <a:ext uri="{FF2B5EF4-FFF2-40B4-BE49-F238E27FC236}">
              <a16:creationId xmlns:a16="http://schemas.microsoft.com/office/drawing/2014/main" id="{25B12164-E1BE-44F1-989A-D4328F150669}"/>
            </a:ext>
          </a:extLst>
        </xdr:cNvPr>
        <xdr:cNvSpPr/>
      </xdr:nvSpPr>
      <xdr:spPr>
        <a:xfrm>
          <a:off x="8699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3811</xdr:rowOff>
    </xdr:from>
    <xdr:to>
      <xdr:col>50</xdr:col>
      <xdr:colOff>114300</xdr:colOff>
      <xdr:row>105</xdr:row>
      <xdr:rowOff>15239</xdr:rowOff>
    </xdr:to>
    <xdr:cxnSp macro="">
      <xdr:nvCxnSpPr>
        <xdr:cNvPr id="487" name="直線コネクタ 486">
          <a:extLst>
            <a:ext uri="{FF2B5EF4-FFF2-40B4-BE49-F238E27FC236}">
              <a16:creationId xmlns:a16="http://schemas.microsoft.com/office/drawing/2014/main" id="{DFE4C6EB-ED10-45F7-B81F-77FCDD819F8C}"/>
            </a:ext>
          </a:extLst>
        </xdr:cNvPr>
        <xdr:cNvCxnSpPr/>
      </xdr:nvCxnSpPr>
      <xdr:spPr>
        <a:xfrm flipV="1">
          <a:off x="8750300" y="18006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147320</xdr:rowOff>
    </xdr:from>
    <xdr:to>
      <xdr:col>41</xdr:col>
      <xdr:colOff>101600</xdr:colOff>
      <xdr:row>105</xdr:row>
      <xdr:rowOff>77470</xdr:rowOff>
    </xdr:to>
    <xdr:sp macro="" textlink="">
      <xdr:nvSpPr>
        <xdr:cNvPr id="488" name="楕円 487">
          <a:extLst>
            <a:ext uri="{FF2B5EF4-FFF2-40B4-BE49-F238E27FC236}">
              <a16:creationId xmlns:a16="http://schemas.microsoft.com/office/drawing/2014/main" id="{BD9233AF-F7CB-4EE8-A3D9-8AF3267FB863}"/>
            </a:ext>
          </a:extLst>
        </xdr:cNvPr>
        <xdr:cNvSpPr/>
      </xdr:nvSpPr>
      <xdr:spPr>
        <a:xfrm>
          <a:off x="7810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15239</xdr:rowOff>
    </xdr:from>
    <xdr:to>
      <xdr:col>45</xdr:col>
      <xdr:colOff>177800</xdr:colOff>
      <xdr:row>105</xdr:row>
      <xdr:rowOff>26670</xdr:rowOff>
    </xdr:to>
    <xdr:cxnSp macro="">
      <xdr:nvCxnSpPr>
        <xdr:cNvPr id="489" name="直線コネクタ 488">
          <a:extLst>
            <a:ext uri="{FF2B5EF4-FFF2-40B4-BE49-F238E27FC236}">
              <a16:creationId xmlns:a16="http://schemas.microsoft.com/office/drawing/2014/main" id="{1EED73FF-C529-426C-A248-58E8C8B81319}"/>
            </a:ext>
          </a:extLst>
        </xdr:cNvPr>
        <xdr:cNvCxnSpPr/>
      </xdr:nvCxnSpPr>
      <xdr:spPr>
        <a:xfrm flipV="1">
          <a:off x="7861300" y="18017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158750</xdr:rowOff>
    </xdr:from>
    <xdr:to>
      <xdr:col>36</xdr:col>
      <xdr:colOff>165100</xdr:colOff>
      <xdr:row>105</xdr:row>
      <xdr:rowOff>88900</xdr:rowOff>
    </xdr:to>
    <xdr:sp macro="" textlink="">
      <xdr:nvSpPr>
        <xdr:cNvPr id="490" name="楕円 489">
          <a:extLst>
            <a:ext uri="{FF2B5EF4-FFF2-40B4-BE49-F238E27FC236}">
              <a16:creationId xmlns:a16="http://schemas.microsoft.com/office/drawing/2014/main" id="{572961CB-E65F-4D67-9F28-D02B1D430485}"/>
            </a:ext>
          </a:extLst>
        </xdr:cNvPr>
        <xdr:cNvSpPr/>
      </xdr:nvSpPr>
      <xdr:spPr>
        <a:xfrm>
          <a:off x="692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26670</xdr:rowOff>
    </xdr:from>
    <xdr:to>
      <xdr:col>41</xdr:col>
      <xdr:colOff>50800</xdr:colOff>
      <xdr:row>105</xdr:row>
      <xdr:rowOff>38100</xdr:rowOff>
    </xdr:to>
    <xdr:cxnSp macro="">
      <xdr:nvCxnSpPr>
        <xdr:cNvPr id="491" name="直線コネクタ 490">
          <a:extLst>
            <a:ext uri="{FF2B5EF4-FFF2-40B4-BE49-F238E27FC236}">
              <a16:creationId xmlns:a16="http://schemas.microsoft.com/office/drawing/2014/main" id="{15F0C35E-2DFD-46A7-B68D-33D80B7E18CD}"/>
            </a:ext>
          </a:extLst>
        </xdr:cNvPr>
        <xdr:cNvCxnSpPr/>
      </xdr:nvCxnSpPr>
      <xdr:spPr>
        <a:xfrm flipV="1">
          <a:off x="6972300" y="18028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87647</xdr:rowOff>
    </xdr:from>
    <xdr:ext cx="469744" cy="259045"/>
    <xdr:sp macro="" textlink="">
      <xdr:nvSpPr>
        <xdr:cNvPr id="492" name="n_1aveValue【市民会館】&#10;一人当たり面積">
          <a:extLst>
            <a:ext uri="{FF2B5EF4-FFF2-40B4-BE49-F238E27FC236}">
              <a16:creationId xmlns:a16="http://schemas.microsoft.com/office/drawing/2014/main" id="{309E2F65-0EEA-49AD-BB14-D91EF1AB6AEE}"/>
            </a:ext>
          </a:extLst>
        </xdr:cNvPr>
        <xdr:cNvSpPr txBox="1"/>
      </xdr:nvSpPr>
      <xdr:spPr>
        <a:xfrm>
          <a:off x="93917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163847</xdr:rowOff>
    </xdr:from>
    <xdr:ext cx="469744" cy="259045"/>
    <xdr:sp macro="" textlink="">
      <xdr:nvSpPr>
        <xdr:cNvPr id="493" name="n_2aveValue【市民会館】&#10;一人当たり面積">
          <a:extLst>
            <a:ext uri="{FF2B5EF4-FFF2-40B4-BE49-F238E27FC236}">
              <a16:creationId xmlns:a16="http://schemas.microsoft.com/office/drawing/2014/main" id="{20965045-185A-4E46-8789-75D224C5BED6}"/>
            </a:ext>
          </a:extLst>
        </xdr:cNvPr>
        <xdr:cNvSpPr txBox="1"/>
      </xdr:nvSpPr>
      <xdr:spPr>
        <a:xfrm>
          <a:off x="8515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xdr:rowOff>
    </xdr:from>
    <xdr:ext cx="469744" cy="259045"/>
    <xdr:sp macro="" textlink="">
      <xdr:nvSpPr>
        <xdr:cNvPr id="494" name="n_3aveValue【市民会館】&#10;一人当たり面積">
          <a:extLst>
            <a:ext uri="{FF2B5EF4-FFF2-40B4-BE49-F238E27FC236}">
              <a16:creationId xmlns:a16="http://schemas.microsoft.com/office/drawing/2014/main" id="{EE0A9245-316E-44AB-8D27-A7F37A3CA9D6}"/>
            </a:ext>
          </a:extLst>
        </xdr:cNvPr>
        <xdr:cNvSpPr txBox="1"/>
      </xdr:nvSpPr>
      <xdr:spPr>
        <a:xfrm>
          <a:off x="7626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148607</xdr:rowOff>
    </xdr:from>
    <xdr:ext cx="469744" cy="259045"/>
    <xdr:sp macro="" textlink="">
      <xdr:nvSpPr>
        <xdr:cNvPr id="495" name="n_4aveValue【市民会館】&#10;一人当たり面積">
          <a:extLst>
            <a:ext uri="{FF2B5EF4-FFF2-40B4-BE49-F238E27FC236}">
              <a16:creationId xmlns:a16="http://schemas.microsoft.com/office/drawing/2014/main" id="{2D87B213-37FC-4D8A-970D-A393DAD7D681}"/>
            </a:ext>
          </a:extLst>
        </xdr:cNvPr>
        <xdr:cNvSpPr txBox="1"/>
      </xdr:nvSpPr>
      <xdr:spPr>
        <a:xfrm>
          <a:off x="6737427"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71138</xdr:rowOff>
    </xdr:from>
    <xdr:ext cx="469744" cy="259045"/>
    <xdr:sp macro="" textlink="">
      <xdr:nvSpPr>
        <xdr:cNvPr id="496" name="n_1mainValue【市民会館】&#10;一人当たり面積">
          <a:extLst>
            <a:ext uri="{FF2B5EF4-FFF2-40B4-BE49-F238E27FC236}">
              <a16:creationId xmlns:a16="http://schemas.microsoft.com/office/drawing/2014/main" id="{6BDB2676-CCD4-48D3-B1A1-C48B6C8B52CE}"/>
            </a:ext>
          </a:extLst>
        </xdr:cNvPr>
        <xdr:cNvSpPr txBox="1"/>
      </xdr:nvSpPr>
      <xdr:spPr>
        <a:xfrm>
          <a:off x="9391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497" name="n_2mainValue【市民会館】&#10;一人当たり面積">
          <a:extLst>
            <a:ext uri="{FF2B5EF4-FFF2-40B4-BE49-F238E27FC236}">
              <a16:creationId xmlns:a16="http://schemas.microsoft.com/office/drawing/2014/main" id="{352CA8AA-DCFF-4482-AE25-114F40F1BF47}"/>
            </a:ext>
          </a:extLst>
        </xdr:cNvPr>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93997</xdr:rowOff>
    </xdr:from>
    <xdr:ext cx="469744" cy="259045"/>
    <xdr:sp macro="" textlink="">
      <xdr:nvSpPr>
        <xdr:cNvPr id="498" name="n_3mainValue【市民会館】&#10;一人当たり面積">
          <a:extLst>
            <a:ext uri="{FF2B5EF4-FFF2-40B4-BE49-F238E27FC236}">
              <a16:creationId xmlns:a16="http://schemas.microsoft.com/office/drawing/2014/main" id="{FAB2FA47-37AA-4DB5-B551-03051EC923B9}"/>
            </a:ext>
          </a:extLst>
        </xdr:cNvPr>
        <xdr:cNvSpPr txBox="1"/>
      </xdr:nvSpPr>
      <xdr:spPr>
        <a:xfrm>
          <a:off x="7626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105427</xdr:rowOff>
    </xdr:from>
    <xdr:ext cx="469744" cy="259045"/>
    <xdr:sp macro="" textlink="">
      <xdr:nvSpPr>
        <xdr:cNvPr id="499" name="n_4mainValue【市民会館】&#10;一人当たり面積">
          <a:extLst>
            <a:ext uri="{FF2B5EF4-FFF2-40B4-BE49-F238E27FC236}">
              <a16:creationId xmlns:a16="http://schemas.microsoft.com/office/drawing/2014/main" id="{ADC228A4-D7E9-44F6-BA91-BA300D78CCDC}"/>
            </a:ext>
          </a:extLst>
        </xdr:cNvPr>
        <xdr:cNvSpPr txBox="1"/>
      </xdr:nvSpPr>
      <xdr:spPr>
        <a:xfrm>
          <a:off x="6737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EA5DCC91-2F27-48D9-8575-E8481E4E9BA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57C6F9F7-BECD-4240-9F74-A9861BA6116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40764256-2CA6-42D2-A850-50AC98648D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A1BE445F-1F3E-46A1-BACB-0506043DCB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CF08EEDA-F92E-44A0-9A1F-191B0B2F50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EF676131-CF63-4EEF-A5CC-E00DAFD1EC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71B62EE1-891B-4660-9FA9-E2C1057A065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A953D7D6-3F44-4EE7-85AA-3D31F0E7E69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51CCA409-DD58-4357-8A9A-D105E4CD836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EAF526E0-CA07-48C3-99DB-15B7144BD3B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23D168CA-BDF9-420A-9A98-D9A002A7381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7DE6363B-F6F2-4A96-B231-D7502985C66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3120AB66-AD82-4424-ABAA-E11EAE01961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67FDBF10-BC58-4125-8C96-00855C087C2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26376836-963E-4986-A5D5-506EB391439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562F8797-C37A-4700-9189-BE497801F89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F15526E3-4487-491E-891D-8E55EA8CC02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5410065F-3151-4FA9-975A-335313E8001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5D84CF46-BB19-4E69-BCEB-4874629AFB7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3435EB96-15A4-4878-909F-BEA48D3C693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066A2F27-FAEA-4650-95CA-9436E042DEC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47C2A34F-3D12-4E59-A9F9-2C31AB0EB5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D63A1F98-02E4-4CA6-B246-52EB765BBA2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157866FE-E282-482A-BFA1-4667F4507E7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13335</xdr:rowOff>
    </xdr:to>
    <xdr:cxnSp macro="">
      <xdr:nvCxnSpPr>
        <xdr:cNvPr id="524" name="直線コネクタ 523">
          <a:extLst>
            <a:ext uri="{FF2B5EF4-FFF2-40B4-BE49-F238E27FC236}">
              <a16:creationId xmlns:a16="http://schemas.microsoft.com/office/drawing/2014/main" id="{D45780F2-84CE-44C3-B826-FB3194FF9F30}"/>
            </a:ext>
          </a:extLst>
        </xdr:cNvPr>
        <xdr:cNvCxnSpPr/>
      </xdr:nvCxnSpPr>
      <xdr:spPr>
        <a:xfrm flipV="1">
          <a:off x="16318864" y="576834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17162</xdr:rowOff>
    </xdr:from>
    <xdr:ext cx="405111" cy="259045"/>
    <xdr:sp macro="" textlink="">
      <xdr:nvSpPr>
        <xdr:cNvPr id="525" name="【一般廃棄物処理施設】&#10;有形固定資産減価償却率最小値テキスト">
          <a:extLst>
            <a:ext uri="{FF2B5EF4-FFF2-40B4-BE49-F238E27FC236}">
              <a16:creationId xmlns:a16="http://schemas.microsoft.com/office/drawing/2014/main" id="{2169F740-29DB-4197-9C39-D46E66CC6DDA}"/>
            </a:ext>
          </a:extLst>
        </xdr:cNvPr>
        <xdr:cNvSpPr txBox="1"/>
      </xdr:nvSpPr>
      <xdr:spPr>
        <a:xfrm>
          <a:off x="16357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13335</xdr:rowOff>
    </xdr:from>
    <xdr:to>
      <xdr:col>86</xdr:col>
      <xdr:colOff>25400</xdr:colOff>
      <xdr:row>42</xdr:row>
      <xdr:rowOff>13335</xdr:rowOff>
    </xdr:to>
    <xdr:cxnSp macro="">
      <xdr:nvCxnSpPr>
        <xdr:cNvPr id="526" name="直線コネクタ 525">
          <a:extLst>
            <a:ext uri="{FF2B5EF4-FFF2-40B4-BE49-F238E27FC236}">
              <a16:creationId xmlns:a16="http://schemas.microsoft.com/office/drawing/2014/main" id="{25029F26-78F5-41DE-968B-D542998829BD}"/>
            </a:ext>
          </a:extLst>
        </xdr:cNvPr>
        <xdr:cNvCxnSpPr/>
      </xdr:nvCxnSpPr>
      <xdr:spPr>
        <a:xfrm>
          <a:off x="16230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AF2D84AF-203E-4385-864F-0FC96B437EE9}"/>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8" name="直線コネクタ 527">
          <a:extLst>
            <a:ext uri="{FF2B5EF4-FFF2-40B4-BE49-F238E27FC236}">
              <a16:creationId xmlns:a16="http://schemas.microsoft.com/office/drawing/2014/main" id="{D21B284F-8F05-42B6-89E3-1A68588F7159}"/>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110507</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79F60385-6B5C-44E8-9A6D-96D73F62680E}"/>
            </a:ext>
          </a:extLst>
        </xdr:cNvPr>
        <xdr:cNvSpPr txBox="1"/>
      </xdr:nvSpPr>
      <xdr:spPr>
        <a:xfrm>
          <a:off x="16357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530" name="フローチャート: 判断 529">
          <a:extLst>
            <a:ext uri="{FF2B5EF4-FFF2-40B4-BE49-F238E27FC236}">
              <a16:creationId xmlns:a16="http://schemas.microsoft.com/office/drawing/2014/main" id="{C9DCFBC5-9D97-48A8-BD10-B96D6EA056E2}"/>
            </a:ext>
          </a:extLst>
        </xdr:cNvPr>
        <xdr:cNvSpPr/>
      </xdr:nvSpPr>
      <xdr:spPr>
        <a:xfrm>
          <a:off x="16268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531" name="フローチャート: 判断 530">
          <a:extLst>
            <a:ext uri="{FF2B5EF4-FFF2-40B4-BE49-F238E27FC236}">
              <a16:creationId xmlns:a16="http://schemas.microsoft.com/office/drawing/2014/main" id="{99512391-1153-448E-B8BB-033CABEB8945}"/>
            </a:ext>
          </a:extLst>
        </xdr:cNvPr>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118745</xdr:rowOff>
    </xdr:from>
    <xdr:to>
      <xdr:col>76</xdr:col>
      <xdr:colOff>165100</xdr:colOff>
      <xdr:row>38</xdr:row>
      <xdr:rowOff>48895</xdr:rowOff>
    </xdr:to>
    <xdr:sp macro="" textlink="">
      <xdr:nvSpPr>
        <xdr:cNvPr id="532" name="フローチャート: 判断 531">
          <a:extLst>
            <a:ext uri="{FF2B5EF4-FFF2-40B4-BE49-F238E27FC236}">
              <a16:creationId xmlns:a16="http://schemas.microsoft.com/office/drawing/2014/main" id="{267D5F07-D0C5-4004-A2FA-8DB7D98161F3}"/>
            </a:ext>
          </a:extLst>
        </xdr:cNvPr>
        <xdr:cNvSpPr/>
      </xdr:nvSpPr>
      <xdr:spPr>
        <a:xfrm>
          <a:off x="14541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xdr:rowOff>
    </xdr:from>
    <xdr:to>
      <xdr:col>72</xdr:col>
      <xdr:colOff>38100</xdr:colOff>
      <xdr:row>37</xdr:row>
      <xdr:rowOff>109855</xdr:rowOff>
    </xdr:to>
    <xdr:sp macro="" textlink="">
      <xdr:nvSpPr>
        <xdr:cNvPr id="533" name="フローチャート: 判断 532">
          <a:extLst>
            <a:ext uri="{FF2B5EF4-FFF2-40B4-BE49-F238E27FC236}">
              <a16:creationId xmlns:a16="http://schemas.microsoft.com/office/drawing/2014/main" id="{CAAB048C-E7AF-4139-AC45-196C5C6B0A2B}"/>
            </a:ext>
          </a:extLst>
        </xdr:cNvPr>
        <xdr:cNvSpPr/>
      </xdr:nvSpPr>
      <xdr:spPr>
        <a:xfrm>
          <a:off x="13652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534" name="フローチャート: 判断 533">
          <a:extLst>
            <a:ext uri="{FF2B5EF4-FFF2-40B4-BE49-F238E27FC236}">
              <a16:creationId xmlns:a16="http://schemas.microsoft.com/office/drawing/2014/main" id="{64AB8E12-51B0-40E6-9A94-9FD40A361E2A}"/>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5208802-2899-483D-B5FC-AEC432D4128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97F90733-4E0D-4691-9C28-E7B0427198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22CD6149-06C6-4346-9CC3-AD0DAD2058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A5D2163C-FA0B-4866-B1BB-F617D22B168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77F3141A-3424-4B81-8DF7-19E67BAC37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40640</xdr:rowOff>
    </xdr:from>
    <xdr:to>
      <xdr:col>85</xdr:col>
      <xdr:colOff>177800</xdr:colOff>
      <xdr:row>34</xdr:row>
      <xdr:rowOff>142240</xdr:rowOff>
    </xdr:to>
    <xdr:sp macro="" textlink="">
      <xdr:nvSpPr>
        <xdr:cNvPr id="540" name="楕円 539">
          <a:extLst>
            <a:ext uri="{FF2B5EF4-FFF2-40B4-BE49-F238E27FC236}">
              <a16:creationId xmlns:a16="http://schemas.microsoft.com/office/drawing/2014/main" id="{2B4546AD-C81D-4A65-A1CB-0B9F2AF4390D}"/>
            </a:ext>
          </a:extLst>
        </xdr:cNvPr>
        <xdr:cNvSpPr/>
      </xdr:nvSpPr>
      <xdr:spPr>
        <a:xfrm>
          <a:off x="16268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63517</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F37F61DB-4FC5-4210-BF74-A9952FC5D373}"/>
            </a:ext>
          </a:extLst>
        </xdr:cNvPr>
        <xdr:cNvSpPr txBox="1"/>
      </xdr:nvSpPr>
      <xdr:spPr>
        <a:xfrm>
          <a:off x="16357600"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109220</xdr:rowOff>
    </xdr:from>
    <xdr:to>
      <xdr:col>81</xdr:col>
      <xdr:colOff>101600</xdr:colOff>
      <xdr:row>34</xdr:row>
      <xdr:rowOff>39370</xdr:rowOff>
    </xdr:to>
    <xdr:sp macro="" textlink="">
      <xdr:nvSpPr>
        <xdr:cNvPr id="542" name="楕円 541">
          <a:extLst>
            <a:ext uri="{FF2B5EF4-FFF2-40B4-BE49-F238E27FC236}">
              <a16:creationId xmlns:a16="http://schemas.microsoft.com/office/drawing/2014/main" id="{9A217E4E-68FF-455B-AC63-C45B24FED484}"/>
            </a:ext>
          </a:extLst>
        </xdr:cNvPr>
        <xdr:cNvSpPr/>
      </xdr:nvSpPr>
      <xdr:spPr>
        <a:xfrm>
          <a:off x="15430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160020</xdr:rowOff>
    </xdr:from>
    <xdr:to>
      <xdr:col>85</xdr:col>
      <xdr:colOff>127000</xdr:colOff>
      <xdr:row>34</xdr:row>
      <xdr:rowOff>91440</xdr:rowOff>
    </xdr:to>
    <xdr:cxnSp macro="">
      <xdr:nvCxnSpPr>
        <xdr:cNvPr id="543" name="直線コネクタ 542">
          <a:extLst>
            <a:ext uri="{FF2B5EF4-FFF2-40B4-BE49-F238E27FC236}">
              <a16:creationId xmlns:a16="http://schemas.microsoft.com/office/drawing/2014/main" id="{D6E90F72-5627-45D1-8A26-71314722441F}"/>
            </a:ext>
          </a:extLst>
        </xdr:cNvPr>
        <xdr:cNvCxnSpPr/>
      </xdr:nvCxnSpPr>
      <xdr:spPr>
        <a:xfrm>
          <a:off x="15481300" y="581787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36830</xdr:rowOff>
    </xdr:from>
    <xdr:to>
      <xdr:col>76</xdr:col>
      <xdr:colOff>165100</xdr:colOff>
      <xdr:row>33</xdr:row>
      <xdr:rowOff>138430</xdr:rowOff>
    </xdr:to>
    <xdr:sp macro="" textlink="">
      <xdr:nvSpPr>
        <xdr:cNvPr id="544" name="楕円 543">
          <a:extLst>
            <a:ext uri="{FF2B5EF4-FFF2-40B4-BE49-F238E27FC236}">
              <a16:creationId xmlns:a16="http://schemas.microsoft.com/office/drawing/2014/main" id="{FAAA8613-5BA8-43C4-9E71-4988C794F55C}"/>
            </a:ext>
          </a:extLst>
        </xdr:cNvPr>
        <xdr:cNvSpPr/>
      </xdr:nvSpPr>
      <xdr:spPr>
        <a:xfrm>
          <a:off x="14541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87630</xdr:rowOff>
    </xdr:from>
    <xdr:to>
      <xdr:col>81</xdr:col>
      <xdr:colOff>50800</xdr:colOff>
      <xdr:row>33</xdr:row>
      <xdr:rowOff>160020</xdr:rowOff>
    </xdr:to>
    <xdr:cxnSp macro="">
      <xdr:nvCxnSpPr>
        <xdr:cNvPr id="545" name="直線コネクタ 544">
          <a:extLst>
            <a:ext uri="{FF2B5EF4-FFF2-40B4-BE49-F238E27FC236}">
              <a16:creationId xmlns:a16="http://schemas.microsoft.com/office/drawing/2014/main" id="{201E840B-5396-40A7-B96A-A25F8D857EAE}"/>
            </a:ext>
          </a:extLst>
        </xdr:cNvPr>
        <xdr:cNvCxnSpPr/>
      </xdr:nvCxnSpPr>
      <xdr:spPr>
        <a:xfrm>
          <a:off x="14592300" y="5745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130175</xdr:rowOff>
    </xdr:from>
    <xdr:to>
      <xdr:col>72</xdr:col>
      <xdr:colOff>38100</xdr:colOff>
      <xdr:row>33</xdr:row>
      <xdr:rowOff>60325</xdr:rowOff>
    </xdr:to>
    <xdr:sp macro="" textlink="">
      <xdr:nvSpPr>
        <xdr:cNvPr id="546" name="楕円 545">
          <a:extLst>
            <a:ext uri="{FF2B5EF4-FFF2-40B4-BE49-F238E27FC236}">
              <a16:creationId xmlns:a16="http://schemas.microsoft.com/office/drawing/2014/main" id="{A0F43656-F10A-43E0-872F-5A3C4274B7A8}"/>
            </a:ext>
          </a:extLst>
        </xdr:cNvPr>
        <xdr:cNvSpPr/>
      </xdr:nvSpPr>
      <xdr:spPr>
        <a:xfrm>
          <a:off x="13652500" y="56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9525</xdr:rowOff>
    </xdr:from>
    <xdr:to>
      <xdr:col>76</xdr:col>
      <xdr:colOff>114300</xdr:colOff>
      <xdr:row>33</xdr:row>
      <xdr:rowOff>87630</xdr:rowOff>
    </xdr:to>
    <xdr:cxnSp macro="">
      <xdr:nvCxnSpPr>
        <xdr:cNvPr id="547" name="直線コネクタ 546">
          <a:extLst>
            <a:ext uri="{FF2B5EF4-FFF2-40B4-BE49-F238E27FC236}">
              <a16:creationId xmlns:a16="http://schemas.microsoft.com/office/drawing/2014/main" id="{DD9D11D5-009A-4F2F-8389-CA4C857EA846}"/>
            </a:ext>
          </a:extLst>
        </xdr:cNvPr>
        <xdr:cNvCxnSpPr/>
      </xdr:nvCxnSpPr>
      <xdr:spPr>
        <a:xfrm>
          <a:off x="13703300" y="566737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118745</xdr:rowOff>
    </xdr:from>
    <xdr:to>
      <xdr:col>67</xdr:col>
      <xdr:colOff>101600</xdr:colOff>
      <xdr:row>34</xdr:row>
      <xdr:rowOff>48895</xdr:rowOff>
    </xdr:to>
    <xdr:sp macro="" textlink="">
      <xdr:nvSpPr>
        <xdr:cNvPr id="548" name="楕円 547">
          <a:extLst>
            <a:ext uri="{FF2B5EF4-FFF2-40B4-BE49-F238E27FC236}">
              <a16:creationId xmlns:a16="http://schemas.microsoft.com/office/drawing/2014/main" id="{1F51CF36-BBB9-4053-AC98-19BE4659B471}"/>
            </a:ext>
          </a:extLst>
        </xdr:cNvPr>
        <xdr:cNvSpPr/>
      </xdr:nvSpPr>
      <xdr:spPr>
        <a:xfrm>
          <a:off x="12763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9525</xdr:rowOff>
    </xdr:from>
    <xdr:to>
      <xdr:col>71</xdr:col>
      <xdr:colOff>177800</xdr:colOff>
      <xdr:row>33</xdr:row>
      <xdr:rowOff>169545</xdr:rowOff>
    </xdr:to>
    <xdr:cxnSp macro="">
      <xdr:nvCxnSpPr>
        <xdr:cNvPr id="549" name="直線コネクタ 548">
          <a:extLst>
            <a:ext uri="{FF2B5EF4-FFF2-40B4-BE49-F238E27FC236}">
              <a16:creationId xmlns:a16="http://schemas.microsoft.com/office/drawing/2014/main" id="{3C56CED1-6438-4D57-9BA1-91A75E425B89}"/>
            </a:ext>
          </a:extLst>
        </xdr:cNvPr>
        <xdr:cNvCxnSpPr/>
      </xdr:nvCxnSpPr>
      <xdr:spPr>
        <a:xfrm flipV="1">
          <a:off x="12814300" y="566737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76217</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23AC6CAA-FB7E-4E64-840D-CF878E147696}"/>
            </a:ext>
          </a:extLst>
        </xdr:cNvPr>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40022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24E29CA9-F465-413E-9F99-933641FFFA86}"/>
            </a:ext>
          </a:extLst>
        </xdr:cNvPr>
        <xdr:cNvSpPr txBox="1"/>
      </xdr:nvSpPr>
      <xdr:spPr>
        <a:xfrm>
          <a:off x="14389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100982</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43F0B775-252D-451F-98A9-496B4E9C581F}"/>
            </a:ext>
          </a:extLst>
        </xdr:cNvPr>
        <xdr:cNvSpPr txBox="1"/>
      </xdr:nvSpPr>
      <xdr:spPr>
        <a:xfrm>
          <a:off x="13500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E4E220F3-6B22-4CFC-BEC3-04C030863870}"/>
            </a:ext>
          </a:extLst>
        </xdr:cNvPr>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55897</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A355210C-B1A4-4A7F-B27C-5C4D0EDE540F}"/>
            </a:ext>
          </a:extLst>
        </xdr:cNvPr>
        <xdr:cNvSpPr txBox="1"/>
      </xdr:nvSpPr>
      <xdr:spPr>
        <a:xfrm>
          <a:off x="1526604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154957</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8B778071-F1E7-40AD-9771-4D654C55B35A}"/>
            </a:ext>
          </a:extLst>
        </xdr:cNvPr>
        <xdr:cNvSpPr txBox="1"/>
      </xdr:nvSpPr>
      <xdr:spPr>
        <a:xfrm>
          <a:off x="14389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76852</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0398856C-C08D-41F2-BF93-DA5FF8DE45BE}"/>
            </a:ext>
          </a:extLst>
        </xdr:cNvPr>
        <xdr:cNvSpPr txBox="1"/>
      </xdr:nvSpPr>
      <xdr:spPr>
        <a:xfrm>
          <a:off x="13500744" y="53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65422</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FF926ED1-DDAA-4364-ACEF-6164CE75E789}"/>
            </a:ext>
          </a:extLst>
        </xdr:cNvPr>
        <xdr:cNvSpPr txBox="1"/>
      </xdr:nvSpPr>
      <xdr:spPr>
        <a:xfrm>
          <a:off x="12611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A472603A-079A-404A-95B9-66531B45ACF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50A463EC-ADAA-4A0B-BBC4-FEE04E7E10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46871338-FD12-4406-A9DB-2F3C2C9CCD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6EF471B8-1AA1-4DBC-A39E-CCE3B160CA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EEE5BB7A-278A-4C4A-9BEE-EDFEDCEAB47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6614AAD1-F5EC-46E6-8C40-99ABB8A659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359E9550-54AD-468E-B040-F7D817BE110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A6C749A5-A9EB-4785-98F9-E5900E9773C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672E77AB-6EA1-4CC6-824F-91AEA0767F6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39860768-F203-43BD-9B93-E4A5FAA1D9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id="{06F5A91D-8386-41E3-AD52-D1164F8F66F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id="{B42F58FF-2F0A-4103-93D8-A0B7423EA19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id="{EE00A06A-4679-47AD-BBD7-3388351375A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id="{52C3CCC9-08BB-472D-88C9-289C768A888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id="{38997178-0DA7-4457-B8F3-FB8551622FF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id="{2CCB5F95-BA96-40B4-919E-B8D2DD7C7D9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id="{1995ACFC-E671-47C7-9026-7379A8D5778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id="{7DE6A32D-345D-4840-AF56-140551FD558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205C6941-41A9-40B4-983A-2694F60BD4F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8AF6FAEF-E496-4128-9D46-4B3F4FFB890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E9CDC5BA-908A-4280-AD2B-112D2157362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137442</xdr:rowOff>
    </xdr:from>
    <xdr:to>
      <xdr:col>116</xdr:col>
      <xdr:colOff>62864</xdr:colOff>
      <xdr:row>41</xdr:row>
      <xdr:rowOff>126099</xdr:rowOff>
    </xdr:to>
    <xdr:cxnSp macro="">
      <xdr:nvCxnSpPr>
        <xdr:cNvPr id="579" name="直線コネクタ 578">
          <a:extLst>
            <a:ext uri="{FF2B5EF4-FFF2-40B4-BE49-F238E27FC236}">
              <a16:creationId xmlns:a16="http://schemas.microsoft.com/office/drawing/2014/main" id="{5F4507BB-0F2D-46A8-B74B-CE0D28FDA112}"/>
            </a:ext>
          </a:extLst>
        </xdr:cNvPr>
        <xdr:cNvCxnSpPr/>
      </xdr:nvCxnSpPr>
      <xdr:spPr>
        <a:xfrm flipV="1">
          <a:off x="22160864" y="5966742"/>
          <a:ext cx="0" cy="118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B250760A-1CF7-42DB-A02C-5A2DF3550E97}"/>
            </a:ext>
          </a:extLst>
        </xdr:cNvPr>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81" name="直線コネクタ 580">
          <a:extLst>
            <a:ext uri="{FF2B5EF4-FFF2-40B4-BE49-F238E27FC236}">
              <a16:creationId xmlns:a16="http://schemas.microsoft.com/office/drawing/2014/main" id="{B9DF2437-9151-4EE2-8D41-C8B49D59D16F}"/>
            </a:ext>
          </a:extLst>
        </xdr:cNvPr>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84119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B756CA5B-8FC9-4C1A-B517-04D35D0A51CA}"/>
            </a:ext>
          </a:extLst>
        </xdr:cNvPr>
        <xdr:cNvSpPr txBox="1"/>
      </xdr:nvSpPr>
      <xdr:spPr>
        <a:xfrm>
          <a:off x="22199600" y="574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137442</xdr:rowOff>
    </xdr:from>
    <xdr:to>
      <xdr:col>116</xdr:col>
      <xdr:colOff>152400</xdr:colOff>
      <xdr:row>34</xdr:row>
      <xdr:rowOff>137442</xdr:rowOff>
    </xdr:to>
    <xdr:cxnSp macro="">
      <xdr:nvCxnSpPr>
        <xdr:cNvPr id="583" name="直線コネクタ 582">
          <a:extLst>
            <a:ext uri="{FF2B5EF4-FFF2-40B4-BE49-F238E27FC236}">
              <a16:creationId xmlns:a16="http://schemas.microsoft.com/office/drawing/2014/main" id="{3A761725-5A33-4727-9DA9-346FF3A6B6CB}"/>
            </a:ext>
          </a:extLst>
        </xdr:cNvPr>
        <xdr:cNvCxnSpPr/>
      </xdr:nvCxnSpPr>
      <xdr:spPr>
        <a:xfrm>
          <a:off x="22072600" y="59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119179</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0CA4C0EA-067F-4CE6-96FF-F7827DA48DA6}"/>
            </a:ext>
          </a:extLst>
        </xdr:cNvPr>
        <xdr:cNvSpPr txBox="1"/>
      </xdr:nvSpPr>
      <xdr:spPr>
        <a:xfrm>
          <a:off x="22199600" y="6634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140752</xdr:rowOff>
    </xdr:from>
    <xdr:to>
      <xdr:col>116</xdr:col>
      <xdr:colOff>114300</xdr:colOff>
      <xdr:row>39</xdr:row>
      <xdr:rowOff>70902</xdr:rowOff>
    </xdr:to>
    <xdr:sp macro="" textlink="">
      <xdr:nvSpPr>
        <xdr:cNvPr id="585" name="フローチャート: 判断 584">
          <a:extLst>
            <a:ext uri="{FF2B5EF4-FFF2-40B4-BE49-F238E27FC236}">
              <a16:creationId xmlns:a16="http://schemas.microsoft.com/office/drawing/2014/main" id="{DD6F3445-90A6-4956-A675-D7DCC14871CD}"/>
            </a:ext>
          </a:extLst>
        </xdr:cNvPr>
        <xdr:cNvSpPr/>
      </xdr:nvSpPr>
      <xdr:spPr>
        <a:xfrm>
          <a:off x="221107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121696</xdr:rowOff>
    </xdr:from>
    <xdr:to>
      <xdr:col>112</xdr:col>
      <xdr:colOff>38100</xdr:colOff>
      <xdr:row>39</xdr:row>
      <xdr:rowOff>51846</xdr:rowOff>
    </xdr:to>
    <xdr:sp macro="" textlink="">
      <xdr:nvSpPr>
        <xdr:cNvPr id="586" name="フローチャート: 判断 585">
          <a:extLst>
            <a:ext uri="{FF2B5EF4-FFF2-40B4-BE49-F238E27FC236}">
              <a16:creationId xmlns:a16="http://schemas.microsoft.com/office/drawing/2014/main" id="{0986F8AF-B401-4BBD-A835-15F43EBF1351}"/>
            </a:ext>
          </a:extLst>
        </xdr:cNvPr>
        <xdr:cNvSpPr/>
      </xdr:nvSpPr>
      <xdr:spPr>
        <a:xfrm>
          <a:off x="21272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140253</xdr:rowOff>
    </xdr:from>
    <xdr:to>
      <xdr:col>107</xdr:col>
      <xdr:colOff>101600</xdr:colOff>
      <xdr:row>39</xdr:row>
      <xdr:rowOff>70403</xdr:rowOff>
    </xdr:to>
    <xdr:sp macro="" textlink="">
      <xdr:nvSpPr>
        <xdr:cNvPr id="587" name="フローチャート: 判断 586">
          <a:extLst>
            <a:ext uri="{FF2B5EF4-FFF2-40B4-BE49-F238E27FC236}">
              <a16:creationId xmlns:a16="http://schemas.microsoft.com/office/drawing/2014/main" id="{F8E09505-79B5-4641-9031-DC743AE5701C}"/>
            </a:ext>
          </a:extLst>
        </xdr:cNvPr>
        <xdr:cNvSpPr/>
      </xdr:nvSpPr>
      <xdr:spPr>
        <a:xfrm>
          <a:off x="20383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40076</xdr:rowOff>
    </xdr:from>
    <xdr:to>
      <xdr:col>102</xdr:col>
      <xdr:colOff>165100</xdr:colOff>
      <xdr:row>39</xdr:row>
      <xdr:rowOff>141676</xdr:rowOff>
    </xdr:to>
    <xdr:sp macro="" textlink="">
      <xdr:nvSpPr>
        <xdr:cNvPr id="588" name="フローチャート: 判断 587">
          <a:extLst>
            <a:ext uri="{FF2B5EF4-FFF2-40B4-BE49-F238E27FC236}">
              <a16:creationId xmlns:a16="http://schemas.microsoft.com/office/drawing/2014/main" id="{526EBDDF-9FC5-4DAD-B699-3479483E0269}"/>
            </a:ext>
          </a:extLst>
        </xdr:cNvPr>
        <xdr:cNvSpPr/>
      </xdr:nvSpPr>
      <xdr:spPr>
        <a:xfrm>
          <a:off x="19494500" y="67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50203</xdr:rowOff>
    </xdr:from>
    <xdr:to>
      <xdr:col>98</xdr:col>
      <xdr:colOff>38100</xdr:colOff>
      <xdr:row>39</xdr:row>
      <xdr:rowOff>151803</xdr:rowOff>
    </xdr:to>
    <xdr:sp macro="" textlink="">
      <xdr:nvSpPr>
        <xdr:cNvPr id="589" name="フローチャート: 判断 588">
          <a:extLst>
            <a:ext uri="{FF2B5EF4-FFF2-40B4-BE49-F238E27FC236}">
              <a16:creationId xmlns:a16="http://schemas.microsoft.com/office/drawing/2014/main" id="{6C1891CA-49D5-4914-A2B2-8F497B835AD9}"/>
            </a:ext>
          </a:extLst>
        </xdr:cNvPr>
        <xdr:cNvSpPr/>
      </xdr:nvSpPr>
      <xdr:spPr>
        <a:xfrm>
          <a:off x="18605500" y="67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7645999-F7A8-4CFC-85BA-F0BDBD87A3F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BEB11D4-F8AD-499F-BEBF-A3FA4388E3D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5DF4353-CECB-4FB2-90CC-0CE9F07D53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12E07123-AC13-4B6C-9A5D-8D3284AE946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7FD8313-7484-4621-BE8B-BAAA410494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86642</xdr:rowOff>
    </xdr:from>
    <xdr:to>
      <xdr:col>116</xdr:col>
      <xdr:colOff>114300</xdr:colOff>
      <xdr:row>35</xdr:row>
      <xdr:rowOff>16792</xdr:rowOff>
    </xdr:to>
    <xdr:sp macro="" textlink="">
      <xdr:nvSpPr>
        <xdr:cNvPr id="595" name="楕円 594">
          <a:extLst>
            <a:ext uri="{FF2B5EF4-FFF2-40B4-BE49-F238E27FC236}">
              <a16:creationId xmlns:a16="http://schemas.microsoft.com/office/drawing/2014/main" id="{BBFC8FA5-E821-43B5-BDDF-9A93202D8C40}"/>
            </a:ext>
          </a:extLst>
        </xdr:cNvPr>
        <xdr:cNvSpPr/>
      </xdr:nvSpPr>
      <xdr:spPr>
        <a:xfrm>
          <a:off x="22110700" y="591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39669</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D428D9B9-AB8F-41E7-B171-8C1BD4AAFE6B}"/>
            </a:ext>
          </a:extLst>
        </xdr:cNvPr>
        <xdr:cNvSpPr txBox="1"/>
      </xdr:nvSpPr>
      <xdr:spPr>
        <a:xfrm>
          <a:off x="22199600" y="586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39678</xdr:rowOff>
    </xdr:from>
    <xdr:to>
      <xdr:col>112</xdr:col>
      <xdr:colOff>38100</xdr:colOff>
      <xdr:row>35</xdr:row>
      <xdr:rowOff>141278</xdr:rowOff>
    </xdr:to>
    <xdr:sp macro="" textlink="">
      <xdr:nvSpPr>
        <xdr:cNvPr id="597" name="楕円 596">
          <a:extLst>
            <a:ext uri="{FF2B5EF4-FFF2-40B4-BE49-F238E27FC236}">
              <a16:creationId xmlns:a16="http://schemas.microsoft.com/office/drawing/2014/main" id="{04059B1A-71AB-4A57-A5D2-E552CEA5C4BE}"/>
            </a:ext>
          </a:extLst>
        </xdr:cNvPr>
        <xdr:cNvSpPr/>
      </xdr:nvSpPr>
      <xdr:spPr>
        <a:xfrm>
          <a:off x="21272500" y="60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137442</xdr:rowOff>
    </xdr:from>
    <xdr:to>
      <xdr:col>116</xdr:col>
      <xdr:colOff>63500</xdr:colOff>
      <xdr:row>35</xdr:row>
      <xdr:rowOff>90478</xdr:rowOff>
    </xdr:to>
    <xdr:cxnSp macro="">
      <xdr:nvCxnSpPr>
        <xdr:cNvPr id="598" name="直線コネクタ 597">
          <a:extLst>
            <a:ext uri="{FF2B5EF4-FFF2-40B4-BE49-F238E27FC236}">
              <a16:creationId xmlns:a16="http://schemas.microsoft.com/office/drawing/2014/main" id="{36A9A214-9205-49F0-A74F-46648A07A54B}"/>
            </a:ext>
          </a:extLst>
        </xdr:cNvPr>
        <xdr:cNvCxnSpPr/>
      </xdr:nvCxnSpPr>
      <xdr:spPr>
        <a:xfrm flipV="1">
          <a:off x="21323300" y="5966742"/>
          <a:ext cx="838200" cy="12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67796</xdr:rowOff>
    </xdr:from>
    <xdr:to>
      <xdr:col>107</xdr:col>
      <xdr:colOff>101600</xdr:colOff>
      <xdr:row>35</xdr:row>
      <xdr:rowOff>169396</xdr:rowOff>
    </xdr:to>
    <xdr:sp macro="" textlink="">
      <xdr:nvSpPr>
        <xdr:cNvPr id="599" name="楕円 598">
          <a:extLst>
            <a:ext uri="{FF2B5EF4-FFF2-40B4-BE49-F238E27FC236}">
              <a16:creationId xmlns:a16="http://schemas.microsoft.com/office/drawing/2014/main" id="{3FE00705-D609-4E80-A9B6-B334309E6E0D}"/>
            </a:ext>
          </a:extLst>
        </xdr:cNvPr>
        <xdr:cNvSpPr/>
      </xdr:nvSpPr>
      <xdr:spPr>
        <a:xfrm>
          <a:off x="20383500" y="606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90478</xdr:rowOff>
    </xdr:from>
    <xdr:to>
      <xdr:col>111</xdr:col>
      <xdr:colOff>177800</xdr:colOff>
      <xdr:row>35</xdr:row>
      <xdr:rowOff>118596</xdr:rowOff>
    </xdr:to>
    <xdr:cxnSp macro="">
      <xdr:nvCxnSpPr>
        <xdr:cNvPr id="600" name="直線コネクタ 599">
          <a:extLst>
            <a:ext uri="{FF2B5EF4-FFF2-40B4-BE49-F238E27FC236}">
              <a16:creationId xmlns:a16="http://schemas.microsoft.com/office/drawing/2014/main" id="{C1E8D10C-C173-4FD3-89FF-37C5323D5F62}"/>
            </a:ext>
          </a:extLst>
        </xdr:cNvPr>
        <xdr:cNvCxnSpPr/>
      </xdr:nvCxnSpPr>
      <xdr:spPr>
        <a:xfrm flipV="1">
          <a:off x="20434300" y="6091228"/>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86294</xdr:rowOff>
    </xdr:from>
    <xdr:to>
      <xdr:col>102</xdr:col>
      <xdr:colOff>165100</xdr:colOff>
      <xdr:row>36</xdr:row>
      <xdr:rowOff>16444</xdr:rowOff>
    </xdr:to>
    <xdr:sp macro="" textlink="">
      <xdr:nvSpPr>
        <xdr:cNvPr id="601" name="楕円 600">
          <a:extLst>
            <a:ext uri="{FF2B5EF4-FFF2-40B4-BE49-F238E27FC236}">
              <a16:creationId xmlns:a16="http://schemas.microsoft.com/office/drawing/2014/main" id="{6BF530D9-4C8A-409C-9110-E4272B6E03D4}"/>
            </a:ext>
          </a:extLst>
        </xdr:cNvPr>
        <xdr:cNvSpPr/>
      </xdr:nvSpPr>
      <xdr:spPr>
        <a:xfrm>
          <a:off x="19494500" y="60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118596</xdr:rowOff>
    </xdr:from>
    <xdr:to>
      <xdr:col>107</xdr:col>
      <xdr:colOff>50800</xdr:colOff>
      <xdr:row>35</xdr:row>
      <xdr:rowOff>137094</xdr:rowOff>
    </xdr:to>
    <xdr:cxnSp macro="">
      <xdr:nvCxnSpPr>
        <xdr:cNvPr id="602" name="直線コネクタ 601">
          <a:extLst>
            <a:ext uri="{FF2B5EF4-FFF2-40B4-BE49-F238E27FC236}">
              <a16:creationId xmlns:a16="http://schemas.microsoft.com/office/drawing/2014/main" id="{A210217D-A1BC-4781-9697-1042119DE05A}"/>
            </a:ext>
          </a:extLst>
        </xdr:cNvPr>
        <xdr:cNvCxnSpPr/>
      </xdr:nvCxnSpPr>
      <xdr:spPr>
        <a:xfrm flipV="1">
          <a:off x="19545300" y="6119346"/>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101273</xdr:rowOff>
    </xdr:from>
    <xdr:to>
      <xdr:col>98</xdr:col>
      <xdr:colOff>38100</xdr:colOff>
      <xdr:row>36</xdr:row>
      <xdr:rowOff>31423</xdr:rowOff>
    </xdr:to>
    <xdr:sp macro="" textlink="">
      <xdr:nvSpPr>
        <xdr:cNvPr id="603" name="楕円 602">
          <a:extLst>
            <a:ext uri="{FF2B5EF4-FFF2-40B4-BE49-F238E27FC236}">
              <a16:creationId xmlns:a16="http://schemas.microsoft.com/office/drawing/2014/main" id="{A42C8EC7-2C90-4838-BC22-CBC1D3AC7228}"/>
            </a:ext>
          </a:extLst>
        </xdr:cNvPr>
        <xdr:cNvSpPr/>
      </xdr:nvSpPr>
      <xdr:spPr>
        <a:xfrm>
          <a:off x="18605500" y="610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137094</xdr:rowOff>
    </xdr:from>
    <xdr:to>
      <xdr:col>102</xdr:col>
      <xdr:colOff>114300</xdr:colOff>
      <xdr:row>35</xdr:row>
      <xdr:rowOff>152073</xdr:rowOff>
    </xdr:to>
    <xdr:cxnSp macro="">
      <xdr:nvCxnSpPr>
        <xdr:cNvPr id="604" name="直線コネクタ 603">
          <a:extLst>
            <a:ext uri="{FF2B5EF4-FFF2-40B4-BE49-F238E27FC236}">
              <a16:creationId xmlns:a16="http://schemas.microsoft.com/office/drawing/2014/main" id="{920A9FC4-43F7-447C-B9FB-6B5FA3A9A78B}"/>
            </a:ext>
          </a:extLst>
        </xdr:cNvPr>
        <xdr:cNvCxnSpPr/>
      </xdr:nvCxnSpPr>
      <xdr:spPr>
        <a:xfrm flipV="1">
          <a:off x="18656300" y="6137844"/>
          <a:ext cx="889000" cy="1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42973</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611A8803-EC9E-4C70-8343-3E4B02A5A54B}"/>
            </a:ext>
          </a:extLst>
        </xdr:cNvPr>
        <xdr:cNvSpPr txBox="1"/>
      </xdr:nvSpPr>
      <xdr:spPr>
        <a:xfrm>
          <a:off x="210110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61530</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3F93CF42-F0B1-4993-9A73-E2DD56550C6E}"/>
            </a:ext>
          </a:extLst>
        </xdr:cNvPr>
        <xdr:cNvSpPr txBox="1"/>
      </xdr:nvSpPr>
      <xdr:spPr>
        <a:xfrm>
          <a:off x="20167111" y="67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132803</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58819E3E-C3D0-4483-9F04-78EB07CB8331}"/>
            </a:ext>
          </a:extLst>
        </xdr:cNvPr>
        <xdr:cNvSpPr txBox="1"/>
      </xdr:nvSpPr>
      <xdr:spPr>
        <a:xfrm>
          <a:off x="19278111" y="6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142930</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E02A4890-6A1A-42F4-A9AB-B35970ACCFB3}"/>
            </a:ext>
          </a:extLst>
        </xdr:cNvPr>
        <xdr:cNvSpPr txBox="1"/>
      </xdr:nvSpPr>
      <xdr:spPr>
        <a:xfrm>
          <a:off x="18389111" y="682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157805</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DC978B39-11D3-4936-9AF5-326602C91842}"/>
            </a:ext>
          </a:extLst>
        </xdr:cNvPr>
        <xdr:cNvSpPr txBox="1"/>
      </xdr:nvSpPr>
      <xdr:spPr>
        <a:xfrm>
          <a:off x="21011095" y="58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14473</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D07A07C7-D576-4569-B08F-877958BDD557}"/>
            </a:ext>
          </a:extLst>
        </xdr:cNvPr>
        <xdr:cNvSpPr txBox="1"/>
      </xdr:nvSpPr>
      <xdr:spPr>
        <a:xfrm>
          <a:off x="20134795" y="584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32971</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2F86DD8B-AF83-47D5-BC31-D9F6D6165B75}"/>
            </a:ext>
          </a:extLst>
        </xdr:cNvPr>
        <xdr:cNvSpPr txBox="1"/>
      </xdr:nvSpPr>
      <xdr:spPr>
        <a:xfrm>
          <a:off x="19245795" y="586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47950</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8A25B378-B566-44C9-9794-3837473BAD59}"/>
            </a:ext>
          </a:extLst>
        </xdr:cNvPr>
        <xdr:cNvSpPr txBox="1"/>
      </xdr:nvSpPr>
      <xdr:spPr>
        <a:xfrm>
          <a:off x="18356795" y="5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6F597F91-2B65-4BDA-AA38-70F79DC9547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15F559B6-59FD-4C9E-995A-3CF7C1CEDA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33CF29E1-0074-4E0A-9A4A-C45CC404209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B1018F00-374F-4B91-B3F2-6B9D71BD4C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3A470424-CBD7-4F78-A749-28E6C537D1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2329AAF1-9678-493C-BA75-505B5B15CE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81C7923C-DAE8-4917-A219-5FC838D58D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BAD36D3B-473F-4965-8963-C560945B22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EC87324F-8392-4E24-A8FF-364A1E2E30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6A7093A8-0368-4DD4-A8D8-2F60BF53360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8F2DBE51-36EE-49B6-B3A4-B9264D32A9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48AE94E5-9963-4125-8618-D2347DDF539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183DDB23-37DE-4421-8DD5-20D5DF0CE7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4317EFA9-DAF7-45DA-9D93-3A95DA8648F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FF4F3C85-45D4-41B4-8846-808E49AFD27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22DB8AA9-F372-448F-AEC4-6D89FD77A6F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5BF0A721-49CD-4542-AD4F-E82FF97997C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5850785E-051B-4F4F-878C-1E11B9D60F5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4459C9CB-012F-404F-AB54-46D6058A31F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D49048E7-67E0-4273-B527-981392D5085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571A9745-E904-4D1D-A2E9-96E24795BB1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D8D27F35-D551-493A-9298-1BBB19F52B7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6369419D-400C-469B-8E44-0843C45ACBB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40D0151F-460D-4862-BE3D-9564CA4D1A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02DB44DB-7DA2-4376-84B5-B6FD1DAA07F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8165</xdr:rowOff>
    </xdr:from>
    <xdr:to>
      <xdr:col>85</xdr:col>
      <xdr:colOff>126364</xdr:colOff>
      <xdr:row>64</xdr:row>
      <xdr:rowOff>71846</xdr:rowOff>
    </xdr:to>
    <xdr:cxnSp macro="">
      <xdr:nvCxnSpPr>
        <xdr:cNvPr id="638" name="直線コネクタ 637">
          <a:extLst>
            <a:ext uri="{FF2B5EF4-FFF2-40B4-BE49-F238E27FC236}">
              <a16:creationId xmlns:a16="http://schemas.microsoft.com/office/drawing/2014/main" id="{0056E23C-004E-462D-AF4E-FE415EF4C5B4}"/>
            </a:ext>
          </a:extLst>
        </xdr:cNvPr>
        <xdr:cNvCxnSpPr/>
      </xdr:nvCxnSpPr>
      <xdr:spPr>
        <a:xfrm flipV="1">
          <a:off x="16318864" y="9609365"/>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5392DF26-8C58-44B5-BB6E-3755CCE4CB15}"/>
            </a:ext>
          </a:extLst>
        </xdr:cNvPr>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640" name="直線コネクタ 639">
          <a:extLst>
            <a:ext uri="{FF2B5EF4-FFF2-40B4-BE49-F238E27FC236}">
              <a16:creationId xmlns:a16="http://schemas.microsoft.com/office/drawing/2014/main" id="{9861E2C2-34EA-48C4-AEAF-FF1526825FE6}"/>
            </a:ext>
          </a:extLst>
        </xdr:cNvPr>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126292</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EF399B35-1182-428A-BA7F-B363FE9E0E1A}"/>
            </a:ext>
          </a:extLst>
        </xdr:cNvPr>
        <xdr:cNvSpPr txBox="1"/>
      </xdr:nvSpPr>
      <xdr:spPr>
        <a:xfrm>
          <a:off x="16357600" y="93845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8165</xdr:rowOff>
    </xdr:from>
    <xdr:to>
      <xdr:col>86</xdr:col>
      <xdr:colOff>25400</xdr:colOff>
      <xdr:row>56</xdr:row>
      <xdr:rowOff>8165</xdr:rowOff>
    </xdr:to>
    <xdr:cxnSp macro="">
      <xdr:nvCxnSpPr>
        <xdr:cNvPr id="642" name="直線コネクタ 641">
          <a:extLst>
            <a:ext uri="{FF2B5EF4-FFF2-40B4-BE49-F238E27FC236}">
              <a16:creationId xmlns:a16="http://schemas.microsoft.com/office/drawing/2014/main" id="{0C1AC51F-8D9E-458A-AF05-7A8F0BFCADE5}"/>
            </a:ext>
          </a:extLst>
        </xdr:cNvPr>
        <xdr:cNvCxnSpPr/>
      </xdr:nvCxnSpPr>
      <xdr:spPr>
        <a:xfrm>
          <a:off x="16230600" y="960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68053</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320163D2-741A-490F-BED7-191327508C02}"/>
            </a:ext>
          </a:extLst>
        </xdr:cNvPr>
        <xdr:cNvSpPr txBox="1"/>
      </xdr:nvSpPr>
      <xdr:spPr>
        <a:xfrm>
          <a:off x="16357600" y="1018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89626</xdr:rowOff>
    </xdr:from>
    <xdr:to>
      <xdr:col>85</xdr:col>
      <xdr:colOff>177800</xdr:colOff>
      <xdr:row>60</xdr:row>
      <xdr:rowOff>19776</xdr:rowOff>
    </xdr:to>
    <xdr:sp macro="" textlink="">
      <xdr:nvSpPr>
        <xdr:cNvPr id="644" name="フローチャート: 判断 643">
          <a:extLst>
            <a:ext uri="{FF2B5EF4-FFF2-40B4-BE49-F238E27FC236}">
              <a16:creationId xmlns:a16="http://schemas.microsoft.com/office/drawing/2014/main" id="{C80DF270-D0BD-42FE-8A47-A370A2437F04}"/>
            </a:ext>
          </a:extLst>
        </xdr:cNvPr>
        <xdr:cNvSpPr/>
      </xdr:nvSpPr>
      <xdr:spPr>
        <a:xfrm>
          <a:off x="162687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60234</xdr:rowOff>
    </xdr:from>
    <xdr:to>
      <xdr:col>81</xdr:col>
      <xdr:colOff>101600</xdr:colOff>
      <xdr:row>59</xdr:row>
      <xdr:rowOff>161834</xdr:rowOff>
    </xdr:to>
    <xdr:sp macro="" textlink="">
      <xdr:nvSpPr>
        <xdr:cNvPr id="645" name="フローチャート: 判断 644">
          <a:extLst>
            <a:ext uri="{FF2B5EF4-FFF2-40B4-BE49-F238E27FC236}">
              <a16:creationId xmlns:a16="http://schemas.microsoft.com/office/drawing/2014/main" id="{96CF9812-D1B3-451F-9057-FE394C696B4E}"/>
            </a:ext>
          </a:extLst>
        </xdr:cNvPr>
        <xdr:cNvSpPr/>
      </xdr:nvSpPr>
      <xdr:spPr>
        <a:xfrm>
          <a:off x="15430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46" name="フローチャート: 判断 645">
          <a:extLst>
            <a:ext uri="{FF2B5EF4-FFF2-40B4-BE49-F238E27FC236}">
              <a16:creationId xmlns:a16="http://schemas.microsoft.com/office/drawing/2014/main" id="{C0A4DB1C-D0B4-4A1C-95F3-209E20B436C5}"/>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76563</xdr:rowOff>
    </xdr:from>
    <xdr:to>
      <xdr:col>72</xdr:col>
      <xdr:colOff>38100</xdr:colOff>
      <xdr:row>60</xdr:row>
      <xdr:rowOff>6713</xdr:rowOff>
    </xdr:to>
    <xdr:sp macro="" textlink="">
      <xdr:nvSpPr>
        <xdr:cNvPr id="647" name="フローチャート: 判断 646">
          <a:extLst>
            <a:ext uri="{FF2B5EF4-FFF2-40B4-BE49-F238E27FC236}">
              <a16:creationId xmlns:a16="http://schemas.microsoft.com/office/drawing/2014/main" id="{5CFD70D8-6D73-4A5F-9C39-510E56527276}"/>
            </a:ext>
          </a:extLst>
        </xdr:cNvPr>
        <xdr:cNvSpPr/>
      </xdr:nvSpPr>
      <xdr:spPr>
        <a:xfrm>
          <a:off x="13652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48" name="フローチャート: 判断 647">
          <a:extLst>
            <a:ext uri="{FF2B5EF4-FFF2-40B4-BE49-F238E27FC236}">
              <a16:creationId xmlns:a16="http://schemas.microsoft.com/office/drawing/2014/main" id="{FB4E78D2-850B-4A4F-B656-CA895E463B0C}"/>
            </a:ext>
          </a:extLst>
        </xdr:cNvPr>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B1D1E4C-A896-498F-A481-0D1370791A8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9613AFB-CB33-4DED-B1F1-31E684BF289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5E84E92-8E48-48E0-A709-8682108384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C0126159-F379-46EC-95CB-639E89FC402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2314F75B-2130-474B-A13D-943C0C826B8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27577</xdr:rowOff>
    </xdr:from>
    <xdr:to>
      <xdr:col>85</xdr:col>
      <xdr:colOff>177800</xdr:colOff>
      <xdr:row>59</xdr:row>
      <xdr:rowOff>129177</xdr:rowOff>
    </xdr:to>
    <xdr:sp macro="" textlink="">
      <xdr:nvSpPr>
        <xdr:cNvPr id="654" name="楕円 653">
          <a:extLst>
            <a:ext uri="{FF2B5EF4-FFF2-40B4-BE49-F238E27FC236}">
              <a16:creationId xmlns:a16="http://schemas.microsoft.com/office/drawing/2014/main" id="{89E29F5D-3B35-4CAD-AC2D-B90917965681}"/>
            </a:ext>
          </a:extLst>
        </xdr:cNvPr>
        <xdr:cNvSpPr/>
      </xdr:nvSpPr>
      <xdr:spPr>
        <a:xfrm>
          <a:off x="162687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50454</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521F47B6-7753-47A8-B1D5-DF1529CCEB10}"/>
            </a:ext>
          </a:extLst>
        </xdr:cNvPr>
        <xdr:cNvSpPr txBox="1"/>
      </xdr:nvSpPr>
      <xdr:spPr>
        <a:xfrm>
          <a:off x="16357600" y="999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656" name="楕円 655">
          <a:extLst>
            <a:ext uri="{FF2B5EF4-FFF2-40B4-BE49-F238E27FC236}">
              <a16:creationId xmlns:a16="http://schemas.microsoft.com/office/drawing/2014/main" id="{1B5F0C8C-3A5E-454A-9C9C-3CBD795A4976}"/>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78377</xdr:rowOff>
    </xdr:to>
    <xdr:cxnSp macro="">
      <xdr:nvCxnSpPr>
        <xdr:cNvPr id="657" name="直線コネクタ 656">
          <a:extLst>
            <a:ext uri="{FF2B5EF4-FFF2-40B4-BE49-F238E27FC236}">
              <a16:creationId xmlns:a16="http://schemas.microsoft.com/office/drawing/2014/main" id="{A135D108-CBF8-4611-8215-CD93FFDADD65}"/>
            </a:ext>
          </a:extLst>
        </xdr:cNvPr>
        <xdr:cNvCxnSpPr/>
      </xdr:nvCxnSpPr>
      <xdr:spPr>
        <a:xfrm>
          <a:off x="15481300" y="1017270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658" name="楕円 657">
          <a:extLst>
            <a:ext uri="{FF2B5EF4-FFF2-40B4-BE49-F238E27FC236}">
              <a16:creationId xmlns:a16="http://schemas.microsoft.com/office/drawing/2014/main" id="{C5521FE8-3AE6-48C4-B7A2-2E6BA5D4A722}"/>
            </a:ext>
          </a:extLst>
        </xdr:cNvPr>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57150</xdr:rowOff>
    </xdr:to>
    <xdr:cxnSp macro="">
      <xdr:nvCxnSpPr>
        <xdr:cNvPr id="659" name="直線コネクタ 658">
          <a:extLst>
            <a:ext uri="{FF2B5EF4-FFF2-40B4-BE49-F238E27FC236}">
              <a16:creationId xmlns:a16="http://schemas.microsoft.com/office/drawing/2014/main" id="{5F74FD51-A06C-4786-8DAF-599047A2BA7C}"/>
            </a:ext>
          </a:extLst>
        </xdr:cNvPr>
        <xdr:cNvCxnSpPr/>
      </xdr:nvCxnSpPr>
      <xdr:spPr>
        <a:xfrm>
          <a:off x="14592300" y="1012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87993</xdr:rowOff>
    </xdr:from>
    <xdr:to>
      <xdr:col>72</xdr:col>
      <xdr:colOff>38100</xdr:colOff>
      <xdr:row>59</xdr:row>
      <xdr:rowOff>18143</xdr:rowOff>
    </xdr:to>
    <xdr:sp macro="" textlink="">
      <xdr:nvSpPr>
        <xdr:cNvPr id="660" name="楕円 659">
          <a:extLst>
            <a:ext uri="{FF2B5EF4-FFF2-40B4-BE49-F238E27FC236}">
              <a16:creationId xmlns:a16="http://schemas.microsoft.com/office/drawing/2014/main" id="{D0BF6019-F03C-48F6-AA07-F0F7CE214E7C}"/>
            </a:ext>
          </a:extLst>
        </xdr:cNvPr>
        <xdr:cNvSpPr/>
      </xdr:nvSpPr>
      <xdr:spPr>
        <a:xfrm>
          <a:off x="13652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138793</xdr:rowOff>
    </xdr:from>
    <xdr:to>
      <xdr:col>76</xdr:col>
      <xdr:colOff>114300</xdr:colOff>
      <xdr:row>59</xdr:row>
      <xdr:rowOff>11430</xdr:rowOff>
    </xdr:to>
    <xdr:cxnSp macro="">
      <xdr:nvCxnSpPr>
        <xdr:cNvPr id="661" name="直線コネクタ 660">
          <a:extLst>
            <a:ext uri="{FF2B5EF4-FFF2-40B4-BE49-F238E27FC236}">
              <a16:creationId xmlns:a16="http://schemas.microsoft.com/office/drawing/2014/main" id="{129B96F9-C7E9-40D8-B439-9998C1029F9E}"/>
            </a:ext>
          </a:extLst>
        </xdr:cNvPr>
        <xdr:cNvCxnSpPr/>
      </xdr:nvCxnSpPr>
      <xdr:spPr>
        <a:xfrm>
          <a:off x="13703300" y="100828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662" name="楕円 661">
          <a:extLst>
            <a:ext uri="{FF2B5EF4-FFF2-40B4-BE49-F238E27FC236}">
              <a16:creationId xmlns:a16="http://schemas.microsoft.com/office/drawing/2014/main" id="{1FEBC42B-5DDB-4B40-9D0B-826081063A25}"/>
            </a:ext>
          </a:extLst>
        </xdr:cNvPr>
        <xdr:cNvSpPr/>
      </xdr:nvSpPr>
      <xdr:spPr>
        <a:xfrm>
          <a:off x="1276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138793</xdr:rowOff>
    </xdr:to>
    <xdr:cxnSp macro="">
      <xdr:nvCxnSpPr>
        <xdr:cNvPr id="663" name="直線コネクタ 662">
          <a:extLst>
            <a:ext uri="{FF2B5EF4-FFF2-40B4-BE49-F238E27FC236}">
              <a16:creationId xmlns:a16="http://schemas.microsoft.com/office/drawing/2014/main" id="{5883000D-9FF8-4B53-BC75-E917218F21DE}"/>
            </a:ext>
          </a:extLst>
        </xdr:cNvPr>
        <xdr:cNvCxnSpPr/>
      </xdr:nvCxnSpPr>
      <xdr:spPr>
        <a:xfrm>
          <a:off x="12814300" y="1003554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152961</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7554B51B-2BA1-402A-9F25-1AF6D7ACECBE}"/>
            </a:ext>
          </a:extLst>
        </xdr:cNvPr>
        <xdr:cNvSpPr txBox="1"/>
      </xdr:nvSpPr>
      <xdr:spPr>
        <a:xfrm>
          <a:off x="15266044" y="1026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7E9F8BAE-3E15-40DA-9BA4-E42BDB0CB3A0}"/>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169290</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CBB2D07A-E761-4CB2-8E50-85504B2DFB26}"/>
            </a:ext>
          </a:extLst>
        </xdr:cNvPr>
        <xdr:cNvSpPr txBox="1"/>
      </xdr:nvSpPr>
      <xdr:spPr>
        <a:xfrm>
          <a:off x="13500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94178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2E1D2D0C-53A8-4B28-A8BE-89F8E80E74B3}"/>
            </a:ext>
          </a:extLst>
        </xdr:cNvPr>
        <xdr:cNvSpPr txBox="1"/>
      </xdr:nvSpPr>
      <xdr:spPr>
        <a:xfrm>
          <a:off x="12611744" y="1020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1083A374-A46B-40A8-9C90-C56180C648C8}"/>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6B5747E7-B152-4C28-B9C2-39963E9F924F}"/>
            </a:ext>
          </a:extLst>
        </xdr:cNvPr>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34670</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8A1945E9-B9F0-452C-916A-DCCE23002BDC}"/>
            </a:ext>
          </a:extLst>
        </xdr:cNvPr>
        <xdr:cNvSpPr txBox="1"/>
      </xdr:nvSpPr>
      <xdr:spPr>
        <a:xfrm>
          <a:off x="13500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3D8D33A1-50C4-4DE1-AA3F-66CD5543E17E}"/>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F6FF4731-BC5D-4597-A808-8D0CA96CB7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3EB0CD70-677B-46F9-8F90-1F75E919A3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28DAB737-5378-4031-8729-AAC10D8EC1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92372B6D-8547-4093-9D30-776C9D75F9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998AAB1B-FBF9-40B9-8879-C6DA1337DB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37DA735A-6A51-4167-AD6D-498A5D79261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53A021AD-C188-4396-9A9F-34758E5E4DB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4DFB9F91-8101-4F56-9251-73314CDAE77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3F651994-07E7-4BBC-BF57-A134516E85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89006B51-C267-448F-AF7D-0A1A5B58382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2" name="直線コネクタ 681">
          <a:extLst>
            <a:ext uri="{FF2B5EF4-FFF2-40B4-BE49-F238E27FC236}">
              <a16:creationId xmlns:a16="http://schemas.microsoft.com/office/drawing/2014/main" id="{6F299117-9872-4123-AA17-BFEBEFECE2B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3" name="テキスト ボックス 682">
          <a:extLst>
            <a:ext uri="{FF2B5EF4-FFF2-40B4-BE49-F238E27FC236}">
              <a16:creationId xmlns:a16="http://schemas.microsoft.com/office/drawing/2014/main" id="{1D190424-CB27-488C-81C7-E06D8EC311F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4" name="直線コネクタ 683">
          <a:extLst>
            <a:ext uri="{FF2B5EF4-FFF2-40B4-BE49-F238E27FC236}">
              <a16:creationId xmlns:a16="http://schemas.microsoft.com/office/drawing/2014/main" id="{30904500-C562-4A1C-B474-9523228356A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5" name="テキスト ボックス 684">
          <a:extLst>
            <a:ext uri="{FF2B5EF4-FFF2-40B4-BE49-F238E27FC236}">
              <a16:creationId xmlns:a16="http://schemas.microsoft.com/office/drawing/2014/main" id="{844E305E-385E-4A86-BB8C-4613841D4E1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6" name="直線コネクタ 685">
          <a:extLst>
            <a:ext uri="{FF2B5EF4-FFF2-40B4-BE49-F238E27FC236}">
              <a16:creationId xmlns:a16="http://schemas.microsoft.com/office/drawing/2014/main" id="{588FE34A-8642-4230-B1D3-478CE23DF08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7" name="テキスト ボックス 686">
          <a:extLst>
            <a:ext uri="{FF2B5EF4-FFF2-40B4-BE49-F238E27FC236}">
              <a16:creationId xmlns:a16="http://schemas.microsoft.com/office/drawing/2014/main" id="{144FDF21-ED33-494F-8085-F4AE65B26E4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8" name="直線コネクタ 687">
          <a:extLst>
            <a:ext uri="{FF2B5EF4-FFF2-40B4-BE49-F238E27FC236}">
              <a16:creationId xmlns:a16="http://schemas.microsoft.com/office/drawing/2014/main" id="{79620A6D-056A-44D5-898D-92B17666611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9" name="テキスト ボックス 688">
          <a:extLst>
            <a:ext uri="{FF2B5EF4-FFF2-40B4-BE49-F238E27FC236}">
              <a16:creationId xmlns:a16="http://schemas.microsoft.com/office/drawing/2014/main" id="{2D5D4FEC-C368-4728-8BBE-C3BD2D24EC7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0" name="直線コネクタ 689">
          <a:extLst>
            <a:ext uri="{FF2B5EF4-FFF2-40B4-BE49-F238E27FC236}">
              <a16:creationId xmlns:a16="http://schemas.microsoft.com/office/drawing/2014/main" id="{D5AFD0B3-BD53-4830-8415-4491288155F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1" name="テキスト ボックス 690">
          <a:extLst>
            <a:ext uri="{FF2B5EF4-FFF2-40B4-BE49-F238E27FC236}">
              <a16:creationId xmlns:a16="http://schemas.microsoft.com/office/drawing/2014/main" id="{3A6C50DA-FB3B-48DC-BF4D-EC9BAF82682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2" name="直線コネクタ 691">
          <a:extLst>
            <a:ext uri="{FF2B5EF4-FFF2-40B4-BE49-F238E27FC236}">
              <a16:creationId xmlns:a16="http://schemas.microsoft.com/office/drawing/2014/main" id="{E71F0D39-0491-4E84-86AB-9C08EA8F78C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3" name="テキスト ボックス 692">
          <a:extLst>
            <a:ext uri="{FF2B5EF4-FFF2-40B4-BE49-F238E27FC236}">
              <a16:creationId xmlns:a16="http://schemas.microsoft.com/office/drawing/2014/main" id="{09AB2F6F-4601-40B0-88E8-A1F3F31DF46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4" name="直線コネクタ 693">
          <a:extLst>
            <a:ext uri="{FF2B5EF4-FFF2-40B4-BE49-F238E27FC236}">
              <a16:creationId xmlns:a16="http://schemas.microsoft.com/office/drawing/2014/main" id="{8E36D1E0-8773-408E-B13E-66E4AB3F516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5" name="テキスト ボックス 694">
          <a:extLst>
            <a:ext uri="{FF2B5EF4-FFF2-40B4-BE49-F238E27FC236}">
              <a16:creationId xmlns:a16="http://schemas.microsoft.com/office/drawing/2014/main" id="{92721313-CE82-43F5-AF7D-6EF779D89C9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6" name="【保健センター・保健所】&#10;一人当たり面積グラフ枠">
          <a:extLst>
            <a:ext uri="{FF2B5EF4-FFF2-40B4-BE49-F238E27FC236}">
              <a16:creationId xmlns:a16="http://schemas.microsoft.com/office/drawing/2014/main" id="{8EDE497B-8A96-49AA-9C70-720E188CD0C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xdr:rowOff>
    </xdr:from>
    <xdr:to>
      <xdr:col>116</xdr:col>
      <xdr:colOff>62864</xdr:colOff>
      <xdr:row>64</xdr:row>
      <xdr:rowOff>124097</xdr:rowOff>
    </xdr:to>
    <xdr:cxnSp macro="">
      <xdr:nvCxnSpPr>
        <xdr:cNvPr id="697" name="直線コネクタ 696">
          <a:extLst>
            <a:ext uri="{FF2B5EF4-FFF2-40B4-BE49-F238E27FC236}">
              <a16:creationId xmlns:a16="http://schemas.microsoft.com/office/drawing/2014/main" id="{4840A296-B7B7-4FB5-A932-96D16715EBB8}"/>
            </a:ext>
          </a:extLst>
        </xdr:cNvPr>
        <xdr:cNvCxnSpPr/>
      </xdr:nvCxnSpPr>
      <xdr:spPr>
        <a:xfrm flipV="1">
          <a:off x="22160864" y="960773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698" name="【保健センター・保健所】&#10;一人当たり面積最小値テキスト">
          <a:extLst>
            <a:ext uri="{FF2B5EF4-FFF2-40B4-BE49-F238E27FC236}">
              <a16:creationId xmlns:a16="http://schemas.microsoft.com/office/drawing/2014/main" id="{3DDAFD5C-C637-4332-8E16-EDFB56EFAA8D}"/>
            </a:ext>
          </a:extLst>
        </xdr:cNvPr>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699" name="直線コネクタ 698">
          <a:extLst>
            <a:ext uri="{FF2B5EF4-FFF2-40B4-BE49-F238E27FC236}">
              <a16:creationId xmlns:a16="http://schemas.microsoft.com/office/drawing/2014/main" id="{E609CAF4-DE58-4DC0-881A-A22E7DA2AE9B}"/>
            </a:ext>
          </a:extLst>
        </xdr:cNvPr>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124658</xdr:rowOff>
    </xdr:from>
    <xdr:ext cx="469744" cy="259045"/>
    <xdr:sp macro="" textlink="">
      <xdr:nvSpPr>
        <xdr:cNvPr id="700" name="【保健センター・保健所】&#10;一人当たり面積最大値テキスト">
          <a:extLst>
            <a:ext uri="{FF2B5EF4-FFF2-40B4-BE49-F238E27FC236}">
              <a16:creationId xmlns:a16="http://schemas.microsoft.com/office/drawing/2014/main" id="{42E82593-387A-44D3-B2DF-6C6803A97335}"/>
            </a:ext>
          </a:extLst>
        </xdr:cNvPr>
        <xdr:cNvSpPr txBox="1"/>
      </xdr:nvSpPr>
      <xdr:spPr>
        <a:xfrm>
          <a:off x="22199600" y="9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xdr:rowOff>
    </xdr:from>
    <xdr:to>
      <xdr:col>116</xdr:col>
      <xdr:colOff>152400</xdr:colOff>
      <xdr:row>56</xdr:row>
      <xdr:rowOff>6531</xdr:rowOff>
    </xdr:to>
    <xdr:cxnSp macro="">
      <xdr:nvCxnSpPr>
        <xdr:cNvPr id="701" name="直線コネクタ 700">
          <a:extLst>
            <a:ext uri="{FF2B5EF4-FFF2-40B4-BE49-F238E27FC236}">
              <a16:creationId xmlns:a16="http://schemas.microsoft.com/office/drawing/2014/main" id="{A599A651-CE61-4795-B2D8-95A41B5B45B1}"/>
            </a:ext>
          </a:extLst>
        </xdr:cNvPr>
        <xdr:cNvCxnSpPr/>
      </xdr:nvCxnSpPr>
      <xdr:spPr>
        <a:xfrm>
          <a:off x="22072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123570</xdr:rowOff>
    </xdr:from>
    <xdr:ext cx="469744" cy="259045"/>
    <xdr:sp macro="" textlink="">
      <xdr:nvSpPr>
        <xdr:cNvPr id="702" name="【保健センター・保健所】&#10;一人当たり面積平均値テキスト">
          <a:extLst>
            <a:ext uri="{FF2B5EF4-FFF2-40B4-BE49-F238E27FC236}">
              <a16:creationId xmlns:a16="http://schemas.microsoft.com/office/drawing/2014/main" id="{1E71830C-3BCD-476E-8DE0-23EB2926DF16}"/>
            </a:ext>
          </a:extLst>
        </xdr:cNvPr>
        <xdr:cNvSpPr txBox="1"/>
      </xdr:nvSpPr>
      <xdr:spPr>
        <a:xfrm>
          <a:off x="22199600" y="1075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703" name="フローチャート: 判断 702">
          <a:extLst>
            <a:ext uri="{FF2B5EF4-FFF2-40B4-BE49-F238E27FC236}">
              <a16:creationId xmlns:a16="http://schemas.microsoft.com/office/drawing/2014/main" id="{4969AAD6-C6B5-484A-8D1E-DB65F54D5BF3}"/>
            </a:ext>
          </a:extLst>
        </xdr:cNvPr>
        <xdr:cNvSpPr/>
      </xdr:nvSpPr>
      <xdr:spPr>
        <a:xfrm>
          <a:off x="221107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158206</xdr:rowOff>
    </xdr:from>
    <xdr:to>
      <xdr:col>112</xdr:col>
      <xdr:colOff>38100</xdr:colOff>
      <xdr:row>63</xdr:row>
      <xdr:rowOff>88356</xdr:rowOff>
    </xdr:to>
    <xdr:sp macro="" textlink="">
      <xdr:nvSpPr>
        <xdr:cNvPr id="704" name="フローチャート: 判断 703">
          <a:extLst>
            <a:ext uri="{FF2B5EF4-FFF2-40B4-BE49-F238E27FC236}">
              <a16:creationId xmlns:a16="http://schemas.microsoft.com/office/drawing/2014/main" id="{ED84D67A-437D-4825-899F-5B338C6E25D9}"/>
            </a:ext>
          </a:extLst>
        </xdr:cNvPr>
        <xdr:cNvSpPr/>
      </xdr:nvSpPr>
      <xdr:spPr>
        <a:xfrm>
          <a:off x="212725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32476</xdr:rowOff>
    </xdr:from>
    <xdr:to>
      <xdr:col>107</xdr:col>
      <xdr:colOff>101600</xdr:colOff>
      <xdr:row>63</xdr:row>
      <xdr:rowOff>134076</xdr:rowOff>
    </xdr:to>
    <xdr:sp macro="" textlink="">
      <xdr:nvSpPr>
        <xdr:cNvPr id="705" name="フローチャート: 判断 704">
          <a:extLst>
            <a:ext uri="{FF2B5EF4-FFF2-40B4-BE49-F238E27FC236}">
              <a16:creationId xmlns:a16="http://schemas.microsoft.com/office/drawing/2014/main" id="{B294DCF5-47E3-4651-85B5-853DA30DFE98}"/>
            </a:ext>
          </a:extLst>
        </xdr:cNvPr>
        <xdr:cNvSpPr/>
      </xdr:nvSpPr>
      <xdr:spPr>
        <a:xfrm>
          <a:off x="20383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19413</xdr:rowOff>
    </xdr:from>
    <xdr:to>
      <xdr:col>102</xdr:col>
      <xdr:colOff>165100</xdr:colOff>
      <xdr:row>63</xdr:row>
      <xdr:rowOff>121013</xdr:rowOff>
    </xdr:to>
    <xdr:sp macro="" textlink="">
      <xdr:nvSpPr>
        <xdr:cNvPr id="706" name="フローチャート: 判断 705">
          <a:extLst>
            <a:ext uri="{FF2B5EF4-FFF2-40B4-BE49-F238E27FC236}">
              <a16:creationId xmlns:a16="http://schemas.microsoft.com/office/drawing/2014/main" id="{5D864F05-57E5-494D-8E2E-F9C7E79F343E}"/>
            </a:ext>
          </a:extLst>
        </xdr:cNvPr>
        <xdr:cNvSpPr/>
      </xdr:nvSpPr>
      <xdr:spPr>
        <a:xfrm>
          <a:off x="19494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07" name="フローチャート: 判断 706">
          <a:extLst>
            <a:ext uri="{FF2B5EF4-FFF2-40B4-BE49-F238E27FC236}">
              <a16:creationId xmlns:a16="http://schemas.microsoft.com/office/drawing/2014/main" id="{7534EC90-F8B2-41CE-971D-5023AC40A579}"/>
            </a:ext>
          </a:extLst>
        </xdr:cNvPr>
        <xdr:cNvSpPr/>
      </xdr:nvSpPr>
      <xdr:spPr>
        <a:xfrm>
          <a:off x="18605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1F8DE49-20F9-4E5A-ACE2-C989C805FB9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72698D5-DFEB-4487-8504-0625E68C498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8E5EA673-C4E8-45BF-99A1-0D5829D3D7D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29517DAA-8F19-4979-90E8-FA3582C5892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C0E009FA-0B6E-4855-84DC-C8946184FA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61867</xdr:rowOff>
    </xdr:from>
    <xdr:to>
      <xdr:col>116</xdr:col>
      <xdr:colOff>114300</xdr:colOff>
      <xdr:row>61</xdr:row>
      <xdr:rowOff>163467</xdr:rowOff>
    </xdr:to>
    <xdr:sp macro="" textlink="">
      <xdr:nvSpPr>
        <xdr:cNvPr id="713" name="楕円 712">
          <a:extLst>
            <a:ext uri="{FF2B5EF4-FFF2-40B4-BE49-F238E27FC236}">
              <a16:creationId xmlns:a16="http://schemas.microsoft.com/office/drawing/2014/main" id="{CAAF5CB3-D9EC-4673-A191-7A0C42EF7D23}"/>
            </a:ext>
          </a:extLst>
        </xdr:cNvPr>
        <xdr:cNvSpPr/>
      </xdr:nvSpPr>
      <xdr:spPr>
        <a:xfrm>
          <a:off x="221107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84744</xdr:rowOff>
    </xdr:from>
    <xdr:ext cx="469744" cy="259045"/>
    <xdr:sp macro="" textlink="">
      <xdr:nvSpPr>
        <xdr:cNvPr id="714" name="【保健センター・保健所】&#10;一人当たり面積該当値テキスト">
          <a:extLst>
            <a:ext uri="{FF2B5EF4-FFF2-40B4-BE49-F238E27FC236}">
              <a16:creationId xmlns:a16="http://schemas.microsoft.com/office/drawing/2014/main" id="{5CCE997D-2B13-4109-8D83-0340EAA01623}"/>
            </a:ext>
          </a:extLst>
        </xdr:cNvPr>
        <xdr:cNvSpPr txBox="1"/>
      </xdr:nvSpPr>
      <xdr:spPr>
        <a:xfrm>
          <a:off x="22199600" y="1037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68399</xdr:rowOff>
    </xdr:from>
    <xdr:to>
      <xdr:col>112</xdr:col>
      <xdr:colOff>38100</xdr:colOff>
      <xdr:row>61</xdr:row>
      <xdr:rowOff>169999</xdr:rowOff>
    </xdr:to>
    <xdr:sp macro="" textlink="">
      <xdr:nvSpPr>
        <xdr:cNvPr id="715" name="楕円 714">
          <a:extLst>
            <a:ext uri="{FF2B5EF4-FFF2-40B4-BE49-F238E27FC236}">
              <a16:creationId xmlns:a16="http://schemas.microsoft.com/office/drawing/2014/main" id="{1F955AF4-83D1-41E7-82D7-EEE1C96EE160}"/>
            </a:ext>
          </a:extLst>
        </xdr:cNvPr>
        <xdr:cNvSpPr/>
      </xdr:nvSpPr>
      <xdr:spPr>
        <a:xfrm>
          <a:off x="21272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112667</xdr:rowOff>
    </xdr:from>
    <xdr:to>
      <xdr:col>116</xdr:col>
      <xdr:colOff>63500</xdr:colOff>
      <xdr:row>61</xdr:row>
      <xdr:rowOff>119199</xdr:rowOff>
    </xdr:to>
    <xdr:cxnSp macro="">
      <xdr:nvCxnSpPr>
        <xdr:cNvPr id="716" name="直線コネクタ 715">
          <a:extLst>
            <a:ext uri="{FF2B5EF4-FFF2-40B4-BE49-F238E27FC236}">
              <a16:creationId xmlns:a16="http://schemas.microsoft.com/office/drawing/2014/main" id="{459314D8-A704-484B-9CE1-640D99121732}"/>
            </a:ext>
          </a:extLst>
        </xdr:cNvPr>
        <xdr:cNvCxnSpPr/>
      </xdr:nvCxnSpPr>
      <xdr:spPr>
        <a:xfrm flipV="1">
          <a:off x="21323300" y="105711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78196</xdr:rowOff>
    </xdr:from>
    <xdr:to>
      <xdr:col>107</xdr:col>
      <xdr:colOff>101600</xdr:colOff>
      <xdr:row>62</xdr:row>
      <xdr:rowOff>8346</xdr:rowOff>
    </xdr:to>
    <xdr:sp macro="" textlink="">
      <xdr:nvSpPr>
        <xdr:cNvPr id="717" name="楕円 716">
          <a:extLst>
            <a:ext uri="{FF2B5EF4-FFF2-40B4-BE49-F238E27FC236}">
              <a16:creationId xmlns:a16="http://schemas.microsoft.com/office/drawing/2014/main" id="{546083B5-37C6-4439-BCDF-93DDC57365A2}"/>
            </a:ext>
          </a:extLst>
        </xdr:cNvPr>
        <xdr:cNvSpPr/>
      </xdr:nvSpPr>
      <xdr:spPr>
        <a:xfrm>
          <a:off x="20383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119199</xdr:rowOff>
    </xdr:from>
    <xdr:to>
      <xdr:col>111</xdr:col>
      <xdr:colOff>177800</xdr:colOff>
      <xdr:row>61</xdr:row>
      <xdr:rowOff>128996</xdr:rowOff>
    </xdr:to>
    <xdr:cxnSp macro="">
      <xdr:nvCxnSpPr>
        <xdr:cNvPr id="718" name="直線コネクタ 717">
          <a:extLst>
            <a:ext uri="{FF2B5EF4-FFF2-40B4-BE49-F238E27FC236}">
              <a16:creationId xmlns:a16="http://schemas.microsoft.com/office/drawing/2014/main" id="{96569C51-ACF6-4582-BF44-9FBC009E1563}"/>
            </a:ext>
          </a:extLst>
        </xdr:cNvPr>
        <xdr:cNvCxnSpPr/>
      </xdr:nvCxnSpPr>
      <xdr:spPr>
        <a:xfrm flipV="1">
          <a:off x="20434300" y="105776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87993</xdr:rowOff>
    </xdr:from>
    <xdr:to>
      <xdr:col>102</xdr:col>
      <xdr:colOff>165100</xdr:colOff>
      <xdr:row>62</xdr:row>
      <xdr:rowOff>18143</xdr:rowOff>
    </xdr:to>
    <xdr:sp macro="" textlink="">
      <xdr:nvSpPr>
        <xdr:cNvPr id="719" name="楕円 718">
          <a:extLst>
            <a:ext uri="{FF2B5EF4-FFF2-40B4-BE49-F238E27FC236}">
              <a16:creationId xmlns:a16="http://schemas.microsoft.com/office/drawing/2014/main" id="{C8DDEA50-2338-4F59-9894-05495B6FB534}"/>
            </a:ext>
          </a:extLst>
        </xdr:cNvPr>
        <xdr:cNvSpPr/>
      </xdr:nvSpPr>
      <xdr:spPr>
        <a:xfrm>
          <a:off x="19494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128996</xdr:rowOff>
    </xdr:from>
    <xdr:to>
      <xdr:col>107</xdr:col>
      <xdr:colOff>50800</xdr:colOff>
      <xdr:row>61</xdr:row>
      <xdr:rowOff>138793</xdr:rowOff>
    </xdr:to>
    <xdr:cxnSp macro="">
      <xdr:nvCxnSpPr>
        <xdr:cNvPr id="720" name="直線コネクタ 719">
          <a:extLst>
            <a:ext uri="{FF2B5EF4-FFF2-40B4-BE49-F238E27FC236}">
              <a16:creationId xmlns:a16="http://schemas.microsoft.com/office/drawing/2014/main" id="{942748E0-0B2D-45EC-A926-71A9DF05D34C}"/>
            </a:ext>
          </a:extLst>
        </xdr:cNvPr>
        <xdr:cNvCxnSpPr/>
      </xdr:nvCxnSpPr>
      <xdr:spPr>
        <a:xfrm flipV="1">
          <a:off x="19545300" y="105874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721" name="楕円 720">
          <a:extLst>
            <a:ext uri="{FF2B5EF4-FFF2-40B4-BE49-F238E27FC236}">
              <a16:creationId xmlns:a16="http://schemas.microsoft.com/office/drawing/2014/main" id="{69D51518-1C12-4C5F-A384-D9F3FEC6B946}"/>
            </a:ext>
          </a:extLst>
        </xdr:cNvPr>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138793</xdr:rowOff>
    </xdr:from>
    <xdr:to>
      <xdr:col>102</xdr:col>
      <xdr:colOff>114300</xdr:colOff>
      <xdr:row>61</xdr:row>
      <xdr:rowOff>148590</xdr:rowOff>
    </xdr:to>
    <xdr:cxnSp macro="">
      <xdr:nvCxnSpPr>
        <xdr:cNvPr id="722" name="直線コネクタ 721">
          <a:extLst>
            <a:ext uri="{FF2B5EF4-FFF2-40B4-BE49-F238E27FC236}">
              <a16:creationId xmlns:a16="http://schemas.microsoft.com/office/drawing/2014/main" id="{A00EC67D-8071-4BFD-955C-BE58E3D0DEF4}"/>
            </a:ext>
          </a:extLst>
        </xdr:cNvPr>
        <xdr:cNvCxnSpPr/>
      </xdr:nvCxnSpPr>
      <xdr:spPr>
        <a:xfrm flipV="1">
          <a:off x="18656300" y="105972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79483</xdr:rowOff>
    </xdr:from>
    <xdr:ext cx="469744" cy="259045"/>
    <xdr:sp macro="" textlink="">
      <xdr:nvSpPr>
        <xdr:cNvPr id="723" name="n_1aveValue【保健センター・保健所】&#10;一人当たり面積">
          <a:extLst>
            <a:ext uri="{FF2B5EF4-FFF2-40B4-BE49-F238E27FC236}">
              <a16:creationId xmlns:a16="http://schemas.microsoft.com/office/drawing/2014/main" id="{B59D745F-BC00-4A2A-BFEA-5990A83BC27A}"/>
            </a:ext>
          </a:extLst>
        </xdr:cNvPr>
        <xdr:cNvSpPr txBox="1"/>
      </xdr:nvSpPr>
      <xdr:spPr>
        <a:xfrm>
          <a:off x="210757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125203</xdr:rowOff>
    </xdr:from>
    <xdr:ext cx="469744" cy="259045"/>
    <xdr:sp macro="" textlink="">
      <xdr:nvSpPr>
        <xdr:cNvPr id="724" name="n_2aveValue【保健センター・保健所】&#10;一人当たり面積">
          <a:extLst>
            <a:ext uri="{FF2B5EF4-FFF2-40B4-BE49-F238E27FC236}">
              <a16:creationId xmlns:a16="http://schemas.microsoft.com/office/drawing/2014/main" id="{353E0F73-355E-4895-8D6C-209430BB4E6B}"/>
            </a:ext>
          </a:extLst>
        </xdr:cNvPr>
        <xdr:cNvSpPr txBox="1"/>
      </xdr:nvSpPr>
      <xdr:spPr>
        <a:xfrm>
          <a:off x="20199427" y="1092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112140</xdr:rowOff>
    </xdr:from>
    <xdr:ext cx="469744" cy="259045"/>
    <xdr:sp macro="" textlink="">
      <xdr:nvSpPr>
        <xdr:cNvPr id="725" name="n_3aveValue【保健センター・保健所】&#10;一人当たり面積">
          <a:extLst>
            <a:ext uri="{FF2B5EF4-FFF2-40B4-BE49-F238E27FC236}">
              <a16:creationId xmlns:a16="http://schemas.microsoft.com/office/drawing/2014/main" id="{1967E4BE-FA8D-411D-A2B1-08B98D58DFEB}"/>
            </a:ext>
          </a:extLst>
        </xdr:cNvPr>
        <xdr:cNvSpPr txBox="1"/>
      </xdr:nvSpPr>
      <xdr:spPr>
        <a:xfrm>
          <a:off x="193104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726" name="n_4aveValue【保健センター・保健所】&#10;一人当たり面積">
          <a:extLst>
            <a:ext uri="{FF2B5EF4-FFF2-40B4-BE49-F238E27FC236}">
              <a16:creationId xmlns:a16="http://schemas.microsoft.com/office/drawing/2014/main" id="{74965F92-F030-460E-8AFB-FAD27FF562BC}"/>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15076</xdr:rowOff>
    </xdr:from>
    <xdr:ext cx="469744" cy="259045"/>
    <xdr:sp macro="" textlink="">
      <xdr:nvSpPr>
        <xdr:cNvPr id="727" name="n_1mainValue【保健センター・保健所】&#10;一人当たり面積">
          <a:extLst>
            <a:ext uri="{FF2B5EF4-FFF2-40B4-BE49-F238E27FC236}">
              <a16:creationId xmlns:a16="http://schemas.microsoft.com/office/drawing/2014/main" id="{6843BA31-4501-436F-8736-63F375FB5C54}"/>
            </a:ext>
          </a:extLst>
        </xdr:cNvPr>
        <xdr:cNvSpPr txBox="1"/>
      </xdr:nvSpPr>
      <xdr:spPr>
        <a:xfrm>
          <a:off x="21075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24873</xdr:rowOff>
    </xdr:from>
    <xdr:ext cx="469744" cy="259045"/>
    <xdr:sp macro="" textlink="">
      <xdr:nvSpPr>
        <xdr:cNvPr id="728" name="n_2mainValue【保健センター・保健所】&#10;一人当たり面積">
          <a:extLst>
            <a:ext uri="{FF2B5EF4-FFF2-40B4-BE49-F238E27FC236}">
              <a16:creationId xmlns:a16="http://schemas.microsoft.com/office/drawing/2014/main" id="{BC999CC1-DBF5-4DB5-8814-03AE6C04AEBC}"/>
            </a:ext>
          </a:extLst>
        </xdr:cNvPr>
        <xdr:cNvSpPr txBox="1"/>
      </xdr:nvSpPr>
      <xdr:spPr>
        <a:xfrm>
          <a:off x="20199427" y="1031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34670</xdr:rowOff>
    </xdr:from>
    <xdr:ext cx="469744" cy="259045"/>
    <xdr:sp macro="" textlink="">
      <xdr:nvSpPr>
        <xdr:cNvPr id="729" name="n_3mainValue【保健センター・保健所】&#10;一人当たり面積">
          <a:extLst>
            <a:ext uri="{FF2B5EF4-FFF2-40B4-BE49-F238E27FC236}">
              <a16:creationId xmlns:a16="http://schemas.microsoft.com/office/drawing/2014/main" id="{5CFD65EB-795B-4EFF-8505-07FED90F5FFD}"/>
            </a:ext>
          </a:extLst>
        </xdr:cNvPr>
        <xdr:cNvSpPr txBox="1"/>
      </xdr:nvSpPr>
      <xdr:spPr>
        <a:xfrm>
          <a:off x="193104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30" name="n_4mainValue【保健センター・保健所】&#10;一人当たり面積">
          <a:extLst>
            <a:ext uri="{FF2B5EF4-FFF2-40B4-BE49-F238E27FC236}">
              <a16:creationId xmlns:a16="http://schemas.microsoft.com/office/drawing/2014/main" id="{3F90CA4E-9EB4-4B70-A1D8-F00649354419}"/>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1" name="正方形/長方形 730">
          <a:extLst>
            <a:ext uri="{FF2B5EF4-FFF2-40B4-BE49-F238E27FC236}">
              <a16:creationId xmlns:a16="http://schemas.microsoft.com/office/drawing/2014/main" id="{87419AC8-D5A7-40D4-88ED-FB57E527C2A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2" name="正方形/長方形 731">
          <a:extLst>
            <a:ext uri="{FF2B5EF4-FFF2-40B4-BE49-F238E27FC236}">
              <a16:creationId xmlns:a16="http://schemas.microsoft.com/office/drawing/2014/main" id="{C97062D3-7E7C-48FE-964B-508876802A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3" name="正方形/長方形 732">
          <a:extLst>
            <a:ext uri="{FF2B5EF4-FFF2-40B4-BE49-F238E27FC236}">
              <a16:creationId xmlns:a16="http://schemas.microsoft.com/office/drawing/2014/main" id="{E638B334-209F-4D0D-A5CF-C02785D2E9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4" name="正方形/長方形 733">
          <a:extLst>
            <a:ext uri="{FF2B5EF4-FFF2-40B4-BE49-F238E27FC236}">
              <a16:creationId xmlns:a16="http://schemas.microsoft.com/office/drawing/2014/main" id="{6B43003B-92C1-4BFE-BD76-7854E9245E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5" name="正方形/長方形 734">
          <a:extLst>
            <a:ext uri="{FF2B5EF4-FFF2-40B4-BE49-F238E27FC236}">
              <a16:creationId xmlns:a16="http://schemas.microsoft.com/office/drawing/2014/main" id="{1058A20E-93CB-4873-9EC4-96E1BCA27A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6" name="正方形/長方形 735">
          <a:extLst>
            <a:ext uri="{FF2B5EF4-FFF2-40B4-BE49-F238E27FC236}">
              <a16:creationId xmlns:a16="http://schemas.microsoft.com/office/drawing/2014/main" id="{E8341FCF-BC2B-4A49-B5EA-99A56EE20FE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7" name="正方形/長方形 736">
          <a:extLst>
            <a:ext uri="{FF2B5EF4-FFF2-40B4-BE49-F238E27FC236}">
              <a16:creationId xmlns:a16="http://schemas.microsoft.com/office/drawing/2014/main" id="{5571AD35-44C9-46C1-8278-D50F304DD4E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正方形/長方形 737">
          <a:extLst>
            <a:ext uri="{FF2B5EF4-FFF2-40B4-BE49-F238E27FC236}">
              <a16:creationId xmlns:a16="http://schemas.microsoft.com/office/drawing/2014/main" id="{D915FB9E-990A-4B3D-A35D-6945C5D8CE4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9" name="テキスト ボックス 738">
          <a:extLst>
            <a:ext uri="{FF2B5EF4-FFF2-40B4-BE49-F238E27FC236}">
              <a16:creationId xmlns:a16="http://schemas.microsoft.com/office/drawing/2014/main" id="{965AE252-1490-4133-A235-02FD50A8182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0" name="直線コネクタ 739">
          <a:extLst>
            <a:ext uri="{FF2B5EF4-FFF2-40B4-BE49-F238E27FC236}">
              <a16:creationId xmlns:a16="http://schemas.microsoft.com/office/drawing/2014/main" id="{B9F6CFFF-6DCD-4E12-AC88-81DDADB7A42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1" name="テキスト ボックス 740">
          <a:extLst>
            <a:ext uri="{FF2B5EF4-FFF2-40B4-BE49-F238E27FC236}">
              <a16:creationId xmlns:a16="http://schemas.microsoft.com/office/drawing/2014/main" id="{D42EC317-931E-4C7F-B922-5DF421DDF03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2" name="直線コネクタ 741">
          <a:extLst>
            <a:ext uri="{FF2B5EF4-FFF2-40B4-BE49-F238E27FC236}">
              <a16:creationId xmlns:a16="http://schemas.microsoft.com/office/drawing/2014/main" id="{09BF22F1-54B5-4DA7-B1E5-651E6423868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3" name="テキスト ボックス 742">
          <a:extLst>
            <a:ext uri="{FF2B5EF4-FFF2-40B4-BE49-F238E27FC236}">
              <a16:creationId xmlns:a16="http://schemas.microsoft.com/office/drawing/2014/main" id="{83895CCC-E695-4673-8652-E2301768F67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4" name="直線コネクタ 743">
          <a:extLst>
            <a:ext uri="{FF2B5EF4-FFF2-40B4-BE49-F238E27FC236}">
              <a16:creationId xmlns:a16="http://schemas.microsoft.com/office/drawing/2014/main" id="{AE66D737-7F47-4D10-A66C-278A6AC195F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5" name="テキスト ボックス 744">
          <a:extLst>
            <a:ext uri="{FF2B5EF4-FFF2-40B4-BE49-F238E27FC236}">
              <a16:creationId xmlns:a16="http://schemas.microsoft.com/office/drawing/2014/main" id="{8329A211-A45B-455C-82FA-95750EF1FCE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6" name="直線コネクタ 745">
          <a:extLst>
            <a:ext uri="{FF2B5EF4-FFF2-40B4-BE49-F238E27FC236}">
              <a16:creationId xmlns:a16="http://schemas.microsoft.com/office/drawing/2014/main" id="{06E15E01-BC81-4D72-9BFB-F8675E59093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7" name="テキスト ボックス 746">
          <a:extLst>
            <a:ext uri="{FF2B5EF4-FFF2-40B4-BE49-F238E27FC236}">
              <a16:creationId xmlns:a16="http://schemas.microsoft.com/office/drawing/2014/main" id="{08994A04-30F9-4703-9A90-B96B49E0BAE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8" name="直線コネクタ 747">
          <a:extLst>
            <a:ext uri="{FF2B5EF4-FFF2-40B4-BE49-F238E27FC236}">
              <a16:creationId xmlns:a16="http://schemas.microsoft.com/office/drawing/2014/main" id="{66C3985E-1706-466A-B1B2-D433F9FBD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9" name="テキスト ボックス 748">
          <a:extLst>
            <a:ext uri="{FF2B5EF4-FFF2-40B4-BE49-F238E27FC236}">
              <a16:creationId xmlns:a16="http://schemas.microsoft.com/office/drawing/2014/main" id="{8E1485B5-D1CD-416F-ABAE-AA95028C70B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0" name="直線コネクタ 749">
          <a:extLst>
            <a:ext uri="{FF2B5EF4-FFF2-40B4-BE49-F238E27FC236}">
              <a16:creationId xmlns:a16="http://schemas.microsoft.com/office/drawing/2014/main" id="{78018E9F-8B57-4E28-9E1E-ADD3C4FBF26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1" name="テキスト ボックス 750">
          <a:extLst>
            <a:ext uri="{FF2B5EF4-FFF2-40B4-BE49-F238E27FC236}">
              <a16:creationId xmlns:a16="http://schemas.microsoft.com/office/drawing/2014/main" id="{2121FBDB-1DCA-45FE-9523-A00F00E08B9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660EDCBF-B02F-4FA6-86F6-A4190A58B0A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3" name="テキスト ボックス 752">
          <a:extLst>
            <a:ext uri="{FF2B5EF4-FFF2-40B4-BE49-F238E27FC236}">
              <a16:creationId xmlns:a16="http://schemas.microsoft.com/office/drawing/2014/main" id="{9678863F-06FE-4ED8-8475-FAB1C05BFC5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4" name="【消防施設】&#10;有形固定資産減価償却率グラフ枠">
          <a:extLst>
            <a:ext uri="{FF2B5EF4-FFF2-40B4-BE49-F238E27FC236}">
              <a16:creationId xmlns:a16="http://schemas.microsoft.com/office/drawing/2014/main" id="{311F2C6B-28F9-4E64-9386-11337E15FA8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74295</xdr:rowOff>
    </xdr:from>
    <xdr:to>
      <xdr:col>85</xdr:col>
      <xdr:colOff>126364</xdr:colOff>
      <xdr:row>85</xdr:row>
      <xdr:rowOff>87630</xdr:rowOff>
    </xdr:to>
    <xdr:cxnSp macro="">
      <xdr:nvCxnSpPr>
        <xdr:cNvPr id="755" name="直線コネクタ 754">
          <a:extLst>
            <a:ext uri="{FF2B5EF4-FFF2-40B4-BE49-F238E27FC236}">
              <a16:creationId xmlns:a16="http://schemas.microsoft.com/office/drawing/2014/main" id="{3834A77E-562D-4138-8121-758CAD10B4C0}"/>
            </a:ext>
          </a:extLst>
        </xdr:cNvPr>
        <xdr:cNvCxnSpPr/>
      </xdr:nvCxnSpPr>
      <xdr:spPr>
        <a:xfrm flipV="1">
          <a:off x="16318864" y="1327594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6" name="【消防施設】&#10;有形固定資産減価償却率最小値テキスト">
          <a:extLst>
            <a:ext uri="{FF2B5EF4-FFF2-40B4-BE49-F238E27FC236}">
              <a16:creationId xmlns:a16="http://schemas.microsoft.com/office/drawing/2014/main" id="{3EC3CA3F-C8CE-45E6-9D46-A8F156738FF2}"/>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7" name="直線コネクタ 756">
          <a:extLst>
            <a:ext uri="{FF2B5EF4-FFF2-40B4-BE49-F238E27FC236}">
              <a16:creationId xmlns:a16="http://schemas.microsoft.com/office/drawing/2014/main" id="{0C9EE64A-63AE-45C6-9BD9-EABE7F35F1D0}"/>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20972</xdr:rowOff>
    </xdr:from>
    <xdr:ext cx="405111" cy="259045"/>
    <xdr:sp macro="" textlink="">
      <xdr:nvSpPr>
        <xdr:cNvPr id="758" name="【消防施設】&#10;有形固定資産減価償却率最大値テキスト">
          <a:extLst>
            <a:ext uri="{FF2B5EF4-FFF2-40B4-BE49-F238E27FC236}">
              <a16:creationId xmlns:a16="http://schemas.microsoft.com/office/drawing/2014/main" id="{5FC313C5-8204-405E-8ECD-BBB1F31A4333}"/>
            </a:ext>
          </a:extLst>
        </xdr:cNvPr>
        <xdr:cNvSpPr txBox="1"/>
      </xdr:nvSpPr>
      <xdr:spPr>
        <a:xfrm>
          <a:off x="16357600" y="1305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74295</xdr:rowOff>
    </xdr:from>
    <xdr:to>
      <xdr:col>86</xdr:col>
      <xdr:colOff>25400</xdr:colOff>
      <xdr:row>77</xdr:row>
      <xdr:rowOff>74295</xdr:rowOff>
    </xdr:to>
    <xdr:cxnSp macro="">
      <xdr:nvCxnSpPr>
        <xdr:cNvPr id="759" name="直線コネクタ 758">
          <a:extLst>
            <a:ext uri="{FF2B5EF4-FFF2-40B4-BE49-F238E27FC236}">
              <a16:creationId xmlns:a16="http://schemas.microsoft.com/office/drawing/2014/main" id="{5915CD28-5700-4F69-9CBE-B8DDB053E171}"/>
            </a:ext>
          </a:extLst>
        </xdr:cNvPr>
        <xdr:cNvCxnSpPr/>
      </xdr:nvCxnSpPr>
      <xdr:spPr>
        <a:xfrm>
          <a:off x="16230600" y="1327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760" name="【消防施設】&#10;有形固定資産減価償却率平均値テキスト">
          <a:extLst>
            <a:ext uri="{FF2B5EF4-FFF2-40B4-BE49-F238E27FC236}">
              <a16:creationId xmlns:a16="http://schemas.microsoft.com/office/drawing/2014/main" id="{5898F7C9-33A4-413C-9707-F2A50885219E}"/>
            </a:ext>
          </a:extLst>
        </xdr:cNvPr>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761" name="フローチャート: 判断 760">
          <a:extLst>
            <a:ext uri="{FF2B5EF4-FFF2-40B4-BE49-F238E27FC236}">
              <a16:creationId xmlns:a16="http://schemas.microsoft.com/office/drawing/2014/main" id="{4E048585-B4C9-4DF5-98AC-430CEB37CF37}"/>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2" name="フローチャート: 判断 761">
          <a:extLst>
            <a:ext uri="{FF2B5EF4-FFF2-40B4-BE49-F238E27FC236}">
              <a16:creationId xmlns:a16="http://schemas.microsoft.com/office/drawing/2014/main" id="{839E2542-D575-49A1-B196-0B0AC14A40FF}"/>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107314</xdr:rowOff>
    </xdr:from>
    <xdr:to>
      <xdr:col>76</xdr:col>
      <xdr:colOff>165100</xdr:colOff>
      <xdr:row>82</xdr:row>
      <xdr:rowOff>37464</xdr:rowOff>
    </xdr:to>
    <xdr:sp macro="" textlink="">
      <xdr:nvSpPr>
        <xdr:cNvPr id="763" name="フローチャート: 判断 762">
          <a:extLst>
            <a:ext uri="{FF2B5EF4-FFF2-40B4-BE49-F238E27FC236}">
              <a16:creationId xmlns:a16="http://schemas.microsoft.com/office/drawing/2014/main" id="{EDAEF061-0E75-4C87-A5E3-36C2A05F4118}"/>
            </a:ext>
          </a:extLst>
        </xdr:cNvPr>
        <xdr:cNvSpPr/>
      </xdr:nvSpPr>
      <xdr:spPr>
        <a:xfrm>
          <a:off x="1454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61595</xdr:rowOff>
    </xdr:from>
    <xdr:to>
      <xdr:col>72</xdr:col>
      <xdr:colOff>38100</xdr:colOff>
      <xdr:row>81</xdr:row>
      <xdr:rowOff>163195</xdr:rowOff>
    </xdr:to>
    <xdr:sp macro="" textlink="">
      <xdr:nvSpPr>
        <xdr:cNvPr id="764" name="フローチャート: 判断 763">
          <a:extLst>
            <a:ext uri="{FF2B5EF4-FFF2-40B4-BE49-F238E27FC236}">
              <a16:creationId xmlns:a16="http://schemas.microsoft.com/office/drawing/2014/main" id="{8D7428B7-12DC-4041-A72F-9E30930EC7AD}"/>
            </a:ext>
          </a:extLst>
        </xdr:cNvPr>
        <xdr:cNvSpPr/>
      </xdr:nvSpPr>
      <xdr:spPr>
        <a:xfrm>
          <a:off x="13652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765" name="フローチャート: 判断 764">
          <a:extLst>
            <a:ext uri="{FF2B5EF4-FFF2-40B4-BE49-F238E27FC236}">
              <a16:creationId xmlns:a16="http://schemas.microsoft.com/office/drawing/2014/main" id="{CDD058D5-692B-4525-A922-1C33E10466EC}"/>
            </a:ext>
          </a:extLst>
        </xdr:cNvPr>
        <xdr:cNvSpPr/>
      </xdr:nvSpPr>
      <xdr:spPr>
        <a:xfrm>
          <a:off x="1276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BA63F7FE-7841-4EA9-8BCF-F9FB083D85A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2AB2850C-1C01-4139-9A6D-0225AF0708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AC5ADB1F-3855-4C3F-9F9A-C7F44E3384E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7F55D4E9-6EF5-421B-9145-559A72B0388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3C3821A-80C4-4CE0-A82F-17B064AA6B9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120650</xdr:rowOff>
    </xdr:from>
    <xdr:to>
      <xdr:col>85</xdr:col>
      <xdr:colOff>177800</xdr:colOff>
      <xdr:row>81</xdr:row>
      <xdr:rowOff>50800</xdr:rowOff>
    </xdr:to>
    <xdr:sp macro="" textlink="">
      <xdr:nvSpPr>
        <xdr:cNvPr id="771" name="楕円 770">
          <a:extLst>
            <a:ext uri="{FF2B5EF4-FFF2-40B4-BE49-F238E27FC236}">
              <a16:creationId xmlns:a16="http://schemas.microsoft.com/office/drawing/2014/main" id="{FFF0887E-4DC3-4A8F-B090-AF6BD25D5BF1}"/>
            </a:ext>
          </a:extLst>
        </xdr:cNvPr>
        <xdr:cNvSpPr/>
      </xdr:nvSpPr>
      <xdr:spPr>
        <a:xfrm>
          <a:off x="16268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143527</xdr:rowOff>
    </xdr:from>
    <xdr:ext cx="405111" cy="259045"/>
    <xdr:sp macro="" textlink="">
      <xdr:nvSpPr>
        <xdr:cNvPr id="772" name="【消防施設】&#10;有形固定資産減価償却率該当値テキスト">
          <a:extLst>
            <a:ext uri="{FF2B5EF4-FFF2-40B4-BE49-F238E27FC236}">
              <a16:creationId xmlns:a16="http://schemas.microsoft.com/office/drawing/2014/main" id="{E48B9FDA-B207-4DBF-B3A6-6925969A3C8F}"/>
            </a:ext>
          </a:extLst>
        </xdr:cNvPr>
        <xdr:cNvSpPr txBox="1"/>
      </xdr:nvSpPr>
      <xdr:spPr>
        <a:xfrm>
          <a:off x="16357600"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69214</xdr:rowOff>
    </xdr:from>
    <xdr:to>
      <xdr:col>81</xdr:col>
      <xdr:colOff>101600</xdr:colOff>
      <xdr:row>81</xdr:row>
      <xdr:rowOff>170814</xdr:rowOff>
    </xdr:to>
    <xdr:sp macro="" textlink="">
      <xdr:nvSpPr>
        <xdr:cNvPr id="773" name="楕円 772">
          <a:extLst>
            <a:ext uri="{FF2B5EF4-FFF2-40B4-BE49-F238E27FC236}">
              <a16:creationId xmlns:a16="http://schemas.microsoft.com/office/drawing/2014/main" id="{AB5E3A69-4FC8-4123-AFC9-1146E26450EF}"/>
            </a:ext>
          </a:extLst>
        </xdr:cNvPr>
        <xdr:cNvSpPr/>
      </xdr:nvSpPr>
      <xdr:spPr>
        <a:xfrm>
          <a:off x="15430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0</xdr:rowOff>
    </xdr:from>
    <xdr:to>
      <xdr:col>85</xdr:col>
      <xdr:colOff>127000</xdr:colOff>
      <xdr:row>81</xdr:row>
      <xdr:rowOff>120014</xdr:rowOff>
    </xdr:to>
    <xdr:cxnSp macro="">
      <xdr:nvCxnSpPr>
        <xdr:cNvPr id="774" name="直線コネクタ 773">
          <a:extLst>
            <a:ext uri="{FF2B5EF4-FFF2-40B4-BE49-F238E27FC236}">
              <a16:creationId xmlns:a16="http://schemas.microsoft.com/office/drawing/2014/main" id="{1BC1A4BD-B312-4C88-A7BE-1DE8A86F60AE}"/>
            </a:ext>
          </a:extLst>
        </xdr:cNvPr>
        <xdr:cNvCxnSpPr/>
      </xdr:nvCxnSpPr>
      <xdr:spPr>
        <a:xfrm flipV="1">
          <a:off x="15481300" y="13887450"/>
          <a:ext cx="8382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75" name="楕円 774">
          <a:extLst>
            <a:ext uri="{FF2B5EF4-FFF2-40B4-BE49-F238E27FC236}">
              <a16:creationId xmlns:a16="http://schemas.microsoft.com/office/drawing/2014/main" id="{2AA70038-345E-4B84-82B7-DB2646E2566D}"/>
            </a:ext>
          </a:extLst>
        </xdr:cNvPr>
        <xdr:cNvSpPr/>
      </xdr:nvSpPr>
      <xdr:spPr>
        <a:xfrm>
          <a:off x="14541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120014</xdr:rowOff>
    </xdr:from>
    <xdr:to>
      <xdr:col>81</xdr:col>
      <xdr:colOff>50800</xdr:colOff>
      <xdr:row>82</xdr:row>
      <xdr:rowOff>3811</xdr:rowOff>
    </xdr:to>
    <xdr:cxnSp macro="">
      <xdr:nvCxnSpPr>
        <xdr:cNvPr id="776" name="直線コネクタ 775">
          <a:extLst>
            <a:ext uri="{FF2B5EF4-FFF2-40B4-BE49-F238E27FC236}">
              <a16:creationId xmlns:a16="http://schemas.microsoft.com/office/drawing/2014/main" id="{9D6DF928-F761-4DB2-9708-221B726F793C}"/>
            </a:ext>
          </a:extLst>
        </xdr:cNvPr>
        <xdr:cNvCxnSpPr/>
      </xdr:nvCxnSpPr>
      <xdr:spPr>
        <a:xfrm flipV="1">
          <a:off x="14592300" y="1400746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25400</xdr:rowOff>
    </xdr:from>
    <xdr:to>
      <xdr:col>72</xdr:col>
      <xdr:colOff>38100</xdr:colOff>
      <xdr:row>81</xdr:row>
      <xdr:rowOff>127000</xdr:rowOff>
    </xdr:to>
    <xdr:sp macro="" textlink="">
      <xdr:nvSpPr>
        <xdr:cNvPr id="777" name="楕円 776">
          <a:extLst>
            <a:ext uri="{FF2B5EF4-FFF2-40B4-BE49-F238E27FC236}">
              <a16:creationId xmlns:a16="http://schemas.microsoft.com/office/drawing/2014/main" id="{4D7D04C2-33DF-4356-8583-AA6BF818993B}"/>
            </a:ext>
          </a:extLst>
        </xdr:cNvPr>
        <xdr:cNvSpPr/>
      </xdr:nvSpPr>
      <xdr:spPr>
        <a:xfrm>
          <a:off x="13652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76200</xdr:rowOff>
    </xdr:from>
    <xdr:to>
      <xdr:col>76</xdr:col>
      <xdr:colOff>114300</xdr:colOff>
      <xdr:row>82</xdr:row>
      <xdr:rowOff>3811</xdr:rowOff>
    </xdr:to>
    <xdr:cxnSp macro="">
      <xdr:nvCxnSpPr>
        <xdr:cNvPr id="778" name="直線コネクタ 777">
          <a:extLst>
            <a:ext uri="{FF2B5EF4-FFF2-40B4-BE49-F238E27FC236}">
              <a16:creationId xmlns:a16="http://schemas.microsoft.com/office/drawing/2014/main" id="{9E138DC0-1FF0-4D20-A80C-C0128FC1474D}"/>
            </a:ext>
          </a:extLst>
        </xdr:cNvPr>
        <xdr:cNvCxnSpPr/>
      </xdr:nvCxnSpPr>
      <xdr:spPr>
        <a:xfrm>
          <a:off x="13703300" y="1396365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67311</xdr:rowOff>
    </xdr:from>
    <xdr:to>
      <xdr:col>67</xdr:col>
      <xdr:colOff>101600</xdr:colOff>
      <xdr:row>80</xdr:row>
      <xdr:rowOff>168911</xdr:rowOff>
    </xdr:to>
    <xdr:sp macro="" textlink="">
      <xdr:nvSpPr>
        <xdr:cNvPr id="779" name="楕円 778">
          <a:extLst>
            <a:ext uri="{FF2B5EF4-FFF2-40B4-BE49-F238E27FC236}">
              <a16:creationId xmlns:a16="http://schemas.microsoft.com/office/drawing/2014/main" id="{36FB6B8B-233A-4775-A2A2-D7CF97C2038F}"/>
            </a:ext>
          </a:extLst>
        </xdr:cNvPr>
        <xdr:cNvSpPr/>
      </xdr:nvSpPr>
      <xdr:spPr>
        <a:xfrm>
          <a:off x="12763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118111</xdr:rowOff>
    </xdr:from>
    <xdr:to>
      <xdr:col>71</xdr:col>
      <xdr:colOff>177800</xdr:colOff>
      <xdr:row>81</xdr:row>
      <xdr:rowOff>76200</xdr:rowOff>
    </xdr:to>
    <xdr:cxnSp macro="">
      <xdr:nvCxnSpPr>
        <xdr:cNvPr id="780" name="直線コネクタ 779">
          <a:extLst>
            <a:ext uri="{FF2B5EF4-FFF2-40B4-BE49-F238E27FC236}">
              <a16:creationId xmlns:a16="http://schemas.microsoft.com/office/drawing/2014/main" id="{7897B833-007C-4ABA-9A91-68D3CC6624D1}"/>
            </a:ext>
          </a:extLst>
        </xdr:cNvPr>
        <xdr:cNvCxnSpPr/>
      </xdr:nvCxnSpPr>
      <xdr:spPr>
        <a:xfrm>
          <a:off x="12814300" y="1383411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81" name="n_1aveValue【消防施設】&#10;有形固定資産減価償却率">
          <a:extLst>
            <a:ext uri="{FF2B5EF4-FFF2-40B4-BE49-F238E27FC236}">
              <a16:creationId xmlns:a16="http://schemas.microsoft.com/office/drawing/2014/main" id="{D7AE2EB2-FB2B-44B7-A692-4DBC45AEBE8F}"/>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53991</xdr:rowOff>
    </xdr:from>
    <xdr:ext cx="405111" cy="259045"/>
    <xdr:sp macro="" textlink="">
      <xdr:nvSpPr>
        <xdr:cNvPr id="782" name="n_2aveValue【消防施設】&#10;有形固定資産減価償却率">
          <a:extLst>
            <a:ext uri="{FF2B5EF4-FFF2-40B4-BE49-F238E27FC236}">
              <a16:creationId xmlns:a16="http://schemas.microsoft.com/office/drawing/2014/main" id="{E67FDCFE-B261-4D98-83FE-C30E954E1E1E}"/>
            </a:ext>
          </a:extLst>
        </xdr:cNvPr>
        <xdr:cNvSpPr txBox="1"/>
      </xdr:nvSpPr>
      <xdr:spPr>
        <a:xfrm>
          <a:off x="14389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154322</xdr:rowOff>
    </xdr:from>
    <xdr:ext cx="405111" cy="259045"/>
    <xdr:sp macro="" textlink="">
      <xdr:nvSpPr>
        <xdr:cNvPr id="783" name="n_3aveValue【消防施設】&#10;有形固定資産減価償却率">
          <a:extLst>
            <a:ext uri="{FF2B5EF4-FFF2-40B4-BE49-F238E27FC236}">
              <a16:creationId xmlns:a16="http://schemas.microsoft.com/office/drawing/2014/main" id="{D381008E-25C1-499D-9962-C8C77F460F10}"/>
            </a:ext>
          </a:extLst>
        </xdr:cNvPr>
        <xdr:cNvSpPr txBox="1"/>
      </xdr:nvSpPr>
      <xdr:spPr>
        <a:xfrm>
          <a:off x="13500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3827</xdr:rowOff>
    </xdr:from>
    <xdr:ext cx="405111" cy="259045"/>
    <xdr:sp macro="" textlink="">
      <xdr:nvSpPr>
        <xdr:cNvPr id="784" name="n_4aveValue【消防施設】&#10;有形固定資産減価償却率">
          <a:extLst>
            <a:ext uri="{FF2B5EF4-FFF2-40B4-BE49-F238E27FC236}">
              <a16:creationId xmlns:a16="http://schemas.microsoft.com/office/drawing/2014/main" id="{B4D5F2A1-F6FF-4811-ABFF-D22D2EFBD9ED}"/>
            </a:ext>
          </a:extLst>
        </xdr:cNvPr>
        <xdr:cNvSpPr txBox="1"/>
      </xdr:nvSpPr>
      <xdr:spPr>
        <a:xfrm>
          <a:off x="12611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15891</xdr:rowOff>
    </xdr:from>
    <xdr:ext cx="405111" cy="259045"/>
    <xdr:sp macro="" textlink="">
      <xdr:nvSpPr>
        <xdr:cNvPr id="785" name="n_1mainValue【消防施設】&#10;有形固定資産減価償却率">
          <a:extLst>
            <a:ext uri="{FF2B5EF4-FFF2-40B4-BE49-F238E27FC236}">
              <a16:creationId xmlns:a16="http://schemas.microsoft.com/office/drawing/2014/main" id="{944EE69E-DBC2-45B1-895B-ABD216423045}"/>
            </a:ext>
          </a:extLst>
        </xdr:cNvPr>
        <xdr:cNvSpPr txBox="1"/>
      </xdr:nvSpPr>
      <xdr:spPr>
        <a:xfrm>
          <a:off x="152660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786" name="n_2mainValue【消防施設】&#10;有形固定資産減価償却率">
          <a:extLst>
            <a:ext uri="{FF2B5EF4-FFF2-40B4-BE49-F238E27FC236}">
              <a16:creationId xmlns:a16="http://schemas.microsoft.com/office/drawing/2014/main" id="{5AA30017-B90B-467B-B95A-A51C8D7954EC}"/>
            </a:ext>
          </a:extLst>
        </xdr:cNvPr>
        <xdr:cNvSpPr txBox="1"/>
      </xdr:nvSpPr>
      <xdr:spPr>
        <a:xfrm>
          <a:off x="14389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143527</xdr:rowOff>
    </xdr:from>
    <xdr:ext cx="405111" cy="259045"/>
    <xdr:sp macro="" textlink="">
      <xdr:nvSpPr>
        <xdr:cNvPr id="787" name="n_3mainValue【消防施設】&#10;有形固定資産減価償却率">
          <a:extLst>
            <a:ext uri="{FF2B5EF4-FFF2-40B4-BE49-F238E27FC236}">
              <a16:creationId xmlns:a16="http://schemas.microsoft.com/office/drawing/2014/main" id="{0CBC9E5B-5D1C-470E-891D-F05D8D84EA20}"/>
            </a:ext>
          </a:extLst>
        </xdr:cNvPr>
        <xdr:cNvSpPr txBox="1"/>
      </xdr:nvSpPr>
      <xdr:spPr>
        <a:xfrm>
          <a:off x="13500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13988</xdr:rowOff>
    </xdr:from>
    <xdr:ext cx="405111" cy="259045"/>
    <xdr:sp macro="" textlink="">
      <xdr:nvSpPr>
        <xdr:cNvPr id="788" name="n_4mainValue【消防施設】&#10;有形固定資産減価償却率">
          <a:extLst>
            <a:ext uri="{FF2B5EF4-FFF2-40B4-BE49-F238E27FC236}">
              <a16:creationId xmlns:a16="http://schemas.microsoft.com/office/drawing/2014/main" id="{F3F26F78-4F6E-4676-82EC-FC5EEB5A2AD1}"/>
            </a:ext>
          </a:extLst>
        </xdr:cNvPr>
        <xdr:cNvSpPr txBox="1"/>
      </xdr:nvSpPr>
      <xdr:spPr>
        <a:xfrm>
          <a:off x="12611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D16A4438-6295-4065-954C-1ED7E9E269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4992CA18-D61C-45AE-8DD3-21FC2B96AB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6CE68D7C-0E64-4C04-B901-812BCB7062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06088C7D-AA91-4915-B032-194DED37E3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6BA29F14-EB6A-43DF-A7FD-DA498A6D77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060AEB33-DD0A-4579-AABF-96109E3C68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E1F344D4-A1D3-4343-9994-77C24F1DA3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69338E57-6508-451D-8F41-3BD54274F4D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00D32D95-C352-4802-8FB7-C164503C60C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AA22EABC-858D-46C6-88B4-63A97416924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9" name="直線コネクタ 798">
          <a:extLst>
            <a:ext uri="{FF2B5EF4-FFF2-40B4-BE49-F238E27FC236}">
              <a16:creationId xmlns:a16="http://schemas.microsoft.com/office/drawing/2014/main" id="{723E47A5-2702-4D68-8A83-54E3C56D9CF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0" name="テキスト ボックス 799">
          <a:extLst>
            <a:ext uri="{FF2B5EF4-FFF2-40B4-BE49-F238E27FC236}">
              <a16:creationId xmlns:a16="http://schemas.microsoft.com/office/drawing/2014/main" id="{37B4860B-7179-4932-ACA4-F74F56E8952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1" name="直線コネクタ 800">
          <a:extLst>
            <a:ext uri="{FF2B5EF4-FFF2-40B4-BE49-F238E27FC236}">
              <a16:creationId xmlns:a16="http://schemas.microsoft.com/office/drawing/2014/main" id="{0544CEB2-E88B-49DE-A366-F7E3DFAD304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2" name="テキスト ボックス 801">
          <a:extLst>
            <a:ext uri="{FF2B5EF4-FFF2-40B4-BE49-F238E27FC236}">
              <a16:creationId xmlns:a16="http://schemas.microsoft.com/office/drawing/2014/main" id="{68089221-657A-4006-BEDA-0A2DC103D34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3" name="直線コネクタ 802">
          <a:extLst>
            <a:ext uri="{FF2B5EF4-FFF2-40B4-BE49-F238E27FC236}">
              <a16:creationId xmlns:a16="http://schemas.microsoft.com/office/drawing/2014/main" id="{B6BA5A34-1A97-402A-89A3-477F87D6CCF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4" name="テキスト ボックス 803">
          <a:extLst>
            <a:ext uri="{FF2B5EF4-FFF2-40B4-BE49-F238E27FC236}">
              <a16:creationId xmlns:a16="http://schemas.microsoft.com/office/drawing/2014/main" id="{C1DF009E-49B0-4BFE-B58D-0BA1CC83E04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5" name="直線コネクタ 804">
          <a:extLst>
            <a:ext uri="{FF2B5EF4-FFF2-40B4-BE49-F238E27FC236}">
              <a16:creationId xmlns:a16="http://schemas.microsoft.com/office/drawing/2014/main" id="{A4A9496A-B095-49AF-A90A-74E4C2F2857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6" name="テキスト ボックス 805">
          <a:extLst>
            <a:ext uri="{FF2B5EF4-FFF2-40B4-BE49-F238E27FC236}">
              <a16:creationId xmlns:a16="http://schemas.microsoft.com/office/drawing/2014/main" id="{C4BE606C-FE69-42CA-B411-4E8878318A4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7" name="直線コネクタ 806">
          <a:extLst>
            <a:ext uri="{FF2B5EF4-FFF2-40B4-BE49-F238E27FC236}">
              <a16:creationId xmlns:a16="http://schemas.microsoft.com/office/drawing/2014/main" id="{E9791FDB-D7E8-40DF-90C2-5DA52C44FDB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8" name="テキスト ボックス 807">
          <a:extLst>
            <a:ext uri="{FF2B5EF4-FFF2-40B4-BE49-F238E27FC236}">
              <a16:creationId xmlns:a16="http://schemas.microsoft.com/office/drawing/2014/main" id="{1468051D-DD41-4AC3-8080-2E7F24F6A60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9" name="直線コネクタ 808">
          <a:extLst>
            <a:ext uri="{FF2B5EF4-FFF2-40B4-BE49-F238E27FC236}">
              <a16:creationId xmlns:a16="http://schemas.microsoft.com/office/drawing/2014/main" id="{0959B8E8-C604-436A-A6CD-CA23B66811C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0" name="テキスト ボックス 809">
          <a:extLst>
            <a:ext uri="{FF2B5EF4-FFF2-40B4-BE49-F238E27FC236}">
              <a16:creationId xmlns:a16="http://schemas.microsoft.com/office/drawing/2014/main" id="{71A95955-ABF8-4454-BD17-8F29E976D6F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1" name="直線コネクタ 810">
          <a:extLst>
            <a:ext uri="{FF2B5EF4-FFF2-40B4-BE49-F238E27FC236}">
              <a16:creationId xmlns:a16="http://schemas.microsoft.com/office/drawing/2014/main" id="{F72CF0CB-C1F6-4F26-8D10-AA0EE034B8E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2" name="テキスト ボックス 811">
          <a:extLst>
            <a:ext uri="{FF2B5EF4-FFF2-40B4-BE49-F238E27FC236}">
              <a16:creationId xmlns:a16="http://schemas.microsoft.com/office/drawing/2014/main" id="{1851528C-3500-4AF5-8BCF-62BB90FA8E3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3" name="【消防施設】&#10;一人当たり面積グラフ枠">
          <a:extLst>
            <a:ext uri="{FF2B5EF4-FFF2-40B4-BE49-F238E27FC236}">
              <a16:creationId xmlns:a16="http://schemas.microsoft.com/office/drawing/2014/main" id="{1D037AF7-1690-4BD7-A0F7-B02CFB06880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56062</xdr:rowOff>
    </xdr:from>
    <xdr:to>
      <xdr:col>116</xdr:col>
      <xdr:colOff>62864</xdr:colOff>
      <xdr:row>86</xdr:row>
      <xdr:rowOff>41366</xdr:rowOff>
    </xdr:to>
    <xdr:cxnSp macro="">
      <xdr:nvCxnSpPr>
        <xdr:cNvPr id="814" name="直線コネクタ 813">
          <a:extLst>
            <a:ext uri="{FF2B5EF4-FFF2-40B4-BE49-F238E27FC236}">
              <a16:creationId xmlns:a16="http://schemas.microsoft.com/office/drawing/2014/main" id="{C9876B91-BFEE-4EC0-85B2-1AF34D7279D3}"/>
            </a:ext>
          </a:extLst>
        </xdr:cNvPr>
        <xdr:cNvCxnSpPr/>
      </xdr:nvCxnSpPr>
      <xdr:spPr>
        <a:xfrm flipV="1">
          <a:off x="22160864" y="13257712"/>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815" name="【消防施設】&#10;一人当たり面積最小値テキスト">
          <a:extLst>
            <a:ext uri="{FF2B5EF4-FFF2-40B4-BE49-F238E27FC236}">
              <a16:creationId xmlns:a16="http://schemas.microsoft.com/office/drawing/2014/main" id="{25534122-C01B-4892-B193-E7977EE0981B}"/>
            </a:ext>
          </a:extLst>
        </xdr:cNvPr>
        <xdr:cNvSpPr txBox="1"/>
      </xdr:nvSpPr>
      <xdr:spPr>
        <a:xfrm>
          <a:off x="22199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816" name="直線コネクタ 815">
          <a:extLst>
            <a:ext uri="{FF2B5EF4-FFF2-40B4-BE49-F238E27FC236}">
              <a16:creationId xmlns:a16="http://schemas.microsoft.com/office/drawing/2014/main" id="{642F1B11-1973-49C2-A4FD-35FA5719C5E0}"/>
            </a:ext>
          </a:extLst>
        </xdr:cNvPr>
        <xdr:cNvCxnSpPr/>
      </xdr:nvCxnSpPr>
      <xdr:spPr>
        <a:xfrm>
          <a:off x="22072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2739</xdr:rowOff>
    </xdr:from>
    <xdr:ext cx="469744" cy="259045"/>
    <xdr:sp macro="" textlink="">
      <xdr:nvSpPr>
        <xdr:cNvPr id="817" name="【消防施設】&#10;一人当たり面積最大値テキスト">
          <a:extLst>
            <a:ext uri="{FF2B5EF4-FFF2-40B4-BE49-F238E27FC236}">
              <a16:creationId xmlns:a16="http://schemas.microsoft.com/office/drawing/2014/main" id="{3C9D4CEA-855E-45EE-A773-A1E2BCFF5BA4}"/>
            </a:ext>
          </a:extLst>
        </xdr:cNvPr>
        <xdr:cNvSpPr txBox="1"/>
      </xdr:nvSpPr>
      <xdr:spPr>
        <a:xfrm>
          <a:off x="22199600" y="1303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56062</xdr:rowOff>
    </xdr:from>
    <xdr:to>
      <xdr:col>116</xdr:col>
      <xdr:colOff>152400</xdr:colOff>
      <xdr:row>77</xdr:row>
      <xdr:rowOff>56062</xdr:rowOff>
    </xdr:to>
    <xdr:cxnSp macro="">
      <xdr:nvCxnSpPr>
        <xdr:cNvPr id="818" name="直線コネクタ 817">
          <a:extLst>
            <a:ext uri="{FF2B5EF4-FFF2-40B4-BE49-F238E27FC236}">
              <a16:creationId xmlns:a16="http://schemas.microsoft.com/office/drawing/2014/main" id="{8AA40D42-278E-42E3-A8DF-47CF45911B78}"/>
            </a:ext>
          </a:extLst>
        </xdr:cNvPr>
        <xdr:cNvCxnSpPr/>
      </xdr:nvCxnSpPr>
      <xdr:spPr>
        <a:xfrm>
          <a:off x="22072600" y="1325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161670</xdr:rowOff>
    </xdr:from>
    <xdr:ext cx="469744" cy="259045"/>
    <xdr:sp macro="" textlink="">
      <xdr:nvSpPr>
        <xdr:cNvPr id="819" name="【消防施設】&#10;一人当たり面積平均値テキスト">
          <a:extLst>
            <a:ext uri="{FF2B5EF4-FFF2-40B4-BE49-F238E27FC236}">
              <a16:creationId xmlns:a16="http://schemas.microsoft.com/office/drawing/2014/main" id="{8241EB62-0F85-48BB-88F6-E4591A0B90A3}"/>
            </a:ext>
          </a:extLst>
        </xdr:cNvPr>
        <xdr:cNvSpPr txBox="1"/>
      </xdr:nvSpPr>
      <xdr:spPr>
        <a:xfrm>
          <a:off x="22199600" y="1422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820" name="フローチャート: 判断 819">
          <a:extLst>
            <a:ext uri="{FF2B5EF4-FFF2-40B4-BE49-F238E27FC236}">
              <a16:creationId xmlns:a16="http://schemas.microsoft.com/office/drawing/2014/main" id="{8F410D31-D57A-4FC4-97F2-D25183C8B07B}"/>
            </a:ext>
          </a:extLst>
        </xdr:cNvPr>
        <xdr:cNvSpPr/>
      </xdr:nvSpPr>
      <xdr:spPr>
        <a:xfrm>
          <a:off x="22110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50981</xdr:rowOff>
    </xdr:from>
    <xdr:to>
      <xdr:col>112</xdr:col>
      <xdr:colOff>38100</xdr:colOff>
      <xdr:row>83</xdr:row>
      <xdr:rowOff>152581</xdr:rowOff>
    </xdr:to>
    <xdr:sp macro="" textlink="">
      <xdr:nvSpPr>
        <xdr:cNvPr id="821" name="フローチャート: 判断 820">
          <a:extLst>
            <a:ext uri="{FF2B5EF4-FFF2-40B4-BE49-F238E27FC236}">
              <a16:creationId xmlns:a16="http://schemas.microsoft.com/office/drawing/2014/main" id="{CA95315C-EA15-4D75-A87A-50E7DA0C5FA5}"/>
            </a:ext>
          </a:extLst>
        </xdr:cNvPr>
        <xdr:cNvSpPr/>
      </xdr:nvSpPr>
      <xdr:spPr>
        <a:xfrm>
          <a:off x="21272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822" name="フローチャート: 判断 821">
          <a:extLst>
            <a:ext uri="{FF2B5EF4-FFF2-40B4-BE49-F238E27FC236}">
              <a16:creationId xmlns:a16="http://schemas.microsoft.com/office/drawing/2014/main" id="{6AFCFAE4-83A9-4967-9C09-EA473C445C17}"/>
            </a:ext>
          </a:extLst>
        </xdr:cNvPr>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116295</xdr:rowOff>
    </xdr:from>
    <xdr:to>
      <xdr:col>102</xdr:col>
      <xdr:colOff>165100</xdr:colOff>
      <xdr:row>84</xdr:row>
      <xdr:rowOff>46445</xdr:rowOff>
    </xdr:to>
    <xdr:sp macro="" textlink="">
      <xdr:nvSpPr>
        <xdr:cNvPr id="823" name="フローチャート: 判断 822">
          <a:extLst>
            <a:ext uri="{FF2B5EF4-FFF2-40B4-BE49-F238E27FC236}">
              <a16:creationId xmlns:a16="http://schemas.microsoft.com/office/drawing/2014/main" id="{4A507D3C-BCB5-4A5A-83C4-8347E9317CC2}"/>
            </a:ext>
          </a:extLst>
        </xdr:cNvPr>
        <xdr:cNvSpPr/>
      </xdr:nvSpPr>
      <xdr:spPr>
        <a:xfrm>
          <a:off x="19494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168548</xdr:rowOff>
    </xdr:from>
    <xdr:to>
      <xdr:col>98</xdr:col>
      <xdr:colOff>38100</xdr:colOff>
      <xdr:row>84</xdr:row>
      <xdr:rowOff>98698</xdr:rowOff>
    </xdr:to>
    <xdr:sp macro="" textlink="">
      <xdr:nvSpPr>
        <xdr:cNvPr id="824" name="フローチャート: 判断 823">
          <a:extLst>
            <a:ext uri="{FF2B5EF4-FFF2-40B4-BE49-F238E27FC236}">
              <a16:creationId xmlns:a16="http://schemas.microsoft.com/office/drawing/2014/main" id="{AE278281-EEFC-49B8-A021-624EE24A2919}"/>
            </a:ext>
          </a:extLst>
        </xdr:cNvPr>
        <xdr:cNvSpPr/>
      </xdr:nvSpPr>
      <xdr:spPr>
        <a:xfrm>
          <a:off x="18605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71ADD50D-C586-4D1C-9EED-C2A51287BD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C27635E0-5664-4108-81B9-198F2A154AC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46669259-6E04-4EFD-8631-4E66DB7D51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3007E32B-A26D-4344-A98A-77D1E98F1F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C1C8A89D-0105-4786-96DB-D8E44DB9A16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77107</xdr:rowOff>
    </xdr:from>
    <xdr:to>
      <xdr:col>116</xdr:col>
      <xdr:colOff>114300</xdr:colOff>
      <xdr:row>78</xdr:row>
      <xdr:rowOff>7257</xdr:rowOff>
    </xdr:to>
    <xdr:sp macro="" textlink="">
      <xdr:nvSpPr>
        <xdr:cNvPr id="830" name="楕円 829">
          <a:extLst>
            <a:ext uri="{FF2B5EF4-FFF2-40B4-BE49-F238E27FC236}">
              <a16:creationId xmlns:a16="http://schemas.microsoft.com/office/drawing/2014/main" id="{EBFAF1F6-2FD8-4AAE-919B-5BBD32FE54CD}"/>
            </a:ext>
          </a:extLst>
        </xdr:cNvPr>
        <xdr:cNvSpPr/>
      </xdr:nvSpPr>
      <xdr:spPr>
        <a:xfrm>
          <a:off x="221107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163484</xdr:rowOff>
    </xdr:from>
    <xdr:ext cx="469744" cy="259045"/>
    <xdr:sp macro="" textlink="">
      <xdr:nvSpPr>
        <xdr:cNvPr id="831" name="【消防施設】&#10;一人当たり面積該当値テキスト">
          <a:extLst>
            <a:ext uri="{FF2B5EF4-FFF2-40B4-BE49-F238E27FC236}">
              <a16:creationId xmlns:a16="http://schemas.microsoft.com/office/drawing/2014/main" id="{3DD14715-AB8A-42F5-A2CC-F77572FC039C}"/>
            </a:ext>
          </a:extLst>
        </xdr:cNvPr>
        <xdr:cNvSpPr txBox="1"/>
      </xdr:nvSpPr>
      <xdr:spPr>
        <a:xfrm>
          <a:off x="22199600" y="1319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106499</xdr:rowOff>
    </xdr:from>
    <xdr:to>
      <xdr:col>112</xdr:col>
      <xdr:colOff>38100</xdr:colOff>
      <xdr:row>78</xdr:row>
      <xdr:rowOff>36649</xdr:rowOff>
    </xdr:to>
    <xdr:sp macro="" textlink="">
      <xdr:nvSpPr>
        <xdr:cNvPr id="832" name="楕円 831">
          <a:extLst>
            <a:ext uri="{FF2B5EF4-FFF2-40B4-BE49-F238E27FC236}">
              <a16:creationId xmlns:a16="http://schemas.microsoft.com/office/drawing/2014/main" id="{B3296703-9C4D-410B-BC94-70F1347BFEF5}"/>
            </a:ext>
          </a:extLst>
        </xdr:cNvPr>
        <xdr:cNvSpPr/>
      </xdr:nvSpPr>
      <xdr:spPr>
        <a:xfrm>
          <a:off x="21272500" y="133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127907</xdr:rowOff>
    </xdr:from>
    <xdr:to>
      <xdr:col>116</xdr:col>
      <xdr:colOff>63500</xdr:colOff>
      <xdr:row>77</xdr:row>
      <xdr:rowOff>157299</xdr:rowOff>
    </xdr:to>
    <xdr:cxnSp macro="">
      <xdr:nvCxnSpPr>
        <xdr:cNvPr id="833" name="直線コネクタ 832">
          <a:extLst>
            <a:ext uri="{FF2B5EF4-FFF2-40B4-BE49-F238E27FC236}">
              <a16:creationId xmlns:a16="http://schemas.microsoft.com/office/drawing/2014/main" id="{15C75462-3117-4FD0-9C9B-CA858C81A29B}"/>
            </a:ext>
          </a:extLst>
        </xdr:cNvPr>
        <xdr:cNvCxnSpPr/>
      </xdr:nvCxnSpPr>
      <xdr:spPr>
        <a:xfrm flipV="1">
          <a:off x="21323300" y="133295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135889</xdr:rowOff>
    </xdr:from>
    <xdr:to>
      <xdr:col>107</xdr:col>
      <xdr:colOff>101600</xdr:colOff>
      <xdr:row>78</xdr:row>
      <xdr:rowOff>66039</xdr:rowOff>
    </xdr:to>
    <xdr:sp macro="" textlink="">
      <xdr:nvSpPr>
        <xdr:cNvPr id="834" name="楕円 833">
          <a:extLst>
            <a:ext uri="{FF2B5EF4-FFF2-40B4-BE49-F238E27FC236}">
              <a16:creationId xmlns:a16="http://schemas.microsoft.com/office/drawing/2014/main" id="{F75F3947-8081-4D2D-BA48-EA0DD1864A44}"/>
            </a:ext>
          </a:extLst>
        </xdr:cNvPr>
        <xdr:cNvSpPr/>
      </xdr:nvSpPr>
      <xdr:spPr>
        <a:xfrm>
          <a:off x="20383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157299</xdr:rowOff>
    </xdr:from>
    <xdr:to>
      <xdr:col>111</xdr:col>
      <xdr:colOff>177800</xdr:colOff>
      <xdr:row>78</xdr:row>
      <xdr:rowOff>15239</xdr:rowOff>
    </xdr:to>
    <xdr:cxnSp macro="">
      <xdr:nvCxnSpPr>
        <xdr:cNvPr id="835" name="直線コネクタ 834">
          <a:extLst>
            <a:ext uri="{FF2B5EF4-FFF2-40B4-BE49-F238E27FC236}">
              <a16:creationId xmlns:a16="http://schemas.microsoft.com/office/drawing/2014/main" id="{23CAF8C5-B38C-4C6A-90AB-2BAADBB37BF0}"/>
            </a:ext>
          </a:extLst>
        </xdr:cNvPr>
        <xdr:cNvCxnSpPr/>
      </xdr:nvCxnSpPr>
      <xdr:spPr>
        <a:xfrm flipV="1">
          <a:off x="20434300" y="133589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363</xdr:rowOff>
    </xdr:from>
    <xdr:to>
      <xdr:col>102</xdr:col>
      <xdr:colOff>165100</xdr:colOff>
      <xdr:row>78</xdr:row>
      <xdr:rowOff>101963</xdr:rowOff>
    </xdr:to>
    <xdr:sp macro="" textlink="">
      <xdr:nvSpPr>
        <xdr:cNvPr id="836" name="楕円 835">
          <a:extLst>
            <a:ext uri="{FF2B5EF4-FFF2-40B4-BE49-F238E27FC236}">
              <a16:creationId xmlns:a16="http://schemas.microsoft.com/office/drawing/2014/main" id="{CCAFB3B1-85CF-4A44-A177-8CB892494877}"/>
            </a:ext>
          </a:extLst>
        </xdr:cNvPr>
        <xdr:cNvSpPr/>
      </xdr:nvSpPr>
      <xdr:spPr>
        <a:xfrm>
          <a:off x="19494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15239</xdr:rowOff>
    </xdr:from>
    <xdr:to>
      <xdr:col>107</xdr:col>
      <xdr:colOff>50800</xdr:colOff>
      <xdr:row>78</xdr:row>
      <xdr:rowOff>51163</xdr:rowOff>
    </xdr:to>
    <xdr:cxnSp macro="">
      <xdr:nvCxnSpPr>
        <xdr:cNvPr id="837" name="直線コネクタ 836">
          <a:extLst>
            <a:ext uri="{FF2B5EF4-FFF2-40B4-BE49-F238E27FC236}">
              <a16:creationId xmlns:a16="http://schemas.microsoft.com/office/drawing/2014/main" id="{4810ECE8-6A80-46C6-B634-627BDF28FED4}"/>
            </a:ext>
          </a:extLst>
        </xdr:cNvPr>
        <xdr:cNvCxnSpPr/>
      </xdr:nvCxnSpPr>
      <xdr:spPr>
        <a:xfrm flipV="1">
          <a:off x="19545300" y="133883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36286</xdr:rowOff>
    </xdr:from>
    <xdr:to>
      <xdr:col>98</xdr:col>
      <xdr:colOff>38100</xdr:colOff>
      <xdr:row>78</xdr:row>
      <xdr:rowOff>137886</xdr:rowOff>
    </xdr:to>
    <xdr:sp macro="" textlink="">
      <xdr:nvSpPr>
        <xdr:cNvPr id="838" name="楕円 837">
          <a:extLst>
            <a:ext uri="{FF2B5EF4-FFF2-40B4-BE49-F238E27FC236}">
              <a16:creationId xmlns:a16="http://schemas.microsoft.com/office/drawing/2014/main" id="{6FD8C8EE-DB85-4094-A2CF-ED902017F0F2}"/>
            </a:ext>
          </a:extLst>
        </xdr:cNvPr>
        <xdr:cNvSpPr/>
      </xdr:nvSpPr>
      <xdr:spPr>
        <a:xfrm>
          <a:off x="18605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51163</xdr:rowOff>
    </xdr:from>
    <xdr:to>
      <xdr:col>102</xdr:col>
      <xdr:colOff>114300</xdr:colOff>
      <xdr:row>78</xdr:row>
      <xdr:rowOff>87086</xdr:rowOff>
    </xdr:to>
    <xdr:cxnSp macro="">
      <xdr:nvCxnSpPr>
        <xdr:cNvPr id="839" name="直線コネクタ 838">
          <a:extLst>
            <a:ext uri="{FF2B5EF4-FFF2-40B4-BE49-F238E27FC236}">
              <a16:creationId xmlns:a16="http://schemas.microsoft.com/office/drawing/2014/main" id="{421B9938-1094-43CF-93AC-633207B89CA5}"/>
            </a:ext>
          </a:extLst>
        </xdr:cNvPr>
        <xdr:cNvCxnSpPr/>
      </xdr:nvCxnSpPr>
      <xdr:spPr>
        <a:xfrm flipV="1">
          <a:off x="18656300" y="134242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143708</xdr:rowOff>
    </xdr:from>
    <xdr:ext cx="469744" cy="259045"/>
    <xdr:sp macro="" textlink="">
      <xdr:nvSpPr>
        <xdr:cNvPr id="840" name="n_1aveValue【消防施設】&#10;一人当たり面積">
          <a:extLst>
            <a:ext uri="{FF2B5EF4-FFF2-40B4-BE49-F238E27FC236}">
              <a16:creationId xmlns:a16="http://schemas.microsoft.com/office/drawing/2014/main" id="{C33263EA-B829-48B4-B794-109EEEF8CD5C}"/>
            </a:ext>
          </a:extLst>
        </xdr:cNvPr>
        <xdr:cNvSpPr txBox="1"/>
      </xdr:nvSpPr>
      <xdr:spPr>
        <a:xfrm>
          <a:off x="21075727" y="1437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169834</xdr:rowOff>
    </xdr:from>
    <xdr:ext cx="469744" cy="259045"/>
    <xdr:sp macro="" textlink="">
      <xdr:nvSpPr>
        <xdr:cNvPr id="841" name="n_2aveValue【消防施設】&#10;一人当たり面積">
          <a:extLst>
            <a:ext uri="{FF2B5EF4-FFF2-40B4-BE49-F238E27FC236}">
              <a16:creationId xmlns:a16="http://schemas.microsoft.com/office/drawing/2014/main" id="{4CF16CEB-0C40-44A8-B859-4D5992DFAA21}"/>
            </a:ext>
          </a:extLst>
        </xdr:cNvPr>
        <xdr:cNvSpPr txBox="1"/>
      </xdr:nvSpPr>
      <xdr:spPr>
        <a:xfrm>
          <a:off x="20199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37572</xdr:rowOff>
    </xdr:from>
    <xdr:ext cx="469744" cy="259045"/>
    <xdr:sp macro="" textlink="">
      <xdr:nvSpPr>
        <xdr:cNvPr id="842" name="n_3aveValue【消防施設】&#10;一人当たり面積">
          <a:extLst>
            <a:ext uri="{FF2B5EF4-FFF2-40B4-BE49-F238E27FC236}">
              <a16:creationId xmlns:a16="http://schemas.microsoft.com/office/drawing/2014/main" id="{0E0BAE89-F479-4A98-9907-C88DDB200A15}"/>
            </a:ext>
          </a:extLst>
        </xdr:cNvPr>
        <xdr:cNvSpPr txBox="1"/>
      </xdr:nvSpPr>
      <xdr:spPr>
        <a:xfrm>
          <a:off x="19310427" y="144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89825</xdr:rowOff>
    </xdr:from>
    <xdr:ext cx="469744" cy="259045"/>
    <xdr:sp macro="" textlink="">
      <xdr:nvSpPr>
        <xdr:cNvPr id="843" name="n_4aveValue【消防施設】&#10;一人当たり面積">
          <a:extLst>
            <a:ext uri="{FF2B5EF4-FFF2-40B4-BE49-F238E27FC236}">
              <a16:creationId xmlns:a16="http://schemas.microsoft.com/office/drawing/2014/main" id="{4B1538EF-C6D0-424A-9298-DA80A6B4D236}"/>
            </a:ext>
          </a:extLst>
        </xdr:cNvPr>
        <xdr:cNvSpPr txBox="1"/>
      </xdr:nvSpPr>
      <xdr:spPr>
        <a:xfrm>
          <a:off x="184214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53176</xdr:rowOff>
    </xdr:from>
    <xdr:ext cx="469744" cy="259045"/>
    <xdr:sp macro="" textlink="">
      <xdr:nvSpPr>
        <xdr:cNvPr id="844" name="n_1mainValue【消防施設】&#10;一人当たり面積">
          <a:extLst>
            <a:ext uri="{FF2B5EF4-FFF2-40B4-BE49-F238E27FC236}">
              <a16:creationId xmlns:a16="http://schemas.microsoft.com/office/drawing/2014/main" id="{1A619843-FF17-4EEF-849E-3E6860D8EA63}"/>
            </a:ext>
          </a:extLst>
        </xdr:cNvPr>
        <xdr:cNvSpPr txBox="1"/>
      </xdr:nvSpPr>
      <xdr:spPr>
        <a:xfrm>
          <a:off x="21075727" y="1308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82566</xdr:rowOff>
    </xdr:from>
    <xdr:ext cx="469744" cy="259045"/>
    <xdr:sp macro="" textlink="">
      <xdr:nvSpPr>
        <xdr:cNvPr id="845" name="n_2mainValue【消防施設】&#10;一人当たり面積">
          <a:extLst>
            <a:ext uri="{FF2B5EF4-FFF2-40B4-BE49-F238E27FC236}">
              <a16:creationId xmlns:a16="http://schemas.microsoft.com/office/drawing/2014/main" id="{73148969-387C-4D6B-80AE-CA093B8094A3}"/>
            </a:ext>
          </a:extLst>
        </xdr:cNvPr>
        <xdr:cNvSpPr txBox="1"/>
      </xdr:nvSpPr>
      <xdr:spPr>
        <a:xfrm>
          <a:off x="201994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118490</xdr:rowOff>
    </xdr:from>
    <xdr:ext cx="469744" cy="259045"/>
    <xdr:sp macro="" textlink="">
      <xdr:nvSpPr>
        <xdr:cNvPr id="846" name="n_3mainValue【消防施設】&#10;一人当たり面積">
          <a:extLst>
            <a:ext uri="{FF2B5EF4-FFF2-40B4-BE49-F238E27FC236}">
              <a16:creationId xmlns:a16="http://schemas.microsoft.com/office/drawing/2014/main" id="{D5703C93-B3A2-4FE5-98A8-07270267BBA2}"/>
            </a:ext>
          </a:extLst>
        </xdr:cNvPr>
        <xdr:cNvSpPr txBox="1"/>
      </xdr:nvSpPr>
      <xdr:spPr>
        <a:xfrm>
          <a:off x="19310427" y="131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154413</xdr:rowOff>
    </xdr:from>
    <xdr:ext cx="469744" cy="259045"/>
    <xdr:sp macro="" textlink="">
      <xdr:nvSpPr>
        <xdr:cNvPr id="847" name="n_4mainValue【消防施設】&#10;一人当たり面積">
          <a:extLst>
            <a:ext uri="{FF2B5EF4-FFF2-40B4-BE49-F238E27FC236}">
              <a16:creationId xmlns:a16="http://schemas.microsoft.com/office/drawing/2014/main" id="{8D95DEB5-63E1-4B4F-8045-64B72462182E}"/>
            </a:ext>
          </a:extLst>
        </xdr:cNvPr>
        <xdr:cNvSpPr txBox="1"/>
      </xdr:nvSpPr>
      <xdr:spPr>
        <a:xfrm>
          <a:off x="18421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8" name="正方形/長方形 847">
          <a:extLst>
            <a:ext uri="{FF2B5EF4-FFF2-40B4-BE49-F238E27FC236}">
              <a16:creationId xmlns:a16="http://schemas.microsoft.com/office/drawing/2014/main" id="{C8607E99-6FD2-4D74-A29E-0331B0A873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9" name="正方形/長方形 848">
          <a:extLst>
            <a:ext uri="{FF2B5EF4-FFF2-40B4-BE49-F238E27FC236}">
              <a16:creationId xmlns:a16="http://schemas.microsoft.com/office/drawing/2014/main" id="{50367021-092C-4DAD-98B9-9BBC3CCA93E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0" name="正方形/長方形 849">
          <a:extLst>
            <a:ext uri="{FF2B5EF4-FFF2-40B4-BE49-F238E27FC236}">
              <a16:creationId xmlns:a16="http://schemas.microsoft.com/office/drawing/2014/main" id="{7085A9EA-3657-4741-9007-41CFBC9EEE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1" name="正方形/長方形 850">
          <a:extLst>
            <a:ext uri="{FF2B5EF4-FFF2-40B4-BE49-F238E27FC236}">
              <a16:creationId xmlns:a16="http://schemas.microsoft.com/office/drawing/2014/main" id="{F8ED7769-DE8B-4392-8258-99FFBB109B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2" name="正方形/長方形 851">
          <a:extLst>
            <a:ext uri="{FF2B5EF4-FFF2-40B4-BE49-F238E27FC236}">
              <a16:creationId xmlns:a16="http://schemas.microsoft.com/office/drawing/2014/main" id="{7B823555-9822-44C5-B810-D056AF4AA0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3" name="正方形/長方形 852">
          <a:extLst>
            <a:ext uri="{FF2B5EF4-FFF2-40B4-BE49-F238E27FC236}">
              <a16:creationId xmlns:a16="http://schemas.microsoft.com/office/drawing/2014/main" id="{DDC5985F-C9F8-4B90-9EA6-56FD8DB8F3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4" name="正方形/長方形 853">
          <a:extLst>
            <a:ext uri="{FF2B5EF4-FFF2-40B4-BE49-F238E27FC236}">
              <a16:creationId xmlns:a16="http://schemas.microsoft.com/office/drawing/2014/main" id="{B9B21FA9-2009-43B8-A5B8-4552B3904B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正方形/長方形 854">
          <a:extLst>
            <a:ext uri="{FF2B5EF4-FFF2-40B4-BE49-F238E27FC236}">
              <a16:creationId xmlns:a16="http://schemas.microsoft.com/office/drawing/2014/main" id="{ED447CC3-14B8-481D-A248-278797F84A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6" name="テキスト ボックス 855">
          <a:extLst>
            <a:ext uri="{FF2B5EF4-FFF2-40B4-BE49-F238E27FC236}">
              <a16:creationId xmlns:a16="http://schemas.microsoft.com/office/drawing/2014/main" id="{F6E2C54A-BCF7-4628-8A77-F129EC3054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7" name="直線コネクタ 856">
          <a:extLst>
            <a:ext uri="{FF2B5EF4-FFF2-40B4-BE49-F238E27FC236}">
              <a16:creationId xmlns:a16="http://schemas.microsoft.com/office/drawing/2014/main" id="{0B7782D3-E903-4767-B004-F8D99F0B60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8" name="テキスト ボックス 857">
          <a:extLst>
            <a:ext uri="{FF2B5EF4-FFF2-40B4-BE49-F238E27FC236}">
              <a16:creationId xmlns:a16="http://schemas.microsoft.com/office/drawing/2014/main" id="{B30A7F80-AE1D-422E-BFEA-3ED45751BE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9" name="直線コネクタ 858">
          <a:extLst>
            <a:ext uri="{FF2B5EF4-FFF2-40B4-BE49-F238E27FC236}">
              <a16:creationId xmlns:a16="http://schemas.microsoft.com/office/drawing/2014/main" id="{ADB5FD10-53D4-43B2-AC37-AF4D1D3EBDA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60" name="テキスト ボックス 859">
          <a:extLst>
            <a:ext uri="{FF2B5EF4-FFF2-40B4-BE49-F238E27FC236}">
              <a16:creationId xmlns:a16="http://schemas.microsoft.com/office/drawing/2014/main" id="{0D7C27D8-3869-4797-A5A8-28CBC1A7416D}"/>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1" name="直線コネクタ 860">
          <a:extLst>
            <a:ext uri="{FF2B5EF4-FFF2-40B4-BE49-F238E27FC236}">
              <a16:creationId xmlns:a16="http://schemas.microsoft.com/office/drawing/2014/main" id="{879B424F-33B7-463B-94B6-FAA3BBA71D6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2" name="テキスト ボックス 861">
          <a:extLst>
            <a:ext uri="{FF2B5EF4-FFF2-40B4-BE49-F238E27FC236}">
              <a16:creationId xmlns:a16="http://schemas.microsoft.com/office/drawing/2014/main" id="{2180CAF8-8C11-4C9F-A71D-E63C68C3D0E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3" name="直線コネクタ 862">
          <a:extLst>
            <a:ext uri="{FF2B5EF4-FFF2-40B4-BE49-F238E27FC236}">
              <a16:creationId xmlns:a16="http://schemas.microsoft.com/office/drawing/2014/main" id="{FE801C54-081D-4A72-B8CD-61B75CC5893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4" name="テキスト ボックス 863">
          <a:extLst>
            <a:ext uri="{FF2B5EF4-FFF2-40B4-BE49-F238E27FC236}">
              <a16:creationId xmlns:a16="http://schemas.microsoft.com/office/drawing/2014/main" id="{D1091EC0-5EDE-4149-9B48-7900168186E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5" name="直線コネクタ 864">
          <a:extLst>
            <a:ext uri="{FF2B5EF4-FFF2-40B4-BE49-F238E27FC236}">
              <a16:creationId xmlns:a16="http://schemas.microsoft.com/office/drawing/2014/main" id="{34807445-4C5C-4B69-9979-832BC107EFA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6" name="テキスト ボックス 865">
          <a:extLst>
            <a:ext uri="{FF2B5EF4-FFF2-40B4-BE49-F238E27FC236}">
              <a16:creationId xmlns:a16="http://schemas.microsoft.com/office/drawing/2014/main" id="{B4E496A4-F22D-48C8-B8C6-3BEEFFB4108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7" name="直線コネクタ 866">
          <a:extLst>
            <a:ext uri="{FF2B5EF4-FFF2-40B4-BE49-F238E27FC236}">
              <a16:creationId xmlns:a16="http://schemas.microsoft.com/office/drawing/2014/main" id="{69503E15-616B-4F45-9570-E74CC759C6D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8" name="テキスト ボックス 867">
          <a:extLst>
            <a:ext uri="{FF2B5EF4-FFF2-40B4-BE49-F238E27FC236}">
              <a16:creationId xmlns:a16="http://schemas.microsoft.com/office/drawing/2014/main" id="{BD9ADC53-D9F5-420F-9C4E-D75B8E2E15A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F9B61AE1-F89C-4091-8250-8F135E2410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8F5D71CB-E1CC-4F30-9A0C-145422BC97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123825</xdr:rowOff>
    </xdr:from>
    <xdr:to>
      <xdr:col>85</xdr:col>
      <xdr:colOff>126364</xdr:colOff>
      <xdr:row>109</xdr:row>
      <xdr:rowOff>43814</xdr:rowOff>
    </xdr:to>
    <xdr:cxnSp macro="">
      <xdr:nvCxnSpPr>
        <xdr:cNvPr id="871" name="直線コネクタ 870">
          <a:extLst>
            <a:ext uri="{FF2B5EF4-FFF2-40B4-BE49-F238E27FC236}">
              <a16:creationId xmlns:a16="http://schemas.microsoft.com/office/drawing/2014/main" id="{FF50ECD0-123B-4BE5-AFA8-1189068B136A}"/>
            </a:ext>
          </a:extLst>
        </xdr:cNvPr>
        <xdr:cNvCxnSpPr/>
      </xdr:nvCxnSpPr>
      <xdr:spPr>
        <a:xfrm flipV="1">
          <a:off x="16318864" y="17268825"/>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47641</xdr:rowOff>
    </xdr:from>
    <xdr:ext cx="405111" cy="259045"/>
    <xdr:sp macro="" textlink="">
      <xdr:nvSpPr>
        <xdr:cNvPr id="872" name="【庁舎】&#10;有形固定資産減価償却率最小値テキスト">
          <a:extLst>
            <a:ext uri="{FF2B5EF4-FFF2-40B4-BE49-F238E27FC236}">
              <a16:creationId xmlns:a16="http://schemas.microsoft.com/office/drawing/2014/main" id="{981CBE18-B617-4F58-BA7A-93CC2F1E9A27}"/>
            </a:ext>
          </a:extLst>
        </xdr:cNvPr>
        <xdr:cNvSpPr txBox="1"/>
      </xdr:nvSpPr>
      <xdr:spPr>
        <a:xfrm>
          <a:off x="16357600" y="1873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43814</xdr:rowOff>
    </xdr:from>
    <xdr:to>
      <xdr:col>86</xdr:col>
      <xdr:colOff>25400</xdr:colOff>
      <xdr:row>109</xdr:row>
      <xdr:rowOff>43814</xdr:rowOff>
    </xdr:to>
    <xdr:cxnSp macro="">
      <xdr:nvCxnSpPr>
        <xdr:cNvPr id="873" name="直線コネクタ 872">
          <a:extLst>
            <a:ext uri="{FF2B5EF4-FFF2-40B4-BE49-F238E27FC236}">
              <a16:creationId xmlns:a16="http://schemas.microsoft.com/office/drawing/2014/main" id="{B66F7854-556E-42DD-A800-378216395163}"/>
            </a:ext>
          </a:extLst>
        </xdr:cNvPr>
        <xdr:cNvCxnSpPr/>
      </xdr:nvCxnSpPr>
      <xdr:spPr>
        <a:xfrm>
          <a:off x="16230600" y="1873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70502</xdr:rowOff>
    </xdr:from>
    <xdr:ext cx="340478" cy="259045"/>
    <xdr:sp macro="" textlink="">
      <xdr:nvSpPr>
        <xdr:cNvPr id="874" name="【庁舎】&#10;有形固定資産減価償却率最大値テキスト">
          <a:extLst>
            <a:ext uri="{FF2B5EF4-FFF2-40B4-BE49-F238E27FC236}">
              <a16:creationId xmlns:a16="http://schemas.microsoft.com/office/drawing/2014/main" id="{335B5832-72F6-47D3-9646-C4C25480926E}"/>
            </a:ext>
          </a:extLst>
        </xdr:cNvPr>
        <xdr:cNvSpPr txBox="1"/>
      </xdr:nvSpPr>
      <xdr:spPr>
        <a:xfrm>
          <a:off x="16357600" y="17044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123825</xdr:rowOff>
    </xdr:from>
    <xdr:to>
      <xdr:col>86</xdr:col>
      <xdr:colOff>25400</xdr:colOff>
      <xdr:row>100</xdr:row>
      <xdr:rowOff>123825</xdr:rowOff>
    </xdr:to>
    <xdr:cxnSp macro="">
      <xdr:nvCxnSpPr>
        <xdr:cNvPr id="875" name="直線コネクタ 874">
          <a:extLst>
            <a:ext uri="{FF2B5EF4-FFF2-40B4-BE49-F238E27FC236}">
              <a16:creationId xmlns:a16="http://schemas.microsoft.com/office/drawing/2014/main" id="{0A2DD1F9-31F3-4F00-B31C-730AD29317CB}"/>
            </a:ext>
          </a:extLst>
        </xdr:cNvPr>
        <xdr:cNvCxnSpPr/>
      </xdr:nvCxnSpPr>
      <xdr:spPr>
        <a:xfrm>
          <a:off x="16230600" y="1726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876" name="【庁舎】&#10;有形固定資産減価償却率平均値テキスト">
          <a:extLst>
            <a:ext uri="{FF2B5EF4-FFF2-40B4-BE49-F238E27FC236}">
              <a16:creationId xmlns:a16="http://schemas.microsoft.com/office/drawing/2014/main" id="{9A6D0AF4-A6D9-4281-81C9-F077A1A67566}"/>
            </a:ext>
          </a:extLst>
        </xdr:cNvPr>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877" name="フローチャート: 判断 876">
          <a:extLst>
            <a:ext uri="{FF2B5EF4-FFF2-40B4-BE49-F238E27FC236}">
              <a16:creationId xmlns:a16="http://schemas.microsoft.com/office/drawing/2014/main" id="{25F83584-A465-4BAE-82F6-D9AE131ABC00}"/>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151130</xdr:rowOff>
    </xdr:from>
    <xdr:to>
      <xdr:col>81</xdr:col>
      <xdr:colOff>101600</xdr:colOff>
      <xdr:row>105</xdr:row>
      <xdr:rowOff>81280</xdr:rowOff>
    </xdr:to>
    <xdr:sp macro="" textlink="">
      <xdr:nvSpPr>
        <xdr:cNvPr id="878" name="フローチャート: 判断 877">
          <a:extLst>
            <a:ext uri="{FF2B5EF4-FFF2-40B4-BE49-F238E27FC236}">
              <a16:creationId xmlns:a16="http://schemas.microsoft.com/office/drawing/2014/main" id="{C7C45E36-B199-44D8-BDFB-F2B498581F55}"/>
            </a:ext>
          </a:extLst>
        </xdr:cNvPr>
        <xdr:cNvSpPr/>
      </xdr:nvSpPr>
      <xdr:spPr>
        <a:xfrm>
          <a:off x="15430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79" name="フローチャート: 判断 878">
          <a:extLst>
            <a:ext uri="{FF2B5EF4-FFF2-40B4-BE49-F238E27FC236}">
              <a16:creationId xmlns:a16="http://schemas.microsoft.com/office/drawing/2014/main" id="{6511FB35-15FE-44E8-A304-BC12CE324D8A}"/>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880" name="フローチャート: 判断 879">
          <a:extLst>
            <a:ext uri="{FF2B5EF4-FFF2-40B4-BE49-F238E27FC236}">
              <a16:creationId xmlns:a16="http://schemas.microsoft.com/office/drawing/2014/main" id="{5170EC34-8D1D-40A2-AD58-211C0A4174C7}"/>
            </a:ext>
          </a:extLst>
        </xdr:cNvPr>
        <xdr:cNvSpPr/>
      </xdr:nvSpPr>
      <xdr:spPr>
        <a:xfrm>
          <a:off x="13652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881" name="フローチャート: 判断 880">
          <a:extLst>
            <a:ext uri="{FF2B5EF4-FFF2-40B4-BE49-F238E27FC236}">
              <a16:creationId xmlns:a16="http://schemas.microsoft.com/office/drawing/2014/main" id="{DBF21F4B-F98D-4941-82EB-476C47998162}"/>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EE47FDFB-F12C-4C40-8C29-8561A394742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B0DD4433-96D4-401A-B2D6-42874C232DF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5AB27BD3-6696-400B-A1FE-B19BBB2EC07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DD1C3C-93F3-47EE-8295-C4D21D514AF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A46AC1ED-D956-4FBF-9052-D036C2B9482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141605</xdr:rowOff>
    </xdr:from>
    <xdr:to>
      <xdr:col>85</xdr:col>
      <xdr:colOff>177800</xdr:colOff>
      <xdr:row>109</xdr:row>
      <xdr:rowOff>71755</xdr:rowOff>
    </xdr:to>
    <xdr:sp macro="" textlink="">
      <xdr:nvSpPr>
        <xdr:cNvPr id="887" name="楕円 886">
          <a:extLst>
            <a:ext uri="{FF2B5EF4-FFF2-40B4-BE49-F238E27FC236}">
              <a16:creationId xmlns:a16="http://schemas.microsoft.com/office/drawing/2014/main" id="{6C8A0070-7F59-45C0-A481-4389D8064456}"/>
            </a:ext>
          </a:extLst>
        </xdr:cNvPr>
        <xdr:cNvSpPr/>
      </xdr:nvSpPr>
      <xdr:spPr>
        <a:xfrm>
          <a:off x="16268700" y="186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56532</xdr:rowOff>
    </xdr:from>
    <xdr:ext cx="405111" cy="259045"/>
    <xdr:sp macro="" textlink="">
      <xdr:nvSpPr>
        <xdr:cNvPr id="888" name="【庁舎】&#10;有形固定資産減価償却率該当値テキスト">
          <a:extLst>
            <a:ext uri="{FF2B5EF4-FFF2-40B4-BE49-F238E27FC236}">
              <a16:creationId xmlns:a16="http://schemas.microsoft.com/office/drawing/2014/main" id="{66440C7D-BFC6-4790-827A-78F8AE7F715B}"/>
            </a:ext>
          </a:extLst>
        </xdr:cNvPr>
        <xdr:cNvSpPr txBox="1"/>
      </xdr:nvSpPr>
      <xdr:spPr>
        <a:xfrm>
          <a:off x="16357600" y="1857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113030</xdr:rowOff>
    </xdr:from>
    <xdr:to>
      <xdr:col>81</xdr:col>
      <xdr:colOff>101600</xdr:colOff>
      <xdr:row>109</xdr:row>
      <xdr:rowOff>43180</xdr:rowOff>
    </xdr:to>
    <xdr:sp macro="" textlink="">
      <xdr:nvSpPr>
        <xdr:cNvPr id="889" name="楕円 888">
          <a:extLst>
            <a:ext uri="{FF2B5EF4-FFF2-40B4-BE49-F238E27FC236}">
              <a16:creationId xmlns:a16="http://schemas.microsoft.com/office/drawing/2014/main" id="{356C5E86-6298-48AD-BC78-69415076116D}"/>
            </a:ext>
          </a:extLst>
        </xdr:cNvPr>
        <xdr:cNvSpPr/>
      </xdr:nvSpPr>
      <xdr:spPr>
        <a:xfrm>
          <a:off x="15430500" y="186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163830</xdr:rowOff>
    </xdr:from>
    <xdr:to>
      <xdr:col>85</xdr:col>
      <xdr:colOff>127000</xdr:colOff>
      <xdr:row>109</xdr:row>
      <xdr:rowOff>20955</xdr:rowOff>
    </xdr:to>
    <xdr:cxnSp macro="">
      <xdr:nvCxnSpPr>
        <xdr:cNvPr id="890" name="直線コネクタ 889">
          <a:extLst>
            <a:ext uri="{FF2B5EF4-FFF2-40B4-BE49-F238E27FC236}">
              <a16:creationId xmlns:a16="http://schemas.microsoft.com/office/drawing/2014/main" id="{6179A6F4-C404-46F4-A8D9-37CEE1080AC7}"/>
            </a:ext>
          </a:extLst>
        </xdr:cNvPr>
        <xdr:cNvCxnSpPr/>
      </xdr:nvCxnSpPr>
      <xdr:spPr>
        <a:xfrm>
          <a:off x="15481300" y="186804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78739</xdr:rowOff>
    </xdr:from>
    <xdr:to>
      <xdr:col>76</xdr:col>
      <xdr:colOff>165100</xdr:colOff>
      <xdr:row>109</xdr:row>
      <xdr:rowOff>8889</xdr:rowOff>
    </xdr:to>
    <xdr:sp macro="" textlink="">
      <xdr:nvSpPr>
        <xdr:cNvPr id="891" name="楕円 890">
          <a:extLst>
            <a:ext uri="{FF2B5EF4-FFF2-40B4-BE49-F238E27FC236}">
              <a16:creationId xmlns:a16="http://schemas.microsoft.com/office/drawing/2014/main" id="{8C66CCF0-50D3-4C76-B85C-C314BAD89DC7}"/>
            </a:ext>
          </a:extLst>
        </xdr:cNvPr>
        <xdr:cNvSpPr/>
      </xdr:nvSpPr>
      <xdr:spPr>
        <a:xfrm>
          <a:off x="14541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129539</xdr:rowOff>
    </xdr:from>
    <xdr:to>
      <xdr:col>81</xdr:col>
      <xdr:colOff>50800</xdr:colOff>
      <xdr:row>108</xdr:row>
      <xdr:rowOff>163830</xdr:rowOff>
    </xdr:to>
    <xdr:cxnSp macro="">
      <xdr:nvCxnSpPr>
        <xdr:cNvPr id="892" name="直線コネクタ 891">
          <a:extLst>
            <a:ext uri="{FF2B5EF4-FFF2-40B4-BE49-F238E27FC236}">
              <a16:creationId xmlns:a16="http://schemas.microsoft.com/office/drawing/2014/main" id="{220A4221-D905-4ED0-80D8-0B9D0E67E627}"/>
            </a:ext>
          </a:extLst>
        </xdr:cNvPr>
        <xdr:cNvCxnSpPr/>
      </xdr:nvCxnSpPr>
      <xdr:spPr>
        <a:xfrm>
          <a:off x="14592300" y="18646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48261</xdr:rowOff>
    </xdr:from>
    <xdr:to>
      <xdr:col>72</xdr:col>
      <xdr:colOff>38100</xdr:colOff>
      <xdr:row>108</xdr:row>
      <xdr:rowOff>149861</xdr:rowOff>
    </xdr:to>
    <xdr:sp macro="" textlink="">
      <xdr:nvSpPr>
        <xdr:cNvPr id="893" name="楕円 892">
          <a:extLst>
            <a:ext uri="{FF2B5EF4-FFF2-40B4-BE49-F238E27FC236}">
              <a16:creationId xmlns:a16="http://schemas.microsoft.com/office/drawing/2014/main" id="{BF705648-D442-48E7-9297-8A94398DFE4B}"/>
            </a:ext>
          </a:extLst>
        </xdr:cNvPr>
        <xdr:cNvSpPr/>
      </xdr:nvSpPr>
      <xdr:spPr>
        <a:xfrm>
          <a:off x="1365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99061</xdr:rowOff>
    </xdr:from>
    <xdr:to>
      <xdr:col>76</xdr:col>
      <xdr:colOff>114300</xdr:colOff>
      <xdr:row>108</xdr:row>
      <xdr:rowOff>129539</xdr:rowOff>
    </xdr:to>
    <xdr:cxnSp macro="">
      <xdr:nvCxnSpPr>
        <xdr:cNvPr id="894" name="直線コネクタ 893">
          <a:extLst>
            <a:ext uri="{FF2B5EF4-FFF2-40B4-BE49-F238E27FC236}">
              <a16:creationId xmlns:a16="http://schemas.microsoft.com/office/drawing/2014/main" id="{6057373E-935D-4935-A9DF-9530B2A648CD}"/>
            </a:ext>
          </a:extLst>
        </xdr:cNvPr>
        <xdr:cNvCxnSpPr/>
      </xdr:nvCxnSpPr>
      <xdr:spPr>
        <a:xfrm>
          <a:off x="13703300" y="18615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10161</xdr:rowOff>
    </xdr:from>
    <xdr:to>
      <xdr:col>67</xdr:col>
      <xdr:colOff>101600</xdr:colOff>
      <xdr:row>108</xdr:row>
      <xdr:rowOff>111761</xdr:rowOff>
    </xdr:to>
    <xdr:sp macro="" textlink="">
      <xdr:nvSpPr>
        <xdr:cNvPr id="895" name="楕円 894">
          <a:extLst>
            <a:ext uri="{FF2B5EF4-FFF2-40B4-BE49-F238E27FC236}">
              <a16:creationId xmlns:a16="http://schemas.microsoft.com/office/drawing/2014/main" id="{BF6F930D-A48D-41A7-A694-F10C0C20A4D3}"/>
            </a:ext>
          </a:extLst>
        </xdr:cNvPr>
        <xdr:cNvSpPr/>
      </xdr:nvSpPr>
      <xdr:spPr>
        <a:xfrm>
          <a:off x="12763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60961</xdr:rowOff>
    </xdr:from>
    <xdr:to>
      <xdr:col>71</xdr:col>
      <xdr:colOff>177800</xdr:colOff>
      <xdr:row>108</xdr:row>
      <xdr:rowOff>99061</xdr:rowOff>
    </xdr:to>
    <xdr:cxnSp macro="">
      <xdr:nvCxnSpPr>
        <xdr:cNvPr id="896" name="直線コネクタ 895">
          <a:extLst>
            <a:ext uri="{FF2B5EF4-FFF2-40B4-BE49-F238E27FC236}">
              <a16:creationId xmlns:a16="http://schemas.microsoft.com/office/drawing/2014/main" id="{DE3B1A41-AEAE-4DC6-806D-5BCE109371FA}"/>
            </a:ext>
          </a:extLst>
        </xdr:cNvPr>
        <xdr:cNvCxnSpPr/>
      </xdr:nvCxnSpPr>
      <xdr:spPr>
        <a:xfrm>
          <a:off x="12814300" y="18577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97807</xdr:rowOff>
    </xdr:from>
    <xdr:ext cx="405111" cy="259045"/>
    <xdr:sp macro="" textlink="">
      <xdr:nvSpPr>
        <xdr:cNvPr id="897" name="n_1aveValue【庁舎】&#10;有形固定資産減価償却率">
          <a:extLst>
            <a:ext uri="{FF2B5EF4-FFF2-40B4-BE49-F238E27FC236}">
              <a16:creationId xmlns:a16="http://schemas.microsoft.com/office/drawing/2014/main" id="{BD29F048-6116-42C8-98FB-9C9D01379EA3}"/>
            </a:ext>
          </a:extLst>
        </xdr:cNvPr>
        <xdr:cNvSpPr txBox="1"/>
      </xdr:nvSpPr>
      <xdr:spPr>
        <a:xfrm>
          <a:off x="15266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898" name="n_2aveValue【庁舎】&#10;有形固定資産減価償却率">
          <a:extLst>
            <a:ext uri="{FF2B5EF4-FFF2-40B4-BE49-F238E27FC236}">
              <a16:creationId xmlns:a16="http://schemas.microsoft.com/office/drawing/2014/main" id="{9D4BA968-64E8-4B8B-8A88-EB6BA4CF1B8B}"/>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126382</xdr:rowOff>
    </xdr:from>
    <xdr:ext cx="405111" cy="259045"/>
    <xdr:sp macro="" textlink="">
      <xdr:nvSpPr>
        <xdr:cNvPr id="899" name="n_3aveValue【庁舎】&#10;有形固定資産減価償却率">
          <a:extLst>
            <a:ext uri="{FF2B5EF4-FFF2-40B4-BE49-F238E27FC236}">
              <a16:creationId xmlns:a16="http://schemas.microsoft.com/office/drawing/2014/main" id="{94DA54FF-9D2B-4C23-B5C3-9C5E3DDAEAC4}"/>
            </a:ext>
          </a:extLst>
        </xdr:cNvPr>
        <xdr:cNvSpPr txBox="1"/>
      </xdr:nvSpPr>
      <xdr:spPr>
        <a:xfrm>
          <a:off x="135007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900" name="n_4aveValue【庁舎】&#10;有形固定資産減価償却率">
          <a:extLst>
            <a:ext uri="{FF2B5EF4-FFF2-40B4-BE49-F238E27FC236}">
              <a16:creationId xmlns:a16="http://schemas.microsoft.com/office/drawing/2014/main" id="{4874CB89-18F5-40B6-AD63-DC9D5765914C}"/>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34307</xdr:rowOff>
    </xdr:from>
    <xdr:ext cx="405111" cy="259045"/>
    <xdr:sp macro="" textlink="">
      <xdr:nvSpPr>
        <xdr:cNvPr id="901" name="n_1mainValue【庁舎】&#10;有形固定資産減価償却率">
          <a:extLst>
            <a:ext uri="{FF2B5EF4-FFF2-40B4-BE49-F238E27FC236}">
              <a16:creationId xmlns:a16="http://schemas.microsoft.com/office/drawing/2014/main" id="{C2B7B0FF-9CA5-4E33-958E-A36E0FE39D25}"/>
            </a:ext>
          </a:extLst>
        </xdr:cNvPr>
        <xdr:cNvSpPr txBox="1"/>
      </xdr:nvSpPr>
      <xdr:spPr>
        <a:xfrm>
          <a:off x="15266044"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16</xdr:rowOff>
    </xdr:from>
    <xdr:ext cx="405111" cy="259045"/>
    <xdr:sp macro="" textlink="">
      <xdr:nvSpPr>
        <xdr:cNvPr id="902" name="n_2mainValue【庁舎】&#10;有形固定資産減価償却率">
          <a:extLst>
            <a:ext uri="{FF2B5EF4-FFF2-40B4-BE49-F238E27FC236}">
              <a16:creationId xmlns:a16="http://schemas.microsoft.com/office/drawing/2014/main" id="{A2117BDF-E63E-4CCF-A943-222DBB9B3B8F}"/>
            </a:ext>
          </a:extLst>
        </xdr:cNvPr>
        <xdr:cNvSpPr txBox="1"/>
      </xdr:nvSpPr>
      <xdr:spPr>
        <a:xfrm>
          <a:off x="14389744"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140988</xdr:rowOff>
    </xdr:from>
    <xdr:ext cx="405111" cy="259045"/>
    <xdr:sp macro="" textlink="">
      <xdr:nvSpPr>
        <xdr:cNvPr id="903" name="n_3mainValue【庁舎】&#10;有形固定資産減価償却率">
          <a:extLst>
            <a:ext uri="{FF2B5EF4-FFF2-40B4-BE49-F238E27FC236}">
              <a16:creationId xmlns:a16="http://schemas.microsoft.com/office/drawing/2014/main" id="{4A105C14-CEFE-4585-B40D-ACA1D992E6B6}"/>
            </a:ext>
          </a:extLst>
        </xdr:cNvPr>
        <xdr:cNvSpPr txBox="1"/>
      </xdr:nvSpPr>
      <xdr:spPr>
        <a:xfrm>
          <a:off x="13500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102888</xdr:rowOff>
    </xdr:from>
    <xdr:ext cx="405111" cy="259045"/>
    <xdr:sp macro="" textlink="">
      <xdr:nvSpPr>
        <xdr:cNvPr id="904" name="n_4mainValue【庁舎】&#10;有形固定資産減価償却率">
          <a:extLst>
            <a:ext uri="{FF2B5EF4-FFF2-40B4-BE49-F238E27FC236}">
              <a16:creationId xmlns:a16="http://schemas.microsoft.com/office/drawing/2014/main" id="{B2DA7FCE-C112-4AAD-8EF4-39561F1D0694}"/>
            </a:ext>
          </a:extLst>
        </xdr:cNvPr>
        <xdr:cNvSpPr txBox="1"/>
      </xdr:nvSpPr>
      <xdr:spPr>
        <a:xfrm>
          <a:off x="12611744"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64AA1510-C523-4AFB-8776-DCA3FD6742C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1210141E-F528-44F9-9C2A-4674B6E2DC9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D710C05E-764F-46B1-B187-8E0A3226537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50CBB7C9-CFED-4987-AE72-DBE15803E5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FEADF017-029B-461E-9420-0E882027A15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9DAAF127-3874-4DD5-945C-C1D34C4107F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8D9D6300-F024-4153-AB07-37B6AC041E3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D2CB2AC-D716-4117-8988-AC6C311C862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451AFE4B-EFF6-43EC-9085-8BCD0EE53F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86A07519-4FA6-4426-9F72-7451A1F809C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5" name="直線コネクタ 914">
          <a:extLst>
            <a:ext uri="{FF2B5EF4-FFF2-40B4-BE49-F238E27FC236}">
              <a16:creationId xmlns:a16="http://schemas.microsoft.com/office/drawing/2014/main" id="{E546F368-84C8-4941-9C83-20FD5B213BA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6" name="テキスト ボックス 915">
          <a:extLst>
            <a:ext uri="{FF2B5EF4-FFF2-40B4-BE49-F238E27FC236}">
              <a16:creationId xmlns:a16="http://schemas.microsoft.com/office/drawing/2014/main" id="{3E68F77E-0193-4A19-8D48-EADA6484115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7" name="直線コネクタ 916">
          <a:extLst>
            <a:ext uri="{FF2B5EF4-FFF2-40B4-BE49-F238E27FC236}">
              <a16:creationId xmlns:a16="http://schemas.microsoft.com/office/drawing/2014/main" id="{9C53048E-4F37-453E-8FE5-8C3618417C7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8" name="テキスト ボックス 917">
          <a:extLst>
            <a:ext uri="{FF2B5EF4-FFF2-40B4-BE49-F238E27FC236}">
              <a16:creationId xmlns:a16="http://schemas.microsoft.com/office/drawing/2014/main" id="{2B2699EE-5428-4152-8F26-6F17D1791C5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9" name="直線コネクタ 918">
          <a:extLst>
            <a:ext uri="{FF2B5EF4-FFF2-40B4-BE49-F238E27FC236}">
              <a16:creationId xmlns:a16="http://schemas.microsoft.com/office/drawing/2014/main" id="{38266ECB-5E8D-4062-971E-D12193E5174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20" name="テキスト ボックス 919">
          <a:extLst>
            <a:ext uri="{FF2B5EF4-FFF2-40B4-BE49-F238E27FC236}">
              <a16:creationId xmlns:a16="http://schemas.microsoft.com/office/drawing/2014/main" id="{D53C77BC-FC46-459A-9C12-D10BC46412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21" name="直線コネクタ 920">
          <a:extLst>
            <a:ext uri="{FF2B5EF4-FFF2-40B4-BE49-F238E27FC236}">
              <a16:creationId xmlns:a16="http://schemas.microsoft.com/office/drawing/2014/main" id="{2685467C-0468-464B-B5AB-D71499BDBC2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22" name="テキスト ボックス 921">
          <a:extLst>
            <a:ext uri="{FF2B5EF4-FFF2-40B4-BE49-F238E27FC236}">
              <a16:creationId xmlns:a16="http://schemas.microsoft.com/office/drawing/2014/main" id="{D660698C-95F4-420B-8497-A074E7302EF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3" name="直線コネクタ 922">
          <a:extLst>
            <a:ext uri="{FF2B5EF4-FFF2-40B4-BE49-F238E27FC236}">
              <a16:creationId xmlns:a16="http://schemas.microsoft.com/office/drawing/2014/main" id="{B9FA178B-95B8-48E0-AB55-4D1E868C425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4" name="テキスト ボックス 923">
          <a:extLst>
            <a:ext uri="{FF2B5EF4-FFF2-40B4-BE49-F238E27FC236}">
              <a16:creationId xmlns:a16="http://schemas.microsoft.com/office/drawing/2014/main" id="{BC503674-3FE6-4430-B04F-FBA51C49A01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5" name="直線コネクタ 924">
          <a:extLst>
            <a:ext uri="{FF2B5EF4-FFF2-40B4-BE49-F238E27FC236}">
              <a16:creationId xmlns:a16="http://schemas.microsoft.com/office/drawing/2014/main" id="{142DB489-010C-49C3-A4E4-6D75571F806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6" name="テキスト ボックス 925">
          <a:extLst>
            <a:ext uri="{FF2B5EF4-FFF2-40B4-BE49-F238E27FC236}">
              <a16:creationId xmlns:a16="http://schemas.microsoft.com/office/drawing/2014/main" id="{CD02A883-15FA-455D-91BC-912E4CA7570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7" name="直線コネクタ 926">
          <a:extLst>
            <a:ext uri="{FF2B5EF4-FFF2-40B4-BE49-F238E27FC236}">
              <a16:creationId xmlns:a16="http://schemas.microsoft.com/office/drawing/2014/main" id="{3B41FEBF-00A4-4E23-8DD2-4125D602D7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8" name="テキスト ボックス 927">
          <a:extLst>
            <a:ext uri="{FF2B5EF4-FFF2-40B4-BE49-F238E27FC236}">
              <a16:creationId xmlns:a16="http://schemas.microsoft.com/office/drawing/2014/main" id="{2CD067AB-7039-4F59-ABEE-38F5F3334F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9" name="【庁舎】&#10;一人当たり面積グラフ枠">
          <a:extLst>
            <a:ext uri="{FF2B5EF4-FFF2-40B4-BE49-F238E27FC236}">
              <a16:creationId xmlns:a16="http://schemas.microsoft.com/office/drawing/2014/main" id="{C46376C1-5506-45CE-8B6A-4E6B6A807E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38100</xdr:rowOff>
    </xdr:to>
    <xdr:cxnSp macro="">
      <xdr:nvCxnSpPr>
        <xdr:cNvPr id="930" name="直線コネクタ 929">
          <a:extLst>
            <a:ext uri="{FF2B5EF4-FFF2-40B4-BE49-F238E27FC236}">
              <a16:creationId xmlns:a16="http://schemas.microsoft.com/office/drawing/2014/main" id="{01AAACD4-A1A9-4A2D-9CFB-C8D836C2293D}"/>
            </a:ext>
          </a:extLst>
        </xdr:cNvPr>
        <xdr:cNvCxnSpPr/>
      </xdr:nvCxnSpPr>
      <xdr:spPr>
        <a:xfrm flipV="1">
          <a:off x="22160864" y="170764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31" name="【庁舎】&#10;一人当たり面積最小値テキスト">
          <a:extLst>
            <a:ext uri="{FF2B5EF4-FFF2-40B4-BE49-F238E27FC236}">
              <a16:creationId xmlns:a16="http://schemas.microsoft.com/office/drawing/2014/main" id="{7B80E4AF-6B9E-4EDE-BA11-CE13BCE55311}"/>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32" name="直線コネクタ 931">
          <a:extLst>
            <a:ext uri="{FF2B5EF4-FFF2-40B4-BE49-F238E27FC236}">
              <a16:creationId xmlns:a16="http://schemas.microsoft.com/office/drawing/2014/main" id="{BF586A68-D298-4F08-BAE2-6E8FF58BC2A1}"/>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933" name="【庁舎】&#10;一人当たり面積最大値テキスト">
          <a:extLst>
            <a:ext uri="{FF2B5EF4-FFF2-40B4-BE49-F238E27FC236}">
              <a16:creationId xmlns:a16="http://schemas.microsoft.com/office/drawing/2014/main" id="{BF391E30-7352-4AB4-9255-E3BE0C2BAA33}"/>
            </a:ext>
          </a:extLst>
        </xdr:cNvPr>
        <xdr:cNvSpPr txBox="1"/>
      </xdr:nvSpPr>
      <xdr:spPr>
        <a:xfrm>
          <a:off x="22199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934" name="直線コネクタ 933">
          <a:extLst>
            <a:ext uri="{FF2B5EF4-FFF2-40B4-BE49-F238E27FC236}">
              <a16:creationId xmlns:a16="http://schemas.microsoft.com/office/drawing/2014/main" id="{53E26E1F-2F4B-4DF3-AA9E-DC3DC6ACEDBC}"/>
            </a:ext>
          </a:extLst>
        </xdr:cNvPr>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43015</xdr:rowOff>
    </xdr:from>
    <xdr:ext cx="469744" cy="259045"/>
    <xdr:sp macro="" textlink="">
      <xdr:nvSpPr>
        <xdr:cNvPr id="935" name="【庁舎】&#10;一人当たり面積平均値テキスト">
          <a:extLst>
            <a:ext uri="{FF2B5EF4-FFF2-40B4-BE49-F238E27FC236}">
              <a16:creationId xmlns:a16="http://schemas.microsoft.com/office/drawing/2014/main" id="{8ACFBBF8-F010-421E-BBD3-6FC01D4F56ED}"/>
            </a:ext>
          </a:extLst>
        </xdr:cNvPr>
        <xdr:cNvSpPr txBox="1"/>
      </xdr:nvSpPr>
      <xdr:spPr>
        <a:xfrm>
          <a:off x="22199600" y="1821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64588</xdr:rowOff>
    </xdr:from>
    <xdr:to>
      <xdr:col>116</xdr:col>
      <xdr:colOff>114300</xdr:colOff>
      <xdr:row>106</xdr:row>
      <xdr:rowOff>166188</xdr:rowOff>
    </xdr:to>
    <xdr:sp macro="" textlink="">
      <xdr:nvSpPr>
        <xdr:cNvPr id="936" name="フローチャート: 判断 935">
          <a:extLst>
            <a:ext uri="{FF2B5EF4-FFF2-40B4-BE49-F238E27FC236}">
              <a16:creationId xmlns:a16="http://schemas.microsoft.com/office/drawing/2014/main" id="{E25E32DE-3545-4BEB-BE42-7FEB6DBE6F2F}"/>
            </a:ext>
          </a:extLst>
        </xdr:cNvPr>
        <xdr:cNvSpPr/>
      </xdr:nvSpPr>
      <xdr:spPr>
        <a:xfrm>
          <a:off x="221107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78739</xdr:rowOff>
    </xdr:from>
    <xdr:to>
      <xdr:col>112</xdr:col>
      <xdr:colOff>38100</xdr:colOff>
      <xdr:row>107</xdr:row>
      <xdr:rowOff>8889</xdr:rowOff>
    </xdr:to>
    <xdr:sp macro="" textlink="">
      <xdr:nvSpPr>
        <xdr:cNvPr id="937" name="フローチャート: 判断 936">
          <a:extLst>
            <a:ext uri="{FF2B5EF4-FFF2-40B4-BE49-F238E27FC236}">
              <a16:creationId xmlns:a16="http://schemas.microsoft.com/office/drawing/2014/main" id="{2F60D6D9-8A96-49F3-8204-4265619083A2}"/>
            </a:ext>
          </a:extLst>
        </xdr:cNvPr>
        <xdr:cNvSpPr/>
      </xdr:nvSpPr>
      <xdr:spPr>
        <a:xfrm>
          <a:off x="21272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87449</xdr:rowOff>
    </xdr:from>
    <xdr:to>
      <xdr:col>107</xdr:col>
      <xdr:colOff>101600</xdr:colOff>
      <xdr:row>107</xdr:row>
      <xdr:rowOff>17599</xdr:rowOff>
    </xdr:to>
    <xdr:sp macro="" textlink="">
      <xdr:nvSpPr>
        <xdr:cNvPr id="938" name="フローチャート: 判断 937">
          <a:extLst>
            <a:ext uri="{FF2B5EF4-FFF2-40B4-BE49-F238E27FC236}">
              <a16:creationId xmlns:a16="http://schemas.microsoft.com/office/drawing/2014/main" id="{3B9ADDD2-399E-4EA7-BDF6-30EEF25ED919}"/>
            </a:ext>
          </a:extLst>
        </xdr:cNvPr>
        <xdr:cNvSpPr/>
      </xdr:nvSpPr>
      <xdr:spPr>
        <a:xfrm>
          <a:off x="20383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39" name="フローチャート: 判断 938">
          <a:extLst>
            <a:ext uri="{FF2B5EF4-FFF2-40B4-BE49-F238E27FC236}">
              <a16:creationId xmlns:a16="http://schemas.microsoft.com/office/drawing/2014/main" id="{DAB6E243-7FD5-4A74-A87C-3F68E1C9A1B9}"/>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940" name="フローチャート: 判断 939">
          <a:extLst>
            <a:ext uri="{FF2B5EF4-FFF2-40B4-BE49-F238E27FC236}">
              <a16:creationId xmlns:a16="http://schemas.microsoft.com/office/drawing/2014/main" id="{D96C8A0A-1498-4AA1-89C0-615941160807}"/>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ED2A3A64-72A2-42D3-A582-99739B13F6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A6241D29-4F80-43CE-9648-F99C5F889A9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B0CD76F0-B1CF-44B5-995E-14197154752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311EE64B-91B2-45E8-B7F7-F7E2C4EB99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92775FD3-3C99-478F-B02F-2F79EB6B07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66221</xdr:rowOff>
    </xdr:from>
    <xdr:to>
      <xdr:col>116</xdr:col>
      <xdr:colOff>114300</xdr:colOff>
      <xdr:row>105</xdr:row>
      <xdr:rowOff>167821</xdr:rowOff>
    </xdr:to>
    <xdr:sp macro="" textlink="">
      <xdr:nvSpPr>
        <xdr:cNvPr id="946" name="楕円 945">
          <a:extLst>
            <a:ext uri="{FF2B5EF4-FFF2-40B4-BE49-F238E27FC236}">
              <a16:creationId xmlns:a16="http://schemas.microsoft.com/office/drawing/2014/main" id="{09A781BC-45A6-49A8-B7E9-DCB1B40299BB}"/>
            </a:ext>
          </a:extLst>
        </xdr:cNvPr>
        <xdr:cNvSpPr/>
      </xdr:nvSpPr>
      <xdr:spPr>
        <a:xfrm>
          <a:off x="221107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89098</xdr:rowOff>
    </xdr:from>
    <xdr:ext cx="469744" cy="259045"/>
    <xdr:sp macro="" textlink="">
      <xdr:nvSpPr>
        <xdr:cNvPr id="947" name="【庁舎】&#10;一人当たり面積該当値テキスト">
          <a:extLst>
            <a:ext uri="{FF2B5EF4-FFF2-40B4-BE49-F238E27FC236}">
              <a16:creationId xmlns:a16="http://schemas.microsoft.com/office/drawing/2014/main" id="{97A0E500-0415-4078-95B4-820FC65554A0}"/>
            </a:ext>
          </a:extLst>
        </xdr:cNvPr>
        <xdr:cNvSpPr txBox="1"/>
      </xdr:nvSpPr>
      <xdr:spPr>
        <a:xfrm>
          <a:off x="22199600"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77107</xdr:rowOff>
    </xdr:from>
    <xdr:to>
      <xdr:col>112</xdr:col>
      <xdr:colOff>38100</xdr:colOff>
      <xdr:row>106</xdr:row>
      <xdr:rowOff>7257</xdr:rowOff>
    </xdr:to>
    <xdr:sp macro="" textlink="">
      <xdr:nvSpPr>
        <xdr:cNvPr id="948" name="楕円 947">
          <a:extLst>
            <a:ext uri="{FF2B5EF4-FFF2-40B4-BE49-F238E27FC236}">
              <a16:creationId xmlns:a16="http://schemas.microsoft.com/office/drawing/2014/main" id="{67DD0A0B-3A44-46C3-96C7-8226A418BC2A}"/>
            </a:ext>
          </a:extLst>
        </xdr:cNvPr>
        <xdr:cNvSpPr/>
      </xdr:nvSpPr>
      <xdr:spPr>
        <a:xfrm>
          <a:off x="21272500" y="180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117021</xdr:rowOff>
    </xdr:from>
    <xdr:to>
      <xdr:col>116</xdr:col>
      <xdr:colOff>63500</xdr:colOff>
      <xdr:row>105</xdr:row>
      <xdr:rowOff>127907</xdr:rowOff>
    </xdr:to>
    <xdr:cxnSp macro="">
      <xdr:nvCxnSpPr>
        <xdr:cNvPr id="949" name="直線コネクタ 948">
          <a:extLst>
            <a:ext uri="{FF2B5EF4-FFF2-40B4-BE49-F238E27FC236}">
              <a16:creationId xmlns:a16="http://schemas.microsoft.com/office/drawing/2014/main" id="{45DEE95E-1AA8-4648-815D-7043AC51EC5C}"/>
            </a:ext>
          </a:extLst>
        </xdr:cNvPr>
        <xdr:cNvCxnSpPr/>
      </xdr:nvCxnSpPr>
      <xdr:spPr>
        <a:xfrm flipV="1">
          <a:off x="21323300" y="181192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89081</xdr:rowOff>
    </xdr:from>
    <xdr:to>
      <xdr:col>107</xdr:col>
      <xdr:colOff>101600</xdr:colOff>
      <xdr:row>106</xdr:row>
      <xdr:rowOff>19231</xdr:rowOff>
    </xdr:to>
    <xdr:sp macro="" textlink="">
      <xdr:nvSpPr>
        <xdr:cNvPr id="950" name="楕円 949">
          <a:extLst>
            <a:ext uri="{FF2B5EF4-FFF2-40B4-BE49-F238E27FC236}">
              <a16:creationId xmlns:a16="http://schemas.microsoft.com/office/drawing/2014/main" id="{8C62E492-449D-4FDD-AFBC-992FEB00A6AE}"/>
            </a:ext>
          </a:extLst>
        </xdr:cNvPr>
        <xdr:cNvSpPr/>
      </xdr:nvSpPr>
      <xdr:spPr>
        <a:xfrm>
          <a:off x="20383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127907</xdr:rowOff>
    </xdr:from>
    <xdr:to>
      <xdr:col>111</xdr:col>
      <xdr:colOff>177800</xdr:colOff>
      <xdr:row>105</xdr:row>
      <xdr:rowOff>139881</xdr:rowOff>
    </xdr:to>
    <xdr:cxnSp macro="">
      <xdr:nvCxnSpPr>
        <xdr:cNvPr id="951" name="直線コネクタ 950">
          <a:extLst>
            <a:ext uri="{FF2B5EF4-FFF2-40B4-BE49-F238E27FC236}">
              <a16:creationId xmlns:a16="http://schemas.microsoft.com/office/drawing/2014/main" id="{5BFAA45E-D84F-4863-ACC5-47E6A4B90C26}"/>
            </a:ext>
          </a:extLst>
        </xdr:cNvPr>
        <xdr:cNvCxnSpPr/>
      </xdr:nvCxnSpPr>
      <xdr:spPr>
        <a:xfrm flipV="1">
          <a:off x="20434300" y="18130157"/>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52" name="楕円 951">
          <a:extLst>
            <a:ext uri="{FF2B5EF4-FFF2-40B4-BE49-F238E27FC236}">
              <a16:creationId xmlns:a16="http://schemas.microsoft.com/office/drawing/2014/main" id="{618F809C-540A-4A60-A999-63840567450B}"/>
            </a:ext>
          </a:extLst>
        </xdr:cNvPr>
        <xdr:cNvSpPr/>
      </xdr:nvSpPr>
      <xdr:spPr>
        <a:xfrm>
          <a:off x="19494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139881</xdr:rowOff>
    </xdr:from>
    <xdr:to>
      <xdr:col>107</xdr:col>
      <xdr:colOff>50800</xdr:colOff>
      <xdr:row>105</xdr:row>
      <xdr:rowOff>149679</xdr:rowOff>
    </xdr:to>
    <xdr:cxnSp macro="">
      <xdr:nvCxnSpPr>
        <xdr:cNvPr id="953" name="直線コネクタ 952">
          <a:extLst>
            <a:ext uri="{FF2B5EF4-FFF2-40B4-BE49-F238E27FC236}">
              <a16:creationId xmlns:a16="http://schemas.microsoft.com/office/drawing/2014/main" id="{9C8A4AF8-46F4-4E46-9A6C-00F53E0CC293}"/>
            </a:ext>
          </a:extLst>
        </xdr:cNvPr>
        <xdr:cNvCxnSpPr/>
      </xdr:nvCxnSpPr>
      <xdr:spPr>
        <a:xfrm flipV="1">
          <a:off x="19545300" y="181421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109764</xdr:rowOff>
    </xdr:from>
    <xdr:to>
      <xdr:col>98</xdr:col>
      <xdr:colOff>38100</xdr:colOff>
      <xdr:row>106</xdr:row>
      <xdr:rowOff>39914</xdr:rowOff>
    </xdr:to>
    <xdr:sp macro="" textlink="">
      <xdr:nvSpPr>
        <xdr:cNvPr id="954" name="楕円 953">
          <a:extLst>
            <a:ext uri="{FF2B5EF4-FFF2-40B4-BE49-F238E27FC236}">
              <a16:creationId xmlns:a16="http://schemas.microsoft.com/office/drawing/2014/main" id="{C455B574-B718-4F4E-B8BD-05AE133459AB}"/>
            </a:ext>
          </a:extLst>
        </xdr:cNvPr>
        <xdr:cNvSpPr/>
      </xdr:nvSpPr>
      <xdr:spPr>
        <a:xfrm>
          <a:off x="18605500" y="181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149679</xdr:rowOff>
    </xdr:from>
    <xdr:to>
      <xdr:col>102</xdr:col>
      <xdr:colOff>114300</xdr:colOff>
      <xdr:row>105</xdr:row>
      <xdr:rowOff>160564</xdr:rowOff>
    </xdr:to>
    <xdr:cxnSp macro="">
      <xdr:nvCxnSpPr>
        <xdr:cNvPr id="955" name="直線コネクタ 954">
          <a:extLst>
            <a:ext uri="{FF2B5EF4-FFF2-40B4-BE49-F238E27FC236}">
              <a16:creationId xmlns:a16="http://schemas.microsoft.com/office/drawing/2014/main" id="{9BA198F7-FB64-4110-80A0-AC20A640255A}"/>
            </a:ext>
          </a:extLst>
        </xdr:cNvPr>
        <xdr:cNvCxnSpPr/>
      </xdr:nvCxnSpPr>
      <xdr:spPr>
        <a:xfrm flipV="1">
          <a:off x="18656300" y="181519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xdr:rowOff>
    </xdr:from>
    <xdr:ext cx="469744" cy="259045"/>
    <xdr:sp macro="" textlink="">
      <xdr:nvSpPr>
        <xdr:cNvPr id="956" name="n_1aveValue【庁舎】&#10;一人当たり面積">
          <a:extLst>
            <a:ext uri="{FF2B5EF4-FFF2-40B4-BE49-F238E27FC236}">
              <a16:creationId xmlns:a16="http://schemas.microsoft.com/office/drawing/2014/main" id="{2740DFDB-E954-48E0-ACF6-3B2FE803A0CF}"/>
            </a:ext>
          </a:extLst>
        </xdr:cNvPr>
        <xdr:cNvSpPr txBox="1"/>
      </xdr:nvSpPr>
      <xdr:spPr>
        <a:xfrm>
          <a:off x="21075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8726</xdr:rowOff>
    </xdr:from>
    <xdr:ext cx="469744" cy="259045"/>
    <xdr:sp macro="" textlink="">
      <xdr:nvSpPr>
        <xdr:cNvPr id="957" name="n_2aveValue【庁舎】&#10;一人当たり面積">
          <a:extLst>
            <a:ext uri="{FF2B5EF4-FFF2-40B4-BE49-F238E27FC236}">
              <a16:creationId xmlns:a16="http://schemas.microsoft.com/office/drawing/2014/main" id="{B66DDEF2-CC80-40A8-888B-F6EB7210E6F2}"/>
            </a:ext>
          </a:extLst>
        </xdr:cNvPr>
        <xdr:cNvSpPr txBox="1"/>
      </xdr:nvSpPr>
      <xdr:spPr>
        <a:xfrm>
          <a:off x="20199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58" name="n_3aveValue【庁舎】&#10;一人当たり面積">
          <a:extLst>
            <a:ext uri="{FF2B5EF4-FFF2-40B4-BE49-F238E27FC236}">
              <a16:creationId xmlns:a16="http://schemas.microsoft.com/office/drawing/2014/main" id="{B28A0882-08D8-4E41-8D5A-8818F642825B}"/>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959" name="n_4aveValue【庁舎】&#10;一人当たり面積">
          <a:extLst>
            <a:ext uri="{FF2B5EF4-FFF2-40B4-BE49-F238E27FC236}">
              <a16:creationId xmlns:a16="http://schemas.microsoft.com/office/drawing/2014/main" id="{BFF1B45B-4281-4B03-8D27-8F82AF2BD1C3}"/>
            </a:ext>
          </a:extLst>
        </xdr:cNvPr>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23784</xdr:rowOff>
    </xdr:from>
    <xdr:ext cx="469744" cy="259045"/>
    <xdr:sp macro="" textlink="">
      <xdr:nvSpPr>
        <xdr:cNvPr id="960" name="n_1mainValue【庁舎】&#10;一人当たり面積">
          <a:extLst>
            <a:ext uri="{FF2B5EF4-FFF2-40B4-BE49-F238E27FC236}">
              <a16:creationId xmlns:a16="http://schemas.microsoft.com/office/drawing/2014/main" id="{BA9BEE48-AF41-4025-AED9-BAC2B08E8593}"/>
            </a:ext>
          </a:extLst>
        </xdr:cNvPr>
        <xdr:cNvSpPr txBox="1"/>
      </xdr:nvSpPr>
      <xdr:spPr>
        <a:xfrm>
          <a:off x="21075727" y="1785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35758</xdr:rowOff>
    </xdr:from>
    <xdr:ext cx="469744" cy="259045"/>
    <xdr:sp macro="" textlink="">
      <xdr:nvSpPr>
        <xdr:cNvPr id="961" name="n_2mainValue【庁舎】&#10;一人当たり面積">
          <a:extLst>
            <a:ext uri="{FF2B5EF4-FFF2-40B4-BE49-F238E27FC236}">
              <a16:creationId xmlns:a16="http://schemas.microsoft.com/office/drawing/2014/main" id="{891BF0DE-AF50-48DA-B5A3-2A8547B2989E}"/>
            </a:ext>
          </a:extLst>
        </xdr:cNvPr>
        <xdr:cNvSpPr txBox="1"/>
      </xdr:nvSpPr>
      <xdr:spPr>
        <a:xfrm>
          <a:off x="201994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962" name="n_3mainValue【庁舎】&#10;一人当たり面積">
          <a:extLst>
            <a:ext uri="{FF2B5EF4-FFF2-40B4-BE49-F238E27FC236}">
              <a16:creationId xmlns:a16="http://schemas.microsoft.com/office/drawing/2014/main" id="{682D84DF-2BC0-419C-8DC0-3E19327D0696}"/>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56441</xdr:rowOff>
    </xdr:from>
    <xdr:ext cx="469744" cy="259045"/>
    <xdr:sp macro="" textlink="">
      <xdr:nvSpPr>
        <xdr:cNvPr id="963" name="n_4mainValue【庁舎】&#10;一人当たり面積">
          <a:extLst>
            <a:ext uri="{FF2B5EF4-FFF2-40B4-BE49-F238E27FC236}">
              <a16:creationId xmlns:a16="http://schemas.microsoft.com/office/drawing/2014/main" id="{7201CA43-3350-4848-AE62-05F7D3A6BF45}"/>
            </a:ext>
          </a:extLst>
        </xdr:cNvPr>
        <xdr:cNvSpPr txBox="1"/>
      </xdr:nvSpPr>
      <xdr:spPr>
        <a:xfrm>
          <a:off x="18421427" y="178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4" name="正方形/長方形 963">
          <a:extLst>
            <a:ext uri="{FF2B5EF4-FFF2-40B4-BE49-F238E27FC236}">
              <a16:creationId xmlns:a16="http://schemas.microsoft.com/office/drawing/2014/main" id="{FC083EC4-98BB-428A-B7D0-921F5C6BF7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5" name="正方形/長方形 964">
          <a:extLst>
            <a:ext uri="{FF2B5EF4-FFF2-40B4-BE49-F238E27FC236}">
              <a16:creationId xmlns:a16="http://schemas.microsoft.com/office/drawing/2014/main" id="{D55F6C25-BDCD-4934-8B01-F63A8AFEF41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6" name="テキスト ボックス 965">
          <a:extLst>
            <a:ext uri="{FF2B5EF4-FFF2-40B4-BE49-F238E27FC236}">
              <a16:creationId xmlns:a16="http://schemas.microsoft.com/office/drawing/2014/main" id="{8A1A9168-AA3D-4AA8-9B3D-B292C27285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認定こども園・幼稚園・保育所、学校施設、児童館、港湾・漁港、図書館、庁舎であり、特に低くなっている施設は、橋りょう・トンネル、一般廃棄物処理施設</a:t>
          </a:r>
          <a:r>
            <a:rPr lang="ja-JP" altLang="en-US" sz="1100" b="0" i="0" baseline="0">
              <a:solidFill>
                <a:schemeClr val="dk1"/>
              </a:solidFill>
              <a:effectLst/>
              <a:latin typeface="+mn-lt"/>
              <a:ea typeface="+mn-ea"/>
              <a:cs typeface="+mn-cs"/>
            </a:rPr>
            <a:t>、消防施設で</a:t>
          </a:r>
          <a:r>
            <a:rPr lang="ja-JP" altLang="ja-JP" sz="1100" b="0" i="0" baseline="0">
              <a:solidFill>
                <a:schemeClr val="dk1"/>
              </a:solidFill>
              <a:effectLst/>
              <a:latin typeface="+mn-lt"/>
              <a:ea typeface="+mn-ea"/>
              <a:cs typeface="+mn-cs"/>
            </a:rPr>
            <a:t>ある。 </a:t>
          </a:r>
          <a:endParaRPr lang="ja-JP" altLang="ja-JP" sz="1400">
            <a:effectLst/>
          </a:endParaRPr>
        </a:p>
        <a:p>
          <a:r>
            <a:rPr lang="ja-JP" altLang="ja-JP" sz="1100" b="0" i="0" baseline="0">
              <a:solidFill>
                <a:schemeClr val="dk1"/>
              </a:solidFill>
              <a:effectLst/>
              <a:latin typeface="+mn-lt"/>
              <a:ea typeface="+mn-ea"/>
              <a:cs typeface="+mn-cs"/>
            </a:rPr>
            <a:t>認定こども園・幼稚園・保育園、学校施設、児童館、については、比率が７０％を超え、庁舎においては８０％を超えてきており、非常に老朽化が進んでいる状況である。</a:t>
          </a:r>
          <a:endParaRPr lang="ja-JP" altLang="ja-JP" sz="1400">
            <a:effectLst/>
          </a:endParaRPr>
        </a:p>
        <a:p>
          <a:r>
            <a:rPr kumimoji="1" lang="ja-JP" altLang="ja-JP" sz="1100" b="0" i="0" baseline="0">
              <a:solidFill>
                <a:schemeClr val="dk1"/>
              </a:solidFill>
              <a:effectLst/>
              <a:latin typeface="+mn-lt"/>
              <a:ea typeface="+mn-ea"/>
              <a:cs typeface="+mn-cs"/>
            </a:rPr>
            <a:t>庁舎については令和３年４月に大島総合支所が建替えられ、また、令和７年度までに２支所の旧庁舎解体が進められる予定のため、</a:t>
          </a:r>
          <a:r>
            <a:rPr lang="ja-JP" altLang="ja-JP" sz="1100" b="0" i="0" baseline="0">
              <a:solidFill>
                <a:schemeClr val="dk1"/>
              </a:solidFill>
              <a:effectLst/>
              <a:latin typeface="+mn-lt"/>
              <a:ea typeface="+mn-ea"/>
              <a:cs typeface="+mn-cs"/>
            </a:rPr>
            <a:t>有形固定資産減価償却率は低くなり、今後の維持管理費用の減少を見込んでいる。 </a:t>
          </a:r>
          <a:endParaRPr lang="ja-JP" altLang="ja-JP" sz="1400">
            <a:effectLst/>
          </a:endParaRPr>
        </a:p>
        <a:p>
          <a:r>
            <a:rPr lang="ja-JP" altLang="ja-JP" sz="1100" b="0" i="0" baseline="0">
              <a:solidFill>
                <a:schemeClr val="dk1"/>
              </a:solidFill>
              <a:effectLst/>
              <a:latin typeface="+mn-lt"/>
              <a:ea typeface="+mn-ea"/>
              <a:cs typeface="+mn-cs"/>
            </a:rPr>
            <a:t>一方、消防施設については</a:t>
          </a:r>
          <a:r>
            <a:rPr lang="ja-JP" altLang="en-US" sz="1100" b="0" i="0" baseline="0">
              <a:solidFill>
                <a:schemeClr val="dk1"/>
              </a:solidFill>
              <a:effectLst/>
              <a:latin typeface="+mn-lt"/>
              <a:ea typeface="+mn-ea"/>
              <a:cs typeface="+mn-cs"/>
            </a:rPr>
            <a:t>詰所の</a:t>
          </a:r>
          <a:r>
            <a:rPr lang="ja-JP" altLang="ja-JP" sz="1100" b="0" i="0" baseline="0">
              <a:solidFill>
                <a:schemeClr val="dk1"/>
              </a:solidFill>
              <a:effectLst/>
              <a:latin typeface="+mn-lt"/>
              <a:ea typeface="+mn-ea"/>
              <a:cs typeface="+mn-cs"/>
            </a:rPr>
            <a:t>建て替えが進められており、有形固定資産原価消化率は低くなっていくと推測される。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26,998
26,543
241.60
28,628,480
27,449,615
843,140
12,424,616
20,616,442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地方消費税交付金の増などにより伸びているものの、基準財政需要額が地域社会再生事業費の新設や合併特例債償還費の増などにより基準財政収入額を上回る伸びとなっていることから、財政力指数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ポイントの低下となり、類似団体平均値を下回っている。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産業基盤の整備や企業誘致対策などの税収増につながる施策を推進し、財政基盤の強化に努める。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077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64558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おける職員給与費等の減、市税過年度還付金の減、公営企業会計に移行した地域し尿事業にかかる市債償還元金・利子の減、公営企業会計法適用に移行した下水道事業会計への繰出金の減などの影響により、経常収支比率は前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ポイントの低下となり、類似団体平均値を下回っている。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経常収支比率について個別にみると、物件費や維持補修費については微増しており、今後も増加が見込まれることから、継続事業の見直しや公共施設の統廃合を行うなど、経常経費の抑制に努める。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103822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90822"/>
          <a:ext cx="0" cy="959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18749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13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103822</xdr:rowOff>
    </xdr:from>
    <xdr:to>
      <xdr:col>24</xdr:col>
      <xdr:colOff>12700</xdr:colOff>
      <xdr:row>60</xdr:row>
      <xdr:rowOff>103822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9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62</xdr:row>
      <xdr:rowOff>26353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408920"/>
          <a:ext cx="8382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62</xdr:row>
      <xdr:rowOff>26353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8131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91757</xdr:rowOff>
    </xdr:from>
    <xdr:to>
      <xdr:col>15</xdr:col>
      <xdr:colOff>82550</xdr:colOff>
      <xdr:row>61</xdr:row>
      <xdr:rowOff>22860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78757"/>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60</xdr:row>
      <xdr:rowOff>91757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071100"/>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132397</xdr:rowOff>
    </xdr:from>
    <xdr:to>
      <xdr:col>11</xdr:col>
      <xdr:colOff>82550</xdr:colOff>
      <xdr:row>63</xdr:row>
      <xdr:rowOff>62547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47324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47943</xdr:rowOff>
    </xdr:from>
    <xdr:to>
      <xdr:col>7</xdr:col>
      <xdr:colOff>31750</xdr:colOff>
      <xdr:row>62</xdr:row>
      <xdr:rowOff>149543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134320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163847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27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147003</xdr:rowOff>
    </xdr:from>
    <xdr:to>
      <xdr:col>19</xdr:col>
      <xdr:colOff>184150</xdr:colOff>
      <xdr:row>62</xdr:row>
      <xdr:rowOff>77153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87330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40957</xdr:rowOff>
    </xdr:from>
    <xdr:to>
      <xdr:col>11</xdr:col>
      <xdr:colOff>82550</xdr:colOff>
      <xdr:row>60</xdr:row>
      <xdr:rowOff>142557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152734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76200</xdr:rowOff>
    </xdr:from>
    <xdr:to>
      <xdr:col>7</xdr:col>
      <xdr:colOff>31750</xdr:colOff>
      <xdr:row>59</xdr:row>
      <xdr:rowOff>6350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微減となっているものの、物件費については用途廃止したごみ処理施設や体育館の解体、小中学校学習用コンピューター購入などにより増となっている。人口も減となってい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人当たりの決算額は前年度比</a:t>
          </a:r>
          <a:r>
            <a:rPr kumimoji="1" lang="en-US" altLang="ja-JP" sz="1300">
              <a:latin typeface="ＭＳ Ｐゴシック" panose="020B0600070205080204" pitchFamily="50" charset="-128"/>
              <a:ea typeface="ＭＳ Ｐゴシック" panose="020B0600070205080204" pitchFamily="50" charset="-128"/>
            </a:rPr>
            <a:t>18,161</a:t>
          </a:r>
          <a:r>
            <a:rPr kumimoji="1" lang="ja-JP" altLang="en-US" sz="1300">
              <a:latin typeface="ＭＳ Ｐゴシック" panose="020B0600070205080204" pitchFamily="50" charset="-128"/>
              <a:ea typeface="ＭＳ Ｐゴシック" panose="020B0600070205080204" pitchFamily="50" charset="-128"/>
            </a:rPr>
            <a:t>円の増となり、類似団体平均値を上回っている。当市は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つの有人離島をはじめとした広大な行政範囲を有し、人口減少も著しいことから、類似団体平均値を上回る一因となっている。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今後は人口減少対策の推進、人員の適正配置による人件費の抑制、公共施設の統廃合による物件費・維持補修費の抑制に努める。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42207</xdr:rowOff>
    </xdr:from>
    <xdr:to>
      <xdr:col>23</xdr:col>
      <xdr:colOff>133350</xdr:colOff>
      <xdr:row>88</xdr:row>
      <xdr:rowOff>151316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9657"/>
          <a:ext cx="0" cy="1309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123393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1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151316</xdr:rowOff>
    </xdr:from>
    <xdr:to>
      <xdr:col>24</xdr:col>
      <xdr:colOff>12700</xdr:colOff>
      <xdr:row>88</xdr:row>
      <xdr:rowOff>151316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128584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42207</xdr:rowOff>
    </xdr:from>
    <xdr:to>
      <xdr:col>24</xdr:col>
      <xdr:colOff>12700</xdr:colOff>
      <xdr:row>81</xdr:row>
      <xdr:rowOff>42207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96456</xdr:rowOff>
    </xdr:from>
    <xdr:to>
      <xdr:col>23</xdr:col>
      <xdr:colOff>133350</xdr:colOff>
      <xdr:row>85</xdr:row>
      <xdr:rowOff>50212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98256"/>
          <a:ext cx="838200" cy="1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80373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39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63846</xdr:rowOff>
    </xdr:from>
    <xdr:to>
      <xdr:col>23</xdr:col>
      <xdr:colOff>184150</xdr:colOff>
      <xdr:row>83</xdr:row>
      <xdr:rowOff>165446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88692</xdr:rowOff>
    </xdr:from>
    <xdr:to>
      <xdr:col>19</xdr:col>
      <xdr:colOff>133350</xdr:colOff>
      <xdr:row>84</xdr:row>
      <xdr:rowOff>96456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90492"/>
          <a:ext cx="889000" cy="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147648</xdr:rowOff>
    </xdr:from>
    <xdr:to>
      <xdr:col>19</xdr:col>
      <xdr:colOff>184150</xdr:colOff>
      <xdr:row>83</xdr:row>
      <xdr:rowOff>77798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87975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7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10981</xdr:rowOff>
    </xdr:from>
    <xdr:to>
      <xdr:col>15</xdr:col>
      <xdr:colOff>82550</xdr:colOff>
      <xdr:row>84</xdr:row>
      <xdr:rowOff>88692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12781"/>
          <a:ext cx="889000" cy="7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91315</xdr:rowOff>
    </xdr:from>
    <xdr:to>
      <xdr:col>15</xdr:col>
      <xdr:colOff>133350</xdr:colOff>
      <xdr:row>83</xdr:row>
      <xdr:rowOff>21465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31642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155942</xdr:rowOff>
    </xdr:from>
    <xdr:to>
      <xdr:col>11</xdr:col>
      <xdr:colOff>31750</xdr:colOff>
      <xdr:row>84</xdr:row>
      <xdr:rowOff>10981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86292"/>
          <a:ext cx="889000" cy="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34066</xdr:rowOff>
    </xdr:from>
    <xdr:to>
      <xdr:col>11</xdr:col>
      <xdr:colOff>82550</xdr:colOff>
      <xdr:row>82</xdr:row>
      <xdr:rowOff>135666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145843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29998</xdr:rowOff>
    </xdr:from>
    <xdr:to>
      <xdr:col>7</xdr:col>
      <xdr:colOff>31750</xdr:colOff>
      <xdr:row>82</xdr:row>
      <xdr:rowOff>131598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141775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170862</xdr:rowOff>
    </xdr:from>
    <xdr:to>
      <xdr:col>23</xdr:col>
      <xdr:colOff>184150</xdr:colOff>
      <xdr:row>85</xdr:row>
      <xdr:rowOff>101012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142939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4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45656</xdr:rowOff>
    </xdr:from>
    <xdr:to>
      <xdr:col>19</xdr:col>
      <xdr:colOff>184150</xdr:colOff>
      <xdr:row>84</xdr:row>
      <xdr:rowOff>147256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4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132033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3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37892</xdr:rowOff>
    </xdr:from>
    <xdr:to>
      <xdr:col>15</xdr:col>
      <xdr:colOff>133350</xdr:colOff>
      <xdr:row>84</xdr:row>
      <xdr:rowOff>139492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124269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2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131631</xdr:rowOff>
    </xdr:from>
    <xdr:to>
      <xdr:col>11</xdr:col>
      <xdr:colOff>82550</xdr:colOff>
      <xdr:row>84</xdr:row>
      <xdr:rowOff>61781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46558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4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105142</xdr:rowOff>
    </xdr:from>
    <xdr:to>
      <xdr:col>7</xdr:col>
      <xdr:colOff>31750</xdr:colOff>
      <xdr:row>84</xdr:row>
      <xdr:rowOff>35292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3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20069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2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経験年数階層の変動が主要因となり、ラスパイレス指数は前年度比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依然として類似団体平均値を上回る数値で推移していることから、国や県の基準に沿った給与制度の確立や昇給昇格基準の見直しなど、適正化に努める。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154214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358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119743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497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136979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669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市町合併後は事務事業の見直しや組織の再編整理、民間移譲、新規採用の抑制などにより職員数の削減を図ってきたが、人口減少の影響もあり人口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人当たり職員数が類似団体平均値より上回っている。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は集落が散在してしていることや離島も含め広大な行政区域を有していること、業務の複雑化や業務量の増加など行政サービスを低下させないためにはそれらの事情を汲む必要がある。今後も多様化する行政ニーズに対応するため、状況を踏まえて適正な職員数の確保に向けて検討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67</xdr:row>
      <xdr:rowOff>23132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4150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166659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23132</xdr:rowOff>
    </xdr:from>
    <xdr:to>
      <xdr:col>81</xdr:col>
      <xdr:colOff>133350</xdr:colOff>
      <xdr:row>67</xdr:row>
      <xdr:rowOff>23132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1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146141</xdr:rowOff>
    </xdr:from>
    <xdr:to>
      <xdr:col>81</xdr:col>
      <xdr:colOff>44450</xdr:colOff>
      <xdr:row>63</xdr:row>
      <xdr:rowOff>12609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76041"/>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146141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58805"/>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85816</xdr:rowOff>
    </xdr:from>
    <xdr:to>
      <xdr:col>77</xdr:col>
      <xdr:colOff>95250</xdr:colOff>
      <xdr:row>62</xdr:row>
      <xdr:rowOff>15966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26143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54791</xdr:rowOff>
    </xdr:from>
    <xdr:to>
      <xdr:col>72</xdr:col>
      <xdr:colOff>203200</xdr:colOff>
      <xdr:row>62</xdr:row>
      <xdr:rowOff>128905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84691"/>
          <a:ext cx="8890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34109</xdr:rowOff>
    </xdr:from>
    <xdr:to>
      <xdr:col>73</xdr:col>
      <xdr:colOff>44450</xdr:colOff>
      <xdr:row>61</xdr:row>
      <xdr:rowOff>135709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145886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3084</xdr:rowOff>
    </xdr:from>
    <xdr:to>
      <xdr:col>68</xdr:col>
      <xdr:colOff>152400</xdr:colOff>
      <xdr:row>62</xdr:row>
      <xdr:rowOff>54791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3298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18597</xdr:rowOff>
    </xdr:from>
    <xdr:to>
      <xdr:col>68</xdr:col>
      <xdr:colOff>203200</xdr:colOff>
      <xdr:row>61</xdr:row>
      <xdr:rowOff>120197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130374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157951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133259</xdr:rowOff>
    </xdr:from>
    <xdr:to>
      <xdr:col>81</xdr:col>
      <xdr:colOff>95250</xdr:colOff>
      <xdr:row>63</xdr:row>
      <xdr:rowOff>63409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105336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3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95341</xdr:rowOff>
    </xdr:from>
    <xdr:to>
      <xdr:col>77</xdr:col>
      <xdr:colOff>95250</xdr:colOff>
      <xdr:row>63</xdr:row>
      <xdr:rowOff>25491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10268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11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78105</xdr:rowOff>
    </xdr:from>
    <xdr:to>
      <xdr:col>73</xdr:col>
      <xdr:colOff>44450</xdr:colOff>
      <xdr:row>63</xdr:row>
      <xdr:rowOff>8255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164482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3991</xdr:rowOff>
    </xdr:from>
    <xdr:to>
      <xdr:col>68</xdr:col>
      <xdr:colOff>203200</xdr:colOff>
      <xdr:row>62</xdr:row>
      <xdr:rowOff>105591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90368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123734</xdr:rowOff>
    </xdr:from>
    <xdr:to>
      <xdr:col>64</xdr:col>
      <xdr:colOff>152400</xdr:colOff>
      <xdr:row>62</xdr:row>
      <xdr:rowOff>53884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38661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継続的に実施してきた起債元金の繰上償還の効果により、前年度から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ポイント低下し、類似団体平均値を大きく下回っている。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新規地方債発行額の増加や工業団地整備事業などの影響による特別会計繰出金の増加など、実質公債費比率の上昇が見込まれることから、新規地方債発行額の抑制や計画的な起債元金の繰上償還など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170604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762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70273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576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150300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17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70273</xdr:rowOff>
    </xdr:from>
    <xdr:to>
      <xdr:col>77</xdr:col>
      <xdr:colOff>44450</xdr:colOff>
      <xdr:row>37</xdr:row>
      <xdr:rowOff>126577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139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126577</xdr:rowOff>
    </xdr:from>
    <xdr:to>
      <xdr:col>72</xdr:col>
      <xdr:colOff>203200</xdr:colOff>
      <xdr:row>38</xdr:row>
      <xdr:rowOff>19473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702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19473</xdr:rowOff>
    </xdr:from>
    <xdr:to>
      <xdr:col>68</xdr:col>
      <xdr:colOff>152400</xdr:colOff>
      <xdr:row>38</xdr:row>
      <xdr:rowOff>67733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5345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55897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131250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13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75777</xdr:rowOff>
    </xdr:from>
    <xdr:to>
      <xdr:col>73</xdr:col>
      <xdr:colOff>44450</xdr:colOff>
      <xdr:row>38</xdr:row>
      <xdr:rowOff>5927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16104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140123</xdr:rowOff>
    </xdr:from>
    <xdr:to>
      <xdr:col>68</xdr:col>
      <xdr:colOff>203200</xdr:colOff>
      <xdr:row>38</xdr:row>
      <xdr:rowOff>70273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80450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合支所建替整備や工業団地整備事業等により、地方債の現在高、公営企業債等繰入見込額などの将来負担額が増となったものの、前年度と同様に充当可能基金等の充当可能財源等が将来負担額を上回っていることから将来負担比率は無しとなり、類似団体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今後も公債費等義務的経費の削減を中心とする行財政改革の推進により、財政健全化に努める。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16358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08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159885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16358</xdr:rowOff>
    </xdr:from>
    <xdr:to>
      <xdr:col>81</xdr:col>
      <xdr:colOff>133350</xdr:colOff>
      <xdr:row>23</xdr:row>
      <xdr:rowOff>16358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5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112031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12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139954</xdr:rowOff>
    </xdr:from>
    <xdr:to>
      <xdr:col>81</xdr:col>
      <xdr:colOff>95250</xdr:colOff>
      <xdr:row>15</xdr:row>
      <xdr:rowOff>70104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143815</xdr:rowOff>
    </xdr:from>
    <xdr:to>
      <xdr:col>77</xdr:col>
      <xdr:colOff>95250</xdr:colOff>
      <xdr:row>15</xdr:row>
      <xdr:rowOff>73965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84142</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1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148641</xdr:rowOff>
    </xdr:from>
    <xdr:to>
      <xdr:col>73</xdr:col>
      <xdr:colOff>44450</xdr:colOff>
      <xdr:row>15</xdr:row>
      <xdr:rowOff>78791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88968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1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26,998
26,543
241.60
28,628,480
27,449,615
843,140
12,424,616
20,616,442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定年等退職者より新規採用者が少なかったこと、年度中途退職者が多かったことなどにより、前年度比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今後も国や県の基準に沿った給与制度の確立や人員の適正配置等を継続して行っていく。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03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61686</xdr:rowOff>
    </xdr:from>
    <xdr:to>
      <xdr:col>24</xdr:col>
      <xdr:colOff>25400</xdr:colOff>
      <xdr:row>34</xdr:row>
      <xdr:rowOff>148772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90986"/>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75491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47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34</xdr:row>
      <xdr:rowOff>148772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56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5443</xdr:rowOff>
    </xdr:from>
    <xdr:to>
      <xdr:col>20</xdr:col>
      <xdr:colOff>38100</xdr:colOff>
      <xdr:row>36</xdr:row>
      <xdr:rowOff>107043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91820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29028</xdr:rowOff>
    </xdr:from>
    <xdr:to>
      <xdr:col>15</xdr:col>
      <xdr:colOff>98425</xdr:colOff>
      <xdr:row>34</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58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26505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91622</xdr:rowOff>
    </xdr:from>
    <xdr:to>
      <xdr:col>11</xdr:col>
      <xdr:colOff>9525</xdr:colOff>
      <xdr:row>34</xdr:row>
      <xdr:rowOff>29028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49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89807</xdr:rowOff>
    </xdr:from>
    <xdr:to>
      <xdr:col>11</xdr:col>
      <xdr:colOff>60325</xdr:colOff>
      <xdr:row>36</xdr:row>
      <xdr:rowOff>19957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4734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10886</xdr:rowOff>
    </xdr:from>
    <xdr:to>
      <xdr:col>24</xdr:col>
      <xdr:colOff>76200</xdr:colOff>
      <xdr:row>34</xdr:row>
      <xdr:rowOff>112486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90913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97972</xdr:rowOff>
    </xdr:from>
    <xdr:to>
      <xdr:col>20</xdr:col>
      <xdr:colOff>38100</xdr:colOff>
      <xdr:row>35</xdr:row>
      <xdr:rowOff>28122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38299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9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149678</xdr:rowOff>
    </xdr:from>
    <xdr:to>
      <xdr:col>11</xdr:col>
      <xdr:colOff>60325</xdr:colOff>
      <xdr:row>34</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90005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40822</xdr:rowOff>
    </xdr:from>
    <xdr:to>
      <xdr:col>6</xdr:col>
      <xdr:colOff>171450</xdr:colOff>
      <xdr:row>33</xdr:row>
      <xdr:rowOff>142422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152599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制度改正による臨時事務員等賃金の減などで経常経費は減となっているものの、資源物売払収入などの特定財源も減となっていることから、前年度比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市町合併に伴い、類似団体より多くの施設を有していることも要因となっているため、施設の統廃合を推進し、物件費の抑制に努める。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133350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97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105427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133350</xdr:rowOff>
    </xdr:from>
    <xdr:to>
      <xdr:col>82</xdr:col>
      <xdr:colOff>196850</xdr:colOff>
      <xdr:row>21</xdr:row>
      <xdr:rowOff>133350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158750</xdr:rowOff>
    </xdr:from>
    <xdr:to>
      <xdr:col>82</xdr:col>
      <xdr:colOff>107950</xdr:colOff>
      <xdr:row>18</xdr:row>
      <xdr:rowOff>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7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95250</xdr:rowOff>
    </xdr:from>
    <xdr:to>
      <xdr:col>78</xdr:col>
      <xdr:colOff>69850</xdr:colOff>
      <xdr:row>17</xdr:row>
      <xdr:rowOff>158750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09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88900</xdr:rowOff>
    </xdr:from>
    <xdr:to>
      <xdr:col>78</xdr:col>
      <xdr:colOff>120650</xdr:colOff>
      <xdr:row>17</xdr:row>
      <xdr:rowOff>19050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57150</xdr:rowOff>
    </xdr:from>
    <xdr:to>
      <xdr:col>73</xdr:col>
      <xdr:colOff>180975</xdr:colOff>
      <xdr:row>17</xdr:row>
      <xdr:rowOff>95250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7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57150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32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92727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107950</xdr:rowOff>
    </xdr:from>
    <xdr:to>
      <xdr:col>78</xdr:col>
      <xdr:colOff>120650</xdr:colOff>
      <xdr:row>18</xdr:row>
      <xdr:rowOff>38100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22877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0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44450</xdr:rowOff>
    </xdr:from>
    <xdr:to>
      <xdr:col>74</xdr:col>
      <xdr:colOff>31750</xdr:colOff>
      <xdr:row>17</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6350</xdr:rowOff>
    </xdr:from>
    <xdr:to>
      <xdr:col>69</xdr:col>
      <xdr:colOff>142875</xdr:colOff>
      <xdr:row>17</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制度改正による児童扶養手当の減などにより、前年度比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今後も被生活保護者や児童扶養手当受給者の自立に向けた支援等を行い、扶助費の抑制に努める。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85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19050</xdr:rowOff>
    </xdr:from>
    <xdr:to>
      <xdr:col>20</xdr:col>
      <xdr:colOff>38100</xdr:colOff>
      <xdr:row>58</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公営企業会計法適用に移行した下水道事業会計に対し、従来繰出金で支出していた経費を補助金として支出することになったため経常経費が減となったこと等により、前年度比</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ポイント低下し、類似団体平均値を下回った。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国民健康保険特別会計等における赤字補填的繰出金が多額になっていることから、各特別会計において経費節減を図るなど、繰出金の縮減に努める。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84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59</xdr:row>
      <xdr:rowOff>86178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81243"/>
          <a:ext cx="8382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64605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59</xdr:row>
      <xdr:rowOff>86178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03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59</xdr:row>
      <xdr:rowOff>64407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03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127907</xdr:rowOff>
    </xdr:from>
    <xdr:to>
      <xdr:col>74</xdr:col>
      <xdr:colOff>31750</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148772</xdr:rowOff>
    </xdr:from>
    <xdr:to>
      <xdr:col>69</xdr:col>
      <xdr:colOff>92075</xdr:colOff>
      <xdr:row>59</xdr:row>
      <xdr:rowOff>64407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92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13607</xdr:rowOff>
    </xdr:from>
    <xdr:to>
      <xdr:col>69</xdr:col>
      <xdr:colOff>142875</xdr:colOff>
      <xdr:row>59</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99984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公営企業会計法適用に移行した下水道事業会計に対し、従来繰出金で支出していた経費を補助金として支出することになったため経常経費が増となり、前年度比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ポイント上昇し、類似団体平均値をわずかに下回っている。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今後も補助事業の見直しを進めるとともに、公営企業会計においても独立採算の原則に立ち返った使用料等の見直しによる財政健全化を図るなど、補助費等の縮減に努める。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40</xdr:row>
      <xdr:rowOff>157480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286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129557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157480</xdr:rowOff>
    </xdr:from>
    <xdr:to>
      <xdr:col>82</xdr:col>
      <xdr:colOff>196850</xdr:colOff>
      <xdr:row>40</xdr:row>
      <xdr:rowOff>157480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36</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477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111760</xdr:rowOff>
    </xdr:from>
    <xdr:to>
      <xdr:col>78</xdr:col>
      <xdr:colOff>69850</xdr:colOff>
      <xdr:row>35</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41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xdr:rowOff>
    </xdr:from>
    <xdr:to>
      <xdr:col>78</xdr:col>
      <xdr:colOff>120650</xdr:colOff>
      <xdr:row>36</xdr:row>
      <xdr:rowOff>116840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101617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100330</xdr:rowOff>
    </xdr:from>
    <xdr:to>
      <xdr:col>73</xdr:col>
      <xdr:colOff>180975</xdr:colOff>
      <xdr:row>34</xdr:row>
      <xdr:rowOff>111760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758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22860</xdr:rowOff>
    </xdr:from>
    <xdr:to>
      <xdr:col>74</xdr:col>
      <xdr:colOff>31750</xdr:colOff>
      <xdr:row>36</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109237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31750</xdr:rowOff>
    </xdr:from>
    <xdr:to>
      <xdr:col>69</xdr:col>
      <xdr:colOff>92075</xdr:colOff>
      <xdr:row>33</xdr:row>
      <xdr:rowOff>100330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68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148590</xdr:rowOff>
    </xdr:from>
    <xdr:to>
      <xdr:col>69</xdr:col>
      <xdr:colOff>142875</xdr:colOff>
      <xdr:row>36</xdr:row>
      <xdr:rowOff>78740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63517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60960</xdr:rowOff>
    </xdr:from>
    <xdr:to>
      <xdr:col>74</xdr:col>
      <xdr:colOff>31750</xdr:colOff>
      <xdr:row>34</xdr:row>
      <xdr:rowOff>162560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49530</xdr:rowOff>
    </xdr:from>
    <xdr:to>
      <xdr:col>69</xdr:col>
      <xdr:colOff>142875</xdr:colOff>
      <xdr:row>33</xdr:row>
      <xdr:rowOff>151130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161307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152400</xdr:rowOff>
    </xdr:from>
    <xdr:to>
      <xdr:col>65</xdr:col>
      <xdr:colOff>53975</xdr:colOff>
      <xdr:row>33</xdr:row>
      <xdr:rowOff>82550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92727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公営企業会計に移行した地域し尿事業にかかる市債償還元金・利子の減、継続して行ってきた起債元金の繰上償還の効果による市債償還利子の減などにより、前年度比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今後も新規地方債発行額の抑制や計画的な起債元金の繰上償還を行い、公債費の抑制に努める。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26416</xdr:rowOff>
    </xdr:from>
    <xdr:to>
      <xdr:col>24</xdr:col>
      <xdr:colOff>25400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137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112793</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26416</xdr:rowOff>
    </xdr:from>
    <xdr:to>
      <xdr:col>24</xdr:col>
      <xdr:colOff>114300</xdr:colOff>
      <xdr:row>74</xdr:row>
      <xdr:rowOff>26416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101854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760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155719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77</xdr:row>
      <xdr:rowOff>106426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03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78</xdr:row>
      <xdr:rowOff>8128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08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78</xdr:row>
      <xdr:rowOff>8128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08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16763</xdr:rowOff>
    </xdr:from>
    <xdr:to>
      <xdr:col>11</xdr:col>
      <xdr:colOff>60325</xdr:colOff>
      <xdr:row>78</xdr:row>
      <xdr:rowOff>118363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40149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69105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人件費や繰出金の比率低下が要因となり前年度比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ポイント低下し、類似団体平均値を下回っている。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町合併に伴い類似団体より多くの施設を有しており、また、それらの施設が老朽化していることから、物件費や維持補修費、公営企業会計への補助金が増となり、今後比率は上昇することが見込まれる。施設の統廃合を推進し、経常経費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37846</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96596"/>
          <a:ext cx="0" cy="8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124223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37846</xdr:rowOff>
    </xdr:from>
    <xdr:to>
      <xdr:col>82</xdr:col>
      <xdr:colOff>196850</xdr:colOff>
      <xdr:row>75</xdr:row>
      <xdr:rowOff>37846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974320"/>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76</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971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75</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4630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170434</xdr:rowOff>
    </xdr:from>
    <xdr:to>
      <xdr:col>69</xdr:col>
      <xdr:colOff>92075</xdr:colOff>
      <xdr:row>74</xdr:row>
      <xdr:rowOff>159004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68628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144797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108204</xdr:rowOff>
    </xdr:from>
    <xdr:to>
      <xdr:col>69</xdr:col>
      <xdr:colOff>142875</xdr:colOff>
      <xdr:row>75</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48531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119634</xdr:rowOff>
    </xdr:from>
    <xdr:to>
      <xdr:col>65</xdr:col>
      <xdr:colOff>53975</xdr:colOff>
      <xdr:row>74</xdr:row>
      <xdr:rowOff>49784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59961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121737</xdr:rowOff>
    </xdr:from>
    <xdr:to>
      <xdr:col>29</xdr:col>
      <xdr:colOff>127000</xdr:colOff>
      <xdr:row>20</xdr:row>
      <xdr:rowOff>120496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5312"/>
          <a:ext cx="0" cy="15418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92573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120496</xdr:rowOff>
    </xdr:from>
    <xdr:to>
      <xdr:col>30</xdr:col>
      <xdr:colOff>25400</xdr:colOff>
      <xdr:row>20</xdr:row>
      <xdr:rowOff>120496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7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36664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121737</xdr:rowOff>
    </xdr:from>
    <xdr:to>
      <xdr:col>30</xdr:col>
      <xdr:colOff>25400</xdr:colOff>
      <xdr:row>11</xdr:row>
      <xdr:rowOff>121737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5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87724</xdr:rowOff>
    </xdr:from>
    <xdr:to>
      <xdr:col>29</xdr:col>
      <xdr:colOff>127000</xdr:colOff>
      <xdr:row>15</xdr:row>
      <xdr:rowOff>90631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07099"/>
          <a:ext cx="647700" cy="2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38572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9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66495</xdr:rowOff>
    </xdr:from>
    <xdr:to>
      <xdr:col>29</xdr:col>
      <xdr:colOff>177800</xdr:colOff>
      <xdr:row>16</xdr:row>
      <xdr:rowOff>168095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87724</xdr:rowOff>
    </xdr:from>
    <xdr:to>
      <xdr:col>26</xdr:col>
      <xdr:colOff>50800</xdr:colOff>
      <xdr:row>15</xdr:row>
      <xdr:rowOff>159505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07099"/>
          <a:ext cx="698500" cy="71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93013</xdr:rowOff>
    </xdr:from>
    <xdr:to>
      <xdr:col>26</xdr:col>
      <xdr:colOff>101600</xdr:colOff>
      <xdr:row>17</xdr:row>
      <xdr:rowOff>23163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70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159505</xdr:rowOff>
    </xdr:from>
    <xdr:to>
      <xdr:col>22</xdr:col>
      <xdr:colOff>114300</xdr:colOff>
      <xdr:row>16</xdr:row>
      <xdr:rowOff>23618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78880"/>
          <a:ext cx="698500" cy="35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155160</xdr:rowOff>
    </xdr:from>
    <xdr:to>
      <xdr:col>22</xdr:col>
      <xdr:colOff>165100</xdr:colOff>
      <xdr:row>17</xdr:row>
      <xdr:rowOff>85310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70087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23618</xdr:rowOff>
    </xdr:from>
    <xdr:to>
      <xdr:col>18</xdr:col>
      <xdr:colOff>177800</xdr:colOff>
      <xdr:row>16</xdr:row>
      <xdr:rowOff>68963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14443"/>
          <a:ext cx="698500" cy="45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6896</xdr:rowOff>
    </xdr:from>
    <xdr:to>
      <xdr:col>19</xdr:col>
      <xdr:colOff>38100</xdr:colOff>
      <xdr:row>17</xdr:row>
      <xdr:rowOff>108496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93273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1769</xdr:rowOff>
    </xdr:from>
    <xdr:to>
      <xdr:col>15</xdr:col>
      <xdr:colOff>101600</xdr:colOff>
      <xdr:row>17</xdr:row>
      <xdr:rowOff>103369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88146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39831</xdr:rowOff>
    </xdr:from>
    <xdr:to>
      <xdr:col>29</xdr:col>
      <xdr:colOff>177800</xdr:colOff>
      <xdr:row>15</xdr:row>
      <xdr:rowOff>141431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59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56358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0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36924</xdr:rowOff>
    </xdr:from>
    <xdr:to>
      <xdr:col>26</xdr:col>
      <xdr:colOff>101600</xdr:colOff>
      <xdr:row>15</xdr:row>
      <xdr:rowOff>138524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5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148701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25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108705</xdr:rowOff>
    </xdr:from>
    <xdr:to>
      <xdr:col>22</xdr:col>
      <xdr:colOff>165100</xdr:colOff>
      <xdr:row>16</xdr:row>
      <xdr:rowOff>38855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28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49032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9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144268</xdr:rowOff>
    </xdr:from>
    <xdr:to>
      <xdr:col>19</xdr:col>
      <xdr:colOff>38100</xdr:colOff>
      <xdr:row>16</xdr:row>
      <xdr:rowOff>74418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63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84595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3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18163</xdr:rowOff>
    </xdr:from>
    <xdr:to>
      <xdr:col>15</xdr:col>
      <xdr:colOff>101600</xdr:colOff>
      <xdr:row>16</xdr:row>
      <xdr:rowOff>119763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129940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64230</xdr:rowOff>
    </xdr:from>
    <xdr:to>
      <xdr:col>29</xdr:col>
      <xdr:colOff>127000</xdr:colOff>
      <xdr:row>37</xdr:row>
      <xdr:rowOff>245072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0"/>
          <a:ext cx="0" cy="1380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255249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245072</xdr:rowOff>
    </xdr:from>
    <xdr:to>
      <xdr:col>30</xdr:col>
      <xdr:colOff>25400</xdr:colOff>
      <xdr:row>37</xdr:row>
      <xdr:rowOff>245072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322057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64230</xdr:rowOff>
    </xdr:from>
    <xdr:to>
      <xdr:col>30</xdr:col>
      <xdr:colOff>25400</xdr:colOff>
      <xdr:row>33</xdr:row>
      <xdr:rowOff>64230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245072</xdr:rowOff>
    </xdr:from>
    <xdr:to>
      <xdr:col>29</xdr:col>
      <xdr:colOff>127000</xdr:colOff>
      <xdr:row>37</xdr:row>
      <xdr:rowOff>245434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69772"/>
          <a:ext cx="6477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263453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3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75476</xdr:rowOff>
    </xdr:from>
    <xdr:to>
      <xdr:col>29</xdr:col>
      <xdr:colOff>177800</xdr:colOff>
      <xdr:row>35</xdr:row>
      <xdr:rowOff>177076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228898</xdr:rowOff>
    </xdr:from>
    <xdr:to>
      <xdr:col>26</xdr:col>
      <xdr:colOff>50800</xdr:colOff>
      <xdr:row>37</xdr:row>
      <xdr:rowOff>245434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353598"/>
          <a:ext cx="698500" cy="1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87820</xdr:rowOff>
    </xdr:from>
    <xdr:to>
      <xdr:col>26</xdr:col>
      <xdr:colOff>101600</xdr:colOff>
      <xdr:row>35</xdr:row>
      <xdr:rowOff>189420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199597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107741</xdr:rowOff>
    </xdr:from>
    <xdr:to>
      <xdr:col>22</xdr:col>
      <xdr:colOff>114300</xdr:colOff>
      <xdr:row>37</xdr:row>
      <xdr:rowOff>228898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32441"/>
          <a:ext cx="698500" cy="12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85154</xdr:rowOff>
    </xdr:from>
    <xdr:to>
      <xdr:col>22</xdr:col>
      <xdr:colOff>165100</xdr:colOff>
      <xdr:row>35</xdr:row>
      <xdr:rowOff>186754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196931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94311</xdr:rowOff>
    </xdr:from>
    <xdr:to>
      <xdr:col>18</xdr:col>
      <xdr:colOff>177800</xdr:colOff>
      <xdr:row>37</xdr:row>
      <xdr:rowOff>107741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19011"/>
          <a:ext cx="698500" cy="13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84982</xdr:rowOff>
    </xdr:from>
    <xdr:to>
      <xdr:col>19</xdr:col>
      <xdr:colOff>38100</xdr:colOff>
      <xdr:row>35</xdr:row>
      <xdr:rowOff>186582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196759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81362</xdr:rowOff>
    </xdr:from>
    <xdr:to>
      <xdr:col>15</xdr:col>
      <xdr:colOff>101600</xdr:colOff>
      <xdr:row>35</xdr:row>
      <xdr:rowOff>182962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193139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194272</xdr:rowOff>
    </xdr:from>
    <xdr:to>
      <xdr:col>29</xdr:col>
      <xdr:colOff>177800</xdr:colOff>
      <xdr:row>37</xdr:row>
      <xdr:rowOff>295872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1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102849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194634</xdr:rowOff>
    </xdr:from>
    <xdr:to>
      <xdr:col>26</xdr:col>
      <xdr:colOff>101600</xdr:colOff>
      <xdr:row>37</xdr:row>
      <xdr:rowOff>296234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1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281011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05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178098</xdr:rowOff>
    </xdr:from>
    <xdr:to>
      <xdr:col>22</xdr:col>
      <xdr:colOff>165100</xdr:colOff>
      <xdr:row>37</xdr:row>
      <xdr:rowOff>279698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30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264475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8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56941</xdr:rowOff>
    </xdr:from>
    <xdr:to>
      <xdr:col>19</xdr:col>
      <xdr:colOff>38100</xdr:colOff>
      <xdr:row>37</xdr:row>
      <xdr:rowOff>158541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81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143318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6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43511</xdr:rowOff>
    </xdr:from>
    <xdr:to>
      <xdr:col>15</xdr:col>
      <xdr:colOff>101600</xdr:colOff>
      <xdr:row>37</xdr:row>
      <xdr:rowOff>145111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6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129888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5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26,998
26,543
241.60
28,628,480
27,449,615
843,140
12,424,616
20,616,442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107990</xdr:rowOff>
    </xdr:from>
    <xdr:to>
      <xdr:col>24</xdr:col>
      <xdr:colOff>62865</xdr:colOff>
      <xdr:row>39</xdr:row>
      <xdr:rowOff>67528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1490"/>
          <a:ext cx="1270" cy="15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71355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67528</xdr:rowOff>
    </xdr:from>
    <xdr:to>
      <xdr:col>24</xdr:col>
      <xdr:colOff>152400</xdr:colOff>
      <xdr:row>39</xdr:row>
      <xdr:rowOff>67528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54667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107990</xdr:rowOff>
    </xdr:from>
    <xdr:to>
      <xdr:col>24</xdr:col>
      <xdr:colOff>152400</xdr:colOff>
      <xdr:row>30</xdr:row>
      <xdr:rowOff>107990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143423</xdr:rowOff>
    </xdr:from>
    <xdr:to>
      <xdr:col>24</xdr:col>
      <xdr:colOff>63500</xdr:colOff>
      <xdr:row>34</xdr:row>
      <xdr:rowOff>169957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72723"/>
          <a:ext cx="838200" cy="2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151092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xdr:rowOff>
    </xdr:from>
    <xdr:to>
      <xdr:col>24</xdr:col>
      <xdr:colOff>114300</xdr:colOff>
      <xdr:row>36</xdr:row>
      <xdr:rowOff>102815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169957</xdr:rowOff>
    </xdr:from>
    <xdr:to>
      <xdr:col>19</xdr:col>
      <xdr:colOff>177800</xdr:colOff>
      <xdr:row>35</xdr:row>
      <xdr:rowOff>51362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9257"/>
          <a:ext cx="889000" cy="5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122978</xdr:rowOff>
    </xdr:from>
    <xdr:to>
      <xdr:col>20</xdr:col>
      <xdr:colOff>38100</xdr:colOff>
      <xdr:row>37</xdr:row>
      <xdr:rowOff>53128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44255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51362</xdr:rowOff>
    </xdr:from>
    <xdr:to>
      <xdr:col>15</xdr:col>
      <xdr:colOff>50800</xdr:colOff>
      <xdr:row>35</xdr:row>
      <xdr:rowOff>88412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52112"/>
          <a:ext cx="889000" cy="3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8988</xdr:rowOff>
    </xdr:from>
    <xdr:to>
      <xdr:col>15</xdr:col>
      <xdr:colOff>101600</xdr:colOff>
      <xdr:row>37</xdr:row>
      <xdr:rowOff>110588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101715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88412</xdr:rowOff>
    </xdr:from>
    <xdr:to>
      <xdr:col>10</xdr:col>
      <xdr:colOff>114300</xdr:colOff>
      <xdr:row>35</xdr:row>
      <xdr:rowOff>128613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89162"/>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25692</xdr:rowOff>
    </xdr:from>
    <xdr:to>
      <xdr:col>10</xdr:col>
      <xdr:colOff>165100</xdr:colOff>
      <xdr:row>37</xdr:row>
      <xdr:rowOff>127292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7633</xdr:rowOff>
    </xdr:from>
    <xdr:to>
      <xdr:col>6</xdr:col>
      <xdr:colOff>38100</xdr:colOff>
      <xdr:row>37</xdr:row>
      <xdr:rowOff>109233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100360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92623</xdr:rowOff>
    </xdr:from>
    <xdr:to>
      <xdr:col>24</xdr:col>
      <xdr:colOff>114300</xdr:colOff>
      <xdr:row>35</xdr:row>
      <xdr:rowOff>22773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2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115500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7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119157</xdr:rowOff>
    </xdr:from>
    <xdr:to>
      <xdr:col>20</xdr:col>
      <xdr:colOff>38100</xdr:colOff>
      <xdr:row>35</xdr:row>
      <xdr:rowOff>49307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65834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2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562</xdr:rowOff>
    </xdr:from>
    <xdr:to>
      <xdr:col>15</xdr:col>
      <xdr:colOff>101600</xdr:colOff>
      <xdr:row>35</xdr:row>
      <xdr:rowOff>102162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118689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7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37612</xdr:rowOff>
    </xdr:from>
    <xdr:to>
      <xdr:col>10</xdr:col>
      <xdr:colOff>165100</xdr:colOff>
      <xdr:row>35</xdr:row>
      <xdr:rowOff>139212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155739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1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77813</xdr:rowOff>
    </xdr:from>
    <xdr:to>
      <xdr:col>6</xdr:col>
      <xdr:colOff>38100</xdr:colOff>
      <xdr:row>36</xdr:row>
      <xdr:rowOff>7963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24490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5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93240</xdr:rowOff>
    </xdr:from>
    <xdr:to>
      <xdr:col>24</xdr:col>
      <xdr:colOff>62865</xdr:colOff>
      <xdr:row>59</xdr:row>
      <xdr:rowOff>116601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5740"/>
          <a:ext cx="1270" cy="1566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120428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116601</xdr:rowOff>
    </xdr:from>
    <xdr:to>
      <xdr:col>24</xdr:col>
      <xdr:colOff>152400</xdr:colOff>
      <xdr:row>59</xdr:row>
      <xdr:rowOff>116601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39917</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93240</xdr:rowOff>
    </xdr:from>
    <xdr:to>
      <xdr:col>24</xdr:col>
      <xdr:colOff>152400</xdr:colOff>
      <xdr:row>50</xdr:row>
      <xdr:rowOff>93240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152774</xdr:rowOff>
    </xdr:from>
    <xdr:to>
      <xdr:col>24</xdr:col>
      <xdr:colOff>63500</xdr:colOff>
      <xdr:row>56</xdr:row>
      <xdr:rowOff>153895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82524"/>
          <a:ext cx="838200" cy="17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56093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28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77666</xdr:rowOff>
    </xdr:from>
    <xdr:to>
      <xdr:col>24</xdr:col>
      <xdr:colOff>114300</xdr:colOff>
      <xdr:row>58</xdr:row>
      <xdr:rowOff>7816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5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140919</xdr:rowOff>
    </xdr:from>
    <xdr:to>
      <xdr:col>19</xdr:col>
      <xdr:colOff>177800</xdr:colOff>
      <xdr:row>56</xdr:row>
      <xdr:rowOff>153895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42119"/>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95617</xdr:rowOff>
    </xdr:from>
    <xdr:to>
      <xdr:col>20</xdr:col>
      <xdr:colOff>38100</xdr:colOff>
      <xdr:row>58</xdr:row>
      <xdr:rowOff>25767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16894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9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140919</xdr:rowOff>
    </xdr:from>
    <xdr:to>
      <xdr:col>15</xdr:col>
      <xdr:colOff>50800</xdr:colOff>
      <xdr:row>57</xdr:row>
      <xdr:rowOff>76748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42119"/>
          <a:ext cx="889000" cy="10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158504</xdr:rowOff>
    </xdr:from>
    <xdr:to>
      <xdr:col>15</xdr:col>
      <xdr:colOff>101600</xdr:colOff>
      <xdr:row>58</xdr:row>
      <xdr:rowOff>88654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79781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1002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76748</xdr:rowOff>
    </xdr:from>
    <xdr:to>
      <xdr:col>10</xdr:col>
      <xdr:colOff>114300</xdr:colOff>
      <xdr:row>57</xdr:row>
      <xdr:rowOff>91879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49398"/>
          <a:ext cx="8890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75021</xdr:rowOff>
    </xdr:from>
    <xdr:to>
      <xdr:col>10</xdr:col>
      <xdr:colOff>165100</xdr:colOff>
      <xdr:row>59</xdr:row>
      <xdr:rowOff>5171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167748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1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70699</xdr:rowOff>
    </xdr:from>
    <xdr:to>
      <xdr:col>6</xdr:col>
      <xdr:colOff>38100</xdr:colOff>
      <xdr:row>59</xdr:row>
      <xdr:rowOff>849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163426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1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101974</xdr:rowOff>
    </xdr:from>
    <xdr:to>
      <xdr:col>24</xdr:col>
      <xdr:colOff>114300</xdr:colOff>
      <xdr:row>56</xdr:row>
      <xdr:rowOff>32124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3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124851</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8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103095</xdr:rowOff>
    </xdr:from>
    <xdr:to>
      <xdr:col>20</xdr:col>
      <xdr:colOff>38100</xdr:colOff>
      <xdr:row>57</xdr:row>
      <xdr:rowOff>33245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49772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47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90119</xdr:rowOff>
    </xdr:from>
    <xdr:to>
      <xdr:col>15</xdr:col>
      <xdr:colOff>101600</xdr:colOff>
      <xdr:row>57</xdr:row>
      <xdr:rowOff>20269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36796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46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25948</xdr:rowOff>
    </xdr:from>
    <xdr:to>
      <xdr:col>10</xdr:col>
      <xdr:colOff>165100</xdr:colOff>
      <xdr:row>57</xdr:row>
      <xdr:rowOff>127548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9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144075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5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41079</xdr:rowOff>
    </xdr:from>
    <xdr:to>
      <xdr:col>6</xdr:col>
      <xdr:colOff>38100</xdr:colOff>
      <xdr:row>57</xdr:row>
      <xdr:rowOff>142679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159206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13341</xdr:rowOff>
    </xdr:from>
    <xdr:to>
      <xdr:col>24</xdr:col>
      <xdr:colOff>62865</xdr:colOff>
      <xdr:row>79</xdr:row>
      <xdr:rowOff>16103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86291"/>
          <a:ext cx="1270" cy="1374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19930</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16103</xdr:rowOff>
    </xdr:from>
    <xdr:to>
      <xdr:col>24</xdr:col>
      <xdr:colOff>152400</xdr:colOff>
      <xdr:row>79</xdr:row>
      <xdr:rowOff>16103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131468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13341</xdr:rowOff>
    </xdr:from>
    <xdr:to>
      <xdr:col>24</xdr:col>
      <xdr:colOff>152400</xdr:colOff>
      <xdr:row>71</xdr:row>
      <xdr:rowOff>13341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8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88512</xdr:rowOff>
    </xdr:from>
    <xdr:to>
      <xdr:col>24</xdr:col>
      <xdr:colOff>63500</xdr:colOff>
      <xdr:row>78</xdr:row>
      <xdr:rowOff>107125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61612"/>
          <a:ext cx="838200" cy="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0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149631</xdr:rowOff>
    </xdr:from>
    <xdr:to>
      <xdr:col>24</xdr:col>
      <xdr:colOff>114300</xdr:colOff>
      <xdr:row>78</xdr:row>
      <xdr:rowOff>79781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96819</xdr:rowOff>
    </xdr:from>
    <xdr:to>
      <xdr:col>19</xdr:col>
      <xdr:colOff>177800</xdr:colOff>
      <xdr:row>78</xdr:row>
      <xdr:rowOff>107125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69919"/>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44608</xdr:rowOff>
    </xdr:from>
    <xdr:to>
      <xdr:col>20</xdr:col>
      <xdr:colOff>38100</xdr:colOff>
      <xdr:row>78</xdr:row>
      <xdr:rowOff>146208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162735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83502</xdr:rowOff>
    </xdr:from>
    <xdr:to>
      <xdr:col>15</xdr:col>
      <xdr:colOff>50800</xdr:colOff>
      <xdr:row>78</xdr:row>
      <xdr:rowOff>96819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56602"/>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22968</xdr:rowOff>
    </xdr:from>
    <xdr:to>
      <xdr:col>15</xdr:col>
      <xdr:colOff>101600</xdr:colOff>
      <xdr:row>78</xdr:row>
      <xdr:rowOff>124568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141095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1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83502</xdr:rowOff>
    </xdr:from>
    <xdr:to>
      <xdr:col>10</xdr:col>
      <xdr:colOff>114300</xdr:colOff>
      <xdr:row>78</xdr:row>
      <xdr:rowOff>90627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56602"/>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5404</xdr:rowOff>
    </xdr:from>
    <xdr:to>
      <xdr:col>10</xdr:col>
      <xdr:colOff>165100</xdr:colOff>
      <xdr:row>78</xdr:row>
      <xdr:rowOff>107004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123531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5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21158</xdr:rowOff>
    </xdr:from>
    <xdr:to>
      <xdr:col>6</xdr:col>
      <xdr:colOff>38100</xdr:colOff>
      <xdr:row>78</xdr:row>
      <xdr:rowOff>122758</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9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139285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6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37712</xdr:rowOff>
    </xdr:from>
    <xdr:to>
      <xdr:col>24</xdr:col>
      <xdr:colOff>114300</xdr:colOff>
      <xdr:row>78</xdr:row>
      <xdr:rowOff>139312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128058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2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56325</xdr:rowOff>
    </xdr:from>
    <xdr:to>
      <xdr:col>20</xdr:col>
      <xdr:colOff>38100</xdr:colOff>
      <xdr:row>78</xdr:row>
      <xdr:rowOff>157925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149052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2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46019</xdr:rowOff>
    </xdr:from>
    <xdr:to>
      <xdr:col>15</xdr:col>
      <xdr:colOff>101600</xdr:colOff>
      <xdr:row>78</xdr:row>
      <xdr:rowOff>147619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138746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1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32702</xdr:rowOff>
    </xdr:from>
    <xdr:to>
      <xdr:col>10</xdr:col>
      <xdr:colOff>165100</xdr:colOff>
      <xdr:row>78</xdr:row>
      <xdr:rowOff>134302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125429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39827</xdr:rowOff>
    </xdr:from>
    <xdr:to>
      <xdr:col>6</xdr:col>
      <xdr:colOff>38100</xdr:colOff>
      <xdr:row>78</xdr:row>
      <xdr:rowOff>141427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132554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127242</xdr:rowOff>
    </xdr:from>
    <xdr:to>
      <xdr:col>24</xdr:col>
      <xdr:colOff>62865</xdr:colOff>
      <xdr:row>99</xdr:row>
      <xdr:rowOff>30265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729192"/>
          <a:ext cx="1270" cy="12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34092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30265</xdr:rowOff>
    </xdr:from>
    <xdr:to>
      <xdr:col>24</xdr:col>
      <xdr:colOff>152400</xdr:colOff>
      <xdr:row>99</xdr:row>
      <xdr:rowOff>30265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73919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50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127242</xdr:rowOff>
    </xdr:from>
    <xdr:to>
      <xdr:col>24</xdr:col>
      <xdr:colOff>152400</xdr:colOff>
      <xdr:row>91</xdr:row>
      <xdr:rowOff>127242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72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99352</xdr:rowOff>
    </xdr:from>
    <xdr:to>
      <xdr:col>24</xdr:col>
      <xdr:colOff>63500</xdr:colOff>
      <xdr:row>93</xdr:row>
      <xdr:rowOff>136740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44202"/>
          <a:ext cx="838200" cy="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26776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85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48349</xdr:rowOff>
    </xdr:from>
    <xdr:to>
      <xdr:col>24</xdr:col>
      <xdr:colOff>114300</xdr:colOff>
      <xdr:row>96</xdr:row>
      <xdr:rowOff>149949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136740</xdr:rowOff>
    </xdr:from>
    <xdr:to>
      <xdr:col>19</xdr:col>
      <xdr:colOff>177800</xdr:colOff>
      <xdr:row>93</xdr:row>
      <xdr:rowOff>170611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081590"/>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82538</xdr:rowOff>
    </xdr:from>
    <xdr:to>
      <xdr:col>20</xdr:col>
      <xdr:colOff>38100</xdr:colOff>
      <xdr:row>97</xdr:row>
      <xdr:rowOff>12688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3815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169990</xdr:rowOff>
    </xdr:from>
    <xdr:to>
      <xdr:col>15</xdr:col>
      <xdr:colOff>50800</xdr:colOff>
      <xdr:row>93</xdr:row>
      <xdr:rowOff>170611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114840"/>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152324</xdr:rowOff>
    </xdr:from>
    <xdr:to>
      <xdr:col>15</xdr:col>
      <xdr:colOff>101600</xdr:colOff>
      <xdr:row>97</xdr:row>
      <xdr:rowOff>82474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73601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7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169990</xdr:rowOff>
    </xdr:from>
    <xdr:to>
      <xdr:col>10</xdr:col>
      <xdr:colOff>114300</xdr:colOff>
      <xdr:row>94</xdr:row>
      <xdr:rowOff>17399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14840"/>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6426</xdr:rowOff>
    </xdr:from>
    <xdr:to>
      <xdr:col>10</xdr:col>
      <xdr:colOff>165100</xdr:colOff>
      <xdr:row>97</xdr:row>
      <xdr:rowOff>108026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99153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163588</xdr:rowOff>
    </xdr:from>
    <xdr:to>
      <xdr:col>6</xdr:col>
      <xdr:colOff>38100</xdr:colOff>
      <xdr:row>97</xdr:row>
      <xdr:rowOff>93738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84865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48552</xdr:rowOff>
    </xdr:from>
    <xdr:to>
      <xdr:col>24</xdr:col>
      <xdr:colOff>114300</xdr:colOff>
      <xdr:row>93</xdr:row>
      <xdr:rowOff>150152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9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71429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85940</xdr:rowOff>
    </xdr:from>
    <xdr:to>
      <xdr:col>20</xdr:col>
      <xdr:colOff>38100</xdr:colOff>
      <xdr:row>94</xdr:row>
      <xdr:rowOff>16090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32617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0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119811</xdr:rowOff>
    </xdr:from>
    <xdr:to>
      <xdr:col>15</xdr:col>
      <xdr:colOff>101600</xdr:colOff>
      <xdr:row>94</xdr:row>
      <xdr:rowOff>49961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66488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83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119190</xdr:rowOff>
    </xdr:from>
    <xdr:to>
      <xdr:col>10</xdr:col>
      <xdr:colOff>165100</xdr:colOff>
      <xdr:row>94</xdr:row>
      <xdr:rowOff>49340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0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65867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83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138049</xdr:rowOff>
    </xdr:from>
    <xdr:to>
      <xdr:col>6</xdr:col>
      <xdr:colOff>38100</xdr:colOff>
      <xdr:row>94</xdr:row>
      <xdr:rowOff>68199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0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84726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85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25290</xdr:rowOff>
    </xdr:from>
    <xdr:to>
      <xdr:col>54</xdr:col>
      <xdr:colOff>189865</xdr:colOff>
      <xdr:row>34</xdr:row>
      <xdr:rowOff>128462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168790"/>
          <a:ext cx="1270" cy="78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132289</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596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128462</xdr:rowOff>
    </xdr:from>
    <xdr:to>
      <xdr:col>55</xdr:col>
      <xdr:colOff>88900</xdr:colOff>
      <xdr:row>34</xdr:row>
      <xdr:rowOff>128462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143417</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25290</xdr:rowOff>
    </xdr:from>
    <xdr:to>
      <xdr:col>55</xdr:col>
      <xdr:colOff>88900</xdr:colOff>
      <xdr:row>30</xdr:row>
      <xdr:rowOff>25290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16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85462</xdr:rowOff>
    </xdr:from>
    <xdr:to>
      <xdr:col>55</xdr:col>
      <xdr:colOff>0</xdr:colOff>
      <xdr:row>36</xdr:row>
      <xdr:rowOff>130072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571862"/>
          <a:ext cx="838200" cy="73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15746</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67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37319</xdr:rowOff>
    </xdr:from>
    <xdr:to>
      <xdr:col>55</xdr:col>
      <xdr:colOff>50800</xdr:colOff>
      <xdr:row>33</xdr:row>
      <xdr:rowOff>138919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130072</xdr:rowOff>
    </xdr:from>
    <xdr:to>
      <xdr:col>50</xdr:col>
      <xdr:colOff>114300</xdr:colOff>
      <xdr:row>37</xdr:row>
      <xdr:rowOff>922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02272"/>
          <a:ext cx="889000" cy="4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93234</xdr:rowOff>
    </xdr:from>
    <xdr:to>
      <xdr:col>50</xdr:col>
      <xdr:colOff>165100</xdr:colOff>
      <xdr:row>37</xdr:row>
      <xdr:rowOff>23384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14511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5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922</xdr:rowOff>
    </xdr:from>
    <xdr:to>
      <xdr:col>45</xdr:col>
      <xdr:colOff>177800</xdr:colOff>
      <xdr:row>37</xdr:row>
      <xdr:rowOff>34818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44572"/>
          <a:ext cx="889000" cy="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130848</xdr:rowOff>
    </xdr:from>
    <xdr:to>
      <xdr:col>46</xdr:col>
      <xdr:colOff>38100</xdr:colOff>
      <xdr:row>37</xdr:row>
      <xdr:rowOff>60998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34818</xdr:rowOff>
    </xdr:from>
    <xdr:to>
      <xdr:col>41</xdr:col>
      <xdr:colOff>50800</xdr:colOff>
      <xdr:row>37</xdr:row>
      <xdr:rowOff>102447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78468"/>
          <a:ext cx="889000" cy="6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133824</xdr:rowOff>
    </xdr:from>
    <xdr:to>
      <xdr:col>41</xdr:col>
      <xdr:colOff>101600</xdr:colOff>
      <xdr:row>37</xdr:row>
      <xdr:rowOff>63974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0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80501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138109</xdr:rowOff>
    </xdr:from>
    <xdr:to>
      <xdr:col>36</xdr:col>
      <xdr:colOff>165100</xdr:colOff>
      <xdr:row>37</xdr:row>
      <xdr:rowOff>68259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84786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8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34662</xdr:rowOff>
    </xdr:from>
    <xdr:to>
      <xdr:col>55</xdr:col>
      <xdr:colOff>50800</xdr:colOff>
      <xdr:row>32</xdr:row>
      <xdr:rowOff>136262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52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57539</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37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79272</xdr:rowOff>
    </xdr:from>
    <xdr:to>
      <xdr:col>50</xdr:col>
      <xdr:colOff>165100</xdr:colOff>
      <xdr:row>37</xdr:row>
      <xdr:rowOff>9422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25949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121572</xdr:rowOff>
    </xdr:from>
    <xdr:to>
      <xdr:col>46</xdr:col>
      <xdr:colOff>38100</xdr:colOff>
      <xdr:row>37</xdr:row>
      <xdr:rowOff>51722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9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68249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155468</xdr:rowOff>
    </xdr:from>
    <xdr:to>
      <xdr:col>41</xdr:col>
      <xdr:colOff>101600</xdr:colOff>
      <xdr:row>37</xdr:row>
      <xdr:rowOff>85618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2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76745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2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51647</xdr:rowOff>
    </xdr:from>
    <xdr:to>
      <xdr:col>36</xdr:col>
      <xdr:colOff>165100</xdr:colOff>
      <xdr:row>37</xdr:row>
      <xdr:rowOff>153247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144374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8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98358</xdr:rowOff>
    </xdr:from>
    <xdr:to>
      <xdr:col>54</xdr:col>
      <xdr:colOff>189865</xdr:colOff>
      <xdr:row>59</xdr:row>
      <xdr:rowOff>16321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2308"/>
          <a:ext cx="1270" cy="128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20148</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16321</xdr:rowOff>
    </xdr:from>
    <xdr:to>
      <xdr:col>55</xdr:col>
      <xdr:colOff>88900</xdr:colOff>
      <xdr:row>59</xdr:row>
      <xdr:rowOff>16321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3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45035</xdr:rowOff>
    </xdr:from>
    <xdr:ext cx="690189"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1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98358</xdr:rowOff>
    </xdr:from>
    <xdr:to>
      <xdr:col>55</xdr:col>
      <xdr:colOff>88900</xdr:colOff>
      <xdr:row>51</xdr:row>
      <xdr:rowOff>98358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109287</xdr:rowOff>
    </xdr:from>
    <xdr:to>
      <xdr:col>55</xdr:col>
      <xdr:colOff>0</xdr:colOff>
      <xdr:row>58</xdr:row>
      <xdr:rowOff>113052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10053387"/>
          <a:ext cx="838200" cy="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45593</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989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67166</xdr:rowOff>
    </xdr:from>
    <xdr:to>
      <xdr:col>55</xdr:col>
      <xdr:colOff>50800</xdr:colOff>
      <xdr:row>58</xdr:row>
      <xdr:rowOff>168766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1001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113052</xdr:rowOff>
    </xdr:from>
    <xdr:to>
      <xdr:col>50</xdr:col>
      <xdr:colOff>114300</xdr:colOff>
      <xdr:row>58</xdr:row>
      <xdr:rowOff>140353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10057152"/>
          <a:ext cx="8890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63768</xdr:rowOff>
    </xdr:from>
    <xdr:to>
      <xdr:col>50</xdr:col>
      <xdr:colOff>165100</xdr:colOff>
      <xdr:row>58</xdr:row>
      <xdr:rowOff>165368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156495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1010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121544</xdr:rowOff>
    </xdr:from>
    <xdr:to>
      <xdr:col>45</xdr:col>
      <xdr:colOff>177800</xdr:colOff>
      <xdr:row>58</xdr:row>
      <xdr:rowOff>140353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10065644"/>
          <a:ext cx="889000" cy="1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101264</xdr:rowOff>
    </xdr:from>
    <xdr:to>
      <xdr:col>46</xdr:col>
      <xdr:colOff>38100</xdr:colOff>
      <xdr:row>59</xdr:row>
      <xdr:rowOff>31414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22541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101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121544</xdr:rowOff>
    </xdr:from>
    <xdr:to>
      <xdr:col>41</xdr:col>
      <xdr:colOff>50800</xdr:colOff>
      <xdr:row>58</xdr:row>
      <xdr:rowOff>127218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65644"/>
          <a:ext cx="889000"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100298</xdr:rowOff>
    </xdr:from>
    <xdr:to>
      <xdr:col>41</xdr:col>
      <xdr:colOff>101600</xdr:colOff>
      <xdr:row>59</xdr:row>
      <xdr:rowOff>30448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21575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101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105006</xdr:rowOff>
    </xdr:from>
    <xdr:to>
      <xdr:col>36</xdr:col>
      <xdr:colOff>165100</xdr:colOff>
      <xdr:row>59</xdr:row>
      <xdr:rowOff>35156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26283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58487</xdr:rowOff>
    </xdr:from>
    <xdr:to>
      <xdr:col>55</xdr:col>
      <xdr:colOff>50800</xdr:colOff>
      <xdr:row>58</xdr:row>
      <xdr:rowOff>160087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0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17864</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62252</xdr:rowOff>
    </xdr:from>
    <xdr:to>
      <xdr:col>50</xdr:col>
      <xdr:colOff>165100</xdr:colOff>
      <xdr:row>58</xdr:row>
      <xdr:rowOff>163852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8929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78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89553</xdr:rowOff>
    </xdr:from>
    <xdr:to>
      <xdr:col>46</xdr:col>
      <xdr:colOff>38100</xdr:colOff>
      <xdr:row>59</xdr:row>
      <xdr:rowOff>19703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36230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70744</xdr:rowOff>
    </xdr:from>
    <xdr:to>
      <xdr:col>41</xdr:col>
      <xdr:colOff>101600</xdr:colOff>
      <xdr:row>59</xdr:row>
      <xdr:rowOff>894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01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17421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79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76418</xdr:rowOff>
    </xdr:from>
    <xdr:to>
      <xdr:col>36</xdr:col>
      <xdr:colOff>165100</xdr:colOff>
      <xdr:row>59</xdr:row>
      <xdr:rowOff>6568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23095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79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2762</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04262"/>
          <a:ext cx="1270" cy="150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120889</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7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2762</xdr:rowOff>
    </xdr:from>
    <xdr:to>
      <xdr:col>55</xdr:col>
      <xdr:colOff>88900</xdr:colOff>
      <xdr:row>70</xdr:row>
      <xdr:rowOff>2762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0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96825</xdr:rowOff>
    </xdr:from>
    <xdr:to>
      <xdr:col>55</xdr:col>
      <xdr:colOff>0</xdr:colOff>
      <xdr:row>78</xdr:row>
      <xdr:rowOff>116915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69925"/>
          <a:ext cx="838200" cy="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54402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6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31525</xdr:rowOff>
    </xdr:from>
    <xdr:to>
      <xdr:col>55</xdr:col>
      <xdr:colOff>50800</xdr:colOff>
      <xdr:row>78</xdr:row>
      <xdr:rowOff>133125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116915</xdr:rowOff>
    </xdr:from>
    <xdr:to>
      <xdr:col>50</xdr:col>
      <xdr:colOff>114300</xdr:colOff>
      <xdr:row>78</xdr:row>
      <xdr:rowOff>125225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90015"/>
          <a:ext cx="889000" cy="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32164</xdr:rowOff>
    </xdr:from>
    <xdr:to>
      <xdr:col>50</xdr:col>
      <xdr:colOff>165100</xdr:colOff>
      <xdr:row>78</xdr:row>
      <xdr:rowOff>133764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150291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122602</xdr:rowOff>
    </xdr:from>
    <xdr:to>
      <xdr:col>45</xdr:col>
      <xdr:colOff>177800</xdr:colOff>
      <xdr:row>78</xdr:row>
      <xdr:rowOff>125225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95702"/>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71224</xdr:rowOff>
    </xdr:from>
    <xdr:to>
      <xdr:col>46</xdr:col>
      <xdr:colOff>38100</xdr:colOff>
      <xdr:row>79</xdr:row>
      <xdr:rowOff>1374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17901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1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119078</xdr:rowOff>
    </xdr:from>
    <xdr:to>
      <xdr:col>41</xdr:col>
      <xdr:colOff>50800</xdr:colOff>
      <xdr:row>78</xdr:row>
      <xdr:rowOff>122602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92178"/>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69221</xdr:rowOff>
    </xdr:from>
    <xdr:to>
      <xdr:col>41</xdr:col>
      <xdr:colOff>101600</xdr:colOff>
      <xdr:row>78</xdr:row>
      <xdr:rowOff>170821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15898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62054</xdr:rowOff>
    </xdr:from>
    <xdr:to>
      <xdr:col>36</xdr:col>
      <xdr:colOff>165100</xdr:colOff>
      <xdr:row>78</xdr:row>
      <xdr:rowOff>163654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3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8731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1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46025</xdr:rowOff>
    </xdr:from>
    <xdr:to>
      <xdr:col>55</xdr:col>
      <xdr:colOff>50800</xdr:colOff>
      <xdr:row>78</xdr:row>
      <xdr:rowOff>147625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9952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8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66115</xdr:rowOff>
    </xdr:from>
    <xdr:to>
      <xdr:col>50</xdr:col>
      <xdr:colOff>165100</xdr:colOff>
      <xdr:row>78</xdr:row>
      <xdr:rowOff>167715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158842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74425</xdr:rowOff>
    </xdr:from>
    <xdr:to>
      <xdr:col>46</xdr:col>
      <xdr:colOff>38100</xdr:colOff>
      <xdr:row>79</xdr:row>
      <xdr:rowOff>4575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4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167152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4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71802</xdr:rowOff>
    </xdr:from>
    <xdr:to>
      <xdr:col>41</xdr:col>
      <xdr:colOff>101600</xdr:colOff>
      <xdr:row>79</xdr:row>
      <xdr:rowOff>1952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164529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3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68278</xdr:rowOff>
    </xdr:from>
    <xdr:to>
      <xdr:col>36</xdr:col>
      <xdr:colOff>165100</xdr:colOff>
      <xdr:row>78</xdr:row>
      <xdr:rowOff>169878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161005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8908</xdr:rowOff>
    </xdr:from>
    <xdr:to>
      <xdr:col>54</xdr:col>
      <xdr:colOff>189865</xdr:colOff>
      <xdr:row>98</xdr:row>
      <xdr:rowOff>161058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10858"/>
          <a:ext cx="1270" cy="135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164885</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161058</xdr:rowOff>
    </xdr:from>
    <xdr:to>
      <xdr:col>55</xdr:col>
      <xdr:colOff>88900</xdr:colOff>
      <xdr:row>98</xdr:row>
      <xdr:rowOff>161058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6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8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8908</xdr:rowOff>
    </xdr:from>
    <xdr:to>
      <xdr:col>55</xdr:col>
      <xdr:colOff>88900</xdr:colOff>
      <xdr:row>91</xdr:row>
      <xdr:rowOff>8908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1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55586</xdr:rowOff>
    </xdr:from>
    <xdr:to>
      <xdr:col>55</xdr:col>
      <xdr:colOff>0</xdr:colOff>
      <xdr:row>95</xdr:row>
      <xdr:rowOff>83541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343336"/>
          <a:ext cx="8382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95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57973</xdr:rowOff>
    </xdr:from>
    <xdr:to>
      <xdr:col>55</xdr:col>
      <xdr:colOff>50800</xdr:colOff>
      <xdr:row>96</xdr:row>
      <xdr:rowOff>159573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55586</xdr:rowOff>
    </xdr:from>
    <xdr:to>
      <xdr:col>50</xdr:col>
      <xdr:colOff>114300</xdr:colOff>
      <xdr:row>95</xdr:row>
      <xdr:rowOff>108262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343336"/>
          <a:ext cx="889000" cy="5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34537</xdr:rowOff>
    </xdr:from>
    <xdr:to>
      <xdr:col>50</xdr:col>
      <xdr:colOff>165100</xdr:colOff>
      <xdr:row>96</xdr:row>
      <xdr:rowOff>136137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127264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108262</xdr:rowOff>
    </xdr:from>
    <xdr:to>
      <xdr:col>45</xdr:col>
      <xdr:colOff>177800</xdr:colOff>
      <xdr:row>96</xdr:row>
      <xdr:rowOff>21645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396012"/>
          <a:ext cx="889000" cy="8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38706</xdr:rowOff>
    </xdr:from>
    <xdr:to>
      <xdr:col>46</xdr:col>
      <xdr:colOff>38100</xdr:colOff>
      <xdr:row>96</xdr:row>
      <xdr:rowOff>140306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131433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147974</xdr:rowOff>
    </xdr:from>
    <xdr:to>
      <xdr:col>41</xdr:col>
      <xdr:colOff>50800</xdr:colOff>
      <xdr:row>96</xdr:row>
      <xdr:rowOff>21645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435724"/>
          <a:ext cx="889000" cy="4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68142</xdr:rowOff>
    </xdr:from>
    <xdr:to>
      <xdr:col>41</xdr:col>
      <xdr:colOff>101600</xdr:colOff>
      <xdr:row>96</xdr:row>
      <xdr:rowOff>169742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160869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24043</xdr:rowOff>
    </xdr:from>
    <xdr:to>
      <xdr:col>36</xdr:col>
      <xdr:colOff>165100</xdr:colOff>
      <xdr:row>97</xdr:row>
      <xdr:rowOff>125643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116770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32741</xdr:rowOff>
    </xdr:from>
    <xdr:to>
      <xdr:col>55</xdr:col>
      <xdr:colOff>50800</xdr:colOff>
      <xdr:row>95</xdr:row>
      <xdr:rowOff>134341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55618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1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4786</xdr:rowOff>
    </xdr:from>
    <xdr:to>
      <xdr:col>50</xdr:col>
      <xdr:colOff>165100</xdr:colOff>
      <xdr:row>95</xdr:row>
      <xdr:rowOff>106386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122913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0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57462</xdr:rowOff>
    </xdr:from>
    <xdr:to>
      <xdr:col>46</xdr:col>
      <xdr:colOff>38100</xdr:colOff>
      <xdr:row>95</xdr:row>
      <xdr:rowOff>159062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3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4139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12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142295</xdr:rowOff>
    </xdr:from>
    <xdr:to>
      <xdr:col>41</xdr:col>
      <xdr:colOff>101600</xdr:colOff>
      <xdr:row>96</xdr:row>
      <xdr:rowOff>72445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88972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20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97174</xdr:rowOff>
    </xdr:from>
    <xdr:to>
      <xdr:col>36</xdr:col>
      <xdr:colOff>165100</xdr:colOff>
      <xdr:row>96</xdr:row>
      <xdr:rowOff>27324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38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43851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1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107541</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51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149627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6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54218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107541</xdr:rowOff>
    </xdr:from>
    <xdr:to>
      <xdr:col>86</xdr:col>
      <xdr:colOff>25400</xdr:colOff>
      <xdr:row>30</xdr:row>
      <xdr:rowOff>107541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5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131694</xdr:rowOff>
    </xdr:from>
    <xdr:to>
      <xdr:col>85</xdr:col>
      <xdr:colOff>127000</xdr:colOff>
      <xdr:row>38</xdr:row>
      <xdr:rowOff>134931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46794"/>
          <a:ext cx="8382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67077</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10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44200</xdr:rowOff>
    </xdr:from>
    <xdr:to>
      <xdr:col>85</xdr:col>
      <xdr:colOff>177800</xdr:colOff>
      <xdr:row>38</xdr:row>
      <xdr:rowOff>145800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134931</xdr:rowOff>
    </xdr:from>
    <xdr:to>
      <xdr:col>81</xdr:col>
      <xdr:colOff>50800</xdr:colOff>
      <xdr:row>38</xdr:row>
      <xdr:rowOff>135288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50031"/>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51748</xdr:rowOff>
    </xdr:from>
    <xdr:to>
      <xdr:col>81</xdr:col>
      <xdr:colOff>101600</xdr:colOff>
      <xdr:row>38</xdr:row>
      <xdr:rowOff>153348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169875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135288</xdr:rowOff>
    </xdr:from>
    <xdr:to>
      <xdr:col>76</xdr:col>
      <xdr:colOff>114300</xdr:colOff>
      <xdr:row>38</xdr:row>
      <xdr:rowOff>137251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50388"/>
          <a:ext cx="8890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81361</xdr:rowOff>
    </xdr:from>
    <xdr:to>
      <xdr:col>76</xdr:col>
      <xdr:colOff>165100</xdr:colOff>
      <xdr:row>39</xdr:row>
      <xdr:rowOff>11511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28038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132337</xdr:rowOff>
    </xdr:from>
    <xdr:to>
      <xdr:col>71</xdr:col>
      <xdr:colOff>177800</xdr:colOff>
      <xdr:row>38</xdr:row>
      <xdr:rowOff>137251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47437"/>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83032</xdr:rowOff>
    </xdr:from>
    <xdr:to>
      <xdr:col>72</xdr:col>
      <xdr:colOff>38100</xdr:colOff>
      <xdr:row>39</xdr:row>
      <xdr:rowOff>13182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29709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84013</xdr:rowOff>
    </xdr:from>
    <xdr:to>
      <xdr:col>67</xdr:col>
      <xdr:colOff>101600</xdr:colOff>
      <xdr:row>39</xdr:row>
      <xdr:rowOff>14163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5290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80894</xdr:rowOff>
    </xdr:from>
    <xdr:to>
      <xdr:col>85</xdr:col>
      <xdr:colOff>177800</xdr:colOff>
      <xdr:row>39</xdr:row>
      <xdr:rowOff>11044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9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22626</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84131</xdr:rowOff>
    </xdr:from>
    <xdr:to>
      <xdr:col>81</xdr:col>
      <xdr:colOff>101600</xdr:colOff>
      <xdr:row>39</xdr:row>
      <xdr:rowOff>14281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9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5408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6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84488</xdr:rowOff>
    </xdr:from>
    <xdr:to>
      <xdr:col>76</xdr:col>
      <xdr:colOff>165100</xdr:colOff>
      <xdr:row>39</xdr:row>
      <xdr:rowOff>14638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5765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69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86451</xdr:rowOff>
    </xdr:from>
    <xdr:to>
      <xdr:col>72</xdr:col>
      <xdr:colOff>38100</xdr:colOff>
      <xdr:row>39</xdr:row>
      <xdr:rowOff>16601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7728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69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81537</xdr:rowOff>
    </xdr:from>
    <xdr:to>
      <xdr:col>67</xdr:col>
      <xdr:colOff>101600</xdr:colOff>
      <xdr:row>39</xdr:row>
      <xdr:rowOff>11687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9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28214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3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92670</xdr:rowOff>
    </xdr:from>
    <xdr:to>
      <xdr:col>85</xdr:col>
      <xdr:colOff>126364</xdr:colOff>
      <xdr:row>78</xdr:row>
      <xdr:rowOff>154552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65620"/>
          <a:ext cx="1269" cy="126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158379</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3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154552</xdr:rowOff>
    </xdr:from>
    <xdr:to>
      <xdr:col>86</xdr:col>
      <xdr:colOff>25400</xdr:colOff>
      <xdr:row>78</xdr:row>
      <xdr:rowOff>154552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2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39347</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4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92670</xdr:rowOff>
    </xdr:from>
    <xdr:to>
      <xdr:col>86</xdr:col>
      <xdr:colOff>25400</xdr:colOff>
      <xdr:row>71</xdr:row>
      <xdr:rowOff>92670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6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51895</xdr:rowOff>
    </xdr:from>
    <xdr:to>
      <xdr:col>85</xdr:col>
      <xdr:colOff>127000</xdr:colOff>
      <xdr:row>74</xdr:row>
      <xdr:rowOff>60170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739195"/>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104642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6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126215</xdr:rowOff>
    </xdr:from>
    <xdr:to>
      <xdr:col>85</xdr:col>
      <xdr:colOff>177800</xdr:colOff>
      <xdr:row>76</xdr:row>
      <xdr:rowOff>56366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849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22786</xdr:rowOff>
    </xdr:from>
    <xdr:to>
      <xdr:col>81</xdr:col>
      <xdr:colOff>50800</xdr:colOff>
      <xdr:row>74</xdr:row>
      <xdr:rowOff>51895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710086"/>
          <a:ext cx="8890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158981</xdr:rowOff>
    </xdr:from>
    <xdr:to>
      <xdr:col>81</xdr:col>
      <xdr:colOff>101600</xdr:colOff>
      <xdr:row>76</xdr:row>
      <xdr:rowOff>89131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1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80258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36845</xdr:rowOff>
    </xdr:from>
    <xdr:to>
      <xdr:col>76</xdr:col>
      <xdr:colOff>114300</xdr:colOff>
      <xdr:row>74</xdr:row>
      <xdr:rowOff>22786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381245"/>
          <a:ext cx="889000" cy="3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166585</xdr:rowOff>
    </xdr:from>
    <xdr:to>
      <xdr:col>76</xdr:col>
      <xdr:colOff>165100</xdr:colOff>
      <xdr:row>76</xdr:row>
      <xdr:rowOff>96735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87862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36845</xdr:rowOff>
    </xdr:from>
    <xdr:to>
      <xdr:col>71</xdr:col>
      <xdr:colOff>177800</xdr:colOff>
      <xdr:row>75</xdr:row>
      <xdr:rowOff>134283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381245"/>
          <a:ext cx="889000" cy="6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162387</xdr:rowOff>
    </xdr:from>
    <xdr:to>
      <xdr:col>72</xdr:col>
      <xdr:colOff>38100</xdr:colOff>
      <xdr:row>76</xdr:row>
      <xdr:rowOff>92537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2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83664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1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8593</xdr:rowOff>
    </xdr:from>
    <xdr:to>
      <xdr:col>67</xdr:col>
      <xdr:colOff>101600</xdr:colOff>
      <xdr:row>76</xdr:row>
      <xdr:rowOff>110193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3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101320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3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9370</xdr:rowOff>
    </xdr:from>
    <xdr:to>
      <xdr:col>85</xdr:col>
      <xdr:colOff>177800</xdr:colOff>
      <xdr:row>74</xdr:row>
      <xdr:rowOff>110970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32247</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54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1095</xdr:rowOff>
    </xdr:from>
    <xdr:to>
      <xdr:col>81</xdr:col>
      <xdr:colOff>101600</xdr:colOff>
      <xdr:row>74</xdr:row>
      <xdr:rowOff>102695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119222</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46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143436</xdr:rowOff>
    </xdr:from>
    <xdr:to>
      <xdr:col>76</xdr:col>
      <xdr:colOff>165100</xdr:colOff>
      <xdr:row>74</xdr:row>
      <xdr:rowOff>73586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90113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43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157495</xdr:rowOff>
    </xdr:from>
    <xdr:to>
      <xdr:col>72</xdr:col>
      <xdr:colOff>38100</xdr:colOff>
      <xdr:row>72</xdr:row>
      <xdr:rowOff>87645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3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104172</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10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83483</xdr:rowOff>
    </xdr:from>
    <xdr:to>
      <xdr:col>67</xdr:col>
      <xdr:colOff>101600</xdr:colOff>
      <xdr:row>76</xdr:row>
      <xdr:rowOff>13633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30160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1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75975</xdr:rowOff>
    </xdr:from>
    <xdr:to>
      <xdr:col>85</xdr:col>
      <xdr:colOff>126364</xdr:colOff>
      <xdr:row>99</xdr:row>
      <xdr:rowOff>66036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06475"/>
          <a:ext cx="1269" cy="153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69863</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4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66036</xdr:rowOff>
    </xdr:from>
    <xdr:to>
      <xdr:col>86</xdr:col>
      <xdr:colOff>25400</xdr:colOff>
      <xdr:row>99</xdr:row>
      <xdr:rowOff>66036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3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22652</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8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75975</xdr:rowOff>
    </xdr:from>
    <xdr:to>
      <xdr:col>86</xdr:col>
      <xdr:colOff>25400</xdr:colOff>
      <xdr:row>90</xdr:row>
      <xdr:rowOff>75975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0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135564</xdr:rowOff>
    </xdr:from>
    <xdr:to>
      <xdr:col>85</xdr:col>
      <xdr:colOff>127000</xdr:colOff>
      <xdr:row>96</xdr:row>
      <xdr:rowOff>38680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251864"/>
          <a:ext cx="838200" cy="24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164177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2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14300</xdr:rowOff>
    </xdr:from>
    <xdr:to>
      <xdr:col>85</xdr:col>
      <xdr:colOff>177800</xdr:colOff>
      <xdr:row>97</xdr:row>
      <xdr:rowOff>115900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144413</xdr:rowOff>
    </xdr:from>
    <xdr:to>
      <xdr:col>81</xdr:col>
      <xdr:colOff>50800</xdr:colOff>
      <xdr:row>96</xdr:row>
      <xdr:rowOff>38680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432163"/>
          <a:ext cx="889000" cy="6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112457</xdr:rowOff>
    </xdr:from>
    <xdr:to>
      <xdr:col>81</xdr:col>
      <xdr:colOff>101600</xdr:colOff>
      <xdr:row>97</xdr:row>
      <xdr:rowOff>42607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33734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111027</xdr:rowOff>
    </xdr:from>
    <xdr:to>
      <xdr:col>76</xdr:col>
      <xdr:colOff>114300</xdr:colOff>
      <xdr:row>95</xdr:row>
      <xdr:rowOff>144413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398777"/>
          <a:ext cx="889000" cy="3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113632</xdr:rowOff>
    </xdr:from>
    <xdr:to>
      <xdr:col>76</xdr:col>
      <xdr:colOff>165100</xdr:colOff>
      <xdr:row>98</xdr:row>
      <xdr:rowOff>43782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34909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101251</xdr:rowOff>
    </xdr:from>
    <xdr:to>
      <xdr:col>71</xdr:col>
      <xdr:colOff>177800</xdr:colOff>
      <xdr:row>95</xdr:row>
      <xdr:rowOff>111027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046101"/>
          <a:ext cx="889000" cy="35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125825</xdr:rowOff>
    </xdr:from>
    <xdr:to>
      <xdr:col>72</xdr:col>
      <xdr:colOff>38100</xdr:colOff>
      <xdr:row>98</xdr:row>
      <xdr:rowOff>55975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47102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4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93504</xdr:rowOff>
    </xdr:from>
    <xdr:to>
      <xdr:col>67</xdr:col>
      <xdr:colOff>101600</xdr:colOff>
      <xdr:row>98</xdr:row>
      <xdr:rowOff>23654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84764</xdr:rowOff>
    </xdr:from>
    <xdr:to>
      <xdr:col>85</xdr:col>
      <xdr:colOff>177800</xdr:colOff>
      <xdr:row>95</xdr:row>
      <xdr:rowOff>14914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2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107641</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05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159330</xdr:rowOff>
    </xdr:from>
    <xdr:to>
      <xdr:col>81</xdr:col>
      <xdr:colOff>101600</xdr:colOff>
      <xdr:row>96</xdr:row>
      <xdr:rowOff>89480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4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106007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22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93613</xdr:rowOff>
    </xdr:from>
    <xdr:to>
      <xdr:col>76</xdr:col>
      <xdr:colOff>165100</xdr:colOff>
      <xdr:row>96</xdr:row>
      <xdr:rowOff>23763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8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40290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15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60227</xdr:rowOff>
    </xdr:from>
    <xdr:to>
      <xdr:col>72</xdr:col>
      <xdr:colOff>38100</xdr:colOff>
      <xdr:row>95</xdr:row>
      <xdr:rowOff>161827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3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6904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1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50451</xdr:rowOff>
    </xdr:from>
    <xdr:to>
      <xdr:col>67</xdr:col>
      <xdr:colOff>101600</xdr:colOff>
      <xdr:row>93</xdr:row>
      <xdr:rowOff>152051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599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168578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577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148082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91582"/>
          <a:ext cx="1269" cy="143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94759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6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148082</xdr:rowOff>
    </xdr:from>
    <xdr:to>
      <xdr:col>116</xdr:col>
      <xdr:colOff>152400</xdr:colOff>
      <xdr:row>30</xdr:row>
      <xdr:rowOff>148082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9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112039</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55689"/>
          <a:ext cx="838200" cy="27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109961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53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131534</xdr:rowOff>
    </xdr:from>
    <xdr:to>
      <xdr:col>116</xdr:col>
      <xdr:colOff>114300</xdr:colOff>
      <xdr:row>38</xdr:row>
      <xdr:rowOff>61684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162395</xdr:rowOff>
    </xdr:from>
    <xdr:to>
      <xdr:col>112</xdr:col>
      <xdr:colOff>38100</xdr:colOff>
      <xdr:row>38</xdr:row>
      <xdr:rowOff>92545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109072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66701</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238901"/>
          <a:ext cx="889000" cy="49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51409</xdr:rowOff>
    </xdr:from>
    <xdr:to>
      <xdr:col>107</xdr:col>
      <xdr:colOff>101600</xdr:colOff>
      <xdr:row>38</xdr:row>
      <xdr:rowOff>153009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169537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66701</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238901"/>
          <a:ext cx="889000" cy="49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51295</xdr:rowOff>
    </xdr:from>
    <xdr:to>
      <xdr:col>102</xdr:col>
      <xdr:colOff>165100</xdr:colOff>
      <xdr:row>38</xdr:row>
      <xdr:rowOff>152895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144022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33083</xdr:rowOff>
    </xdr:from>
    <xdr:to>
      <xdr:col>98</xdr:col>
      <xdr:colOff>38100</xdr:colOff>
      <xdr:row>38</xdr:row>
      <xdr:rowOff>134683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151211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61239</xdr:rowOff>
    </xdr:from>
    <xdr:to>
      <xdr:col>116</xdr:col>
      <xdr:colOff>114300</xdr:colOff>
      <xdr:row>37</xdr:row>
      <xdr:rowOff>162840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04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84116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15901</xdr:rowOff>
    </xdr:from>
    <xdr:to>
      <xdr:col>102</xdr:col>
      <xdr:colOff>165100</xdr:colOff>
      <xdr:row>36</xdr:row>
      <xdr:rowOff>117501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1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134028</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596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1226</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45176"/>
          <a:ext cx="1269" cy="122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119353</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1226</xdr:rowOff>
    </xdr:from>
    <xdr:to>
      <xdr:col>116</xdr:col>
      <xdr:colOff>152400</xdr:colOff>
      <xdr:row>51</xdr:row>
      <xdr:rowOff>1226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23343</xdr:rowOff>
    </xdr:from>
    <xdr:to>
      <xdr:col>116</xdr:col>
      <xdr:colOff>63500</xdr:colOff>
      <xdr:row>57</xdr:row>
      <xdr:rowOff>88779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795993"/>
          <a:ext cx="838200" cy="6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69086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498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46209</xdr:rowOff>
    </xdr:from>
    <xdr:to>
      <xdr:col>116</xdr:col>
      <xdr:colOff>114300</xdr:colOff>
      <xdr:row>56</xdr:row>
      <xdr:rowOff>147809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64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69462</xdr:rowOff>
    </xdr:from>
    <xdr:to>
      <xdr:col>111</xdr:col>
      <xdr:colOff>177800</xdr:colOff>
      <xdr:row>57</xdr:row>
      <xdr:rowOff>88779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842112"/>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62440</xdr:rowOff>
    </xdr:from>
    <xdr:to>
      <xdr:col>112</xdr:col>
      <xdr:colOff>38100</xdr:colOff>
      <xdr:row>56</xdr:row>
      <xdr:rowOff>164040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9117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4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168732</xdr:rowOff>
    </xdr:from>
    <xdr:to>
      <xdr:col>107</xdr:col>
      <xdr:colOff>50800</xdr:colOff>
      <xdr:row>57</xdr:row>
      <xdr:rowOff>69462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769932"/>
          <a:ext cx="889000" cy="7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66726</xdr:rowOff>
    </xdr:from>
    <xdr:to>
      <xdr:col>107</xdr:col>
      <xdr:colOff>101600</xdr:colOff>
      <xdr:row>56</xdr:row>
      <xdr:rowOff>168326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13403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44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168732</xdr:rowOff>
    </xdr:from>
    <xdr:to>
      <xdr:col>102</xdr:col>
      <xdr:colOff>114300</xdr:colOff>
      <xdr:row>57</xdr:row>
      <xdr:rowOff>74035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769932"/>
          <a:ext cx="889000" cy="7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61125</xdr:rowOff>
    </xdr:from>
    <xdr:to>
      <xdr:col>102</xdr:col>
      <xdr:colOff>165100</xdr:colOff>
      <xdr:row>56</xdr:row>
      <xdr:rowOff>162725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7802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43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71812</xdr:rowOff>
    </xdr:from>
    <xdr:to>
      <xdr:col>98</xdr:col>
      <xdr:colOff>38100</xdr:colOff>
      <xdr:row>57</xdr:row>
      <xdr:rowOff>1962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67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18489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4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143993</xdr:rowOff>
    </xdr:from>
    <xdr:to>
      <xdr:col>116</xdr:col>
      <xdr:colOff>114300</xdr:colOff>
      <xdr:row>57</xdr:row>
      <xdr:rowOff>74143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74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122420</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2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37979</xdr:rowOff>
    </xdr:from>
    <xdr:to>
      <xdr:col>112</xdr:col>
      <xdr:colOff>38100</xdr:colOff>
      <xdr:row>57</xdr:row>
      <xdr:rowOff>139579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1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130706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0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18662</xdr:rowOff>
    </xdr:from>
    <xdr:to>
      <xdr:col>107</xdr:col>
      <xdr:colOff>101600</xdr:colOff>
      <xdr:row>57</xdr:row>
      <xdr:rowOff>120262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111389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8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117932</xdr:rowOff>
    </xdr:from>
    <xdr:to>
      <xdr:col>102</xdr:col>
      <xdr:colOff>165100</xdr:colOff>
      <xdr:row>57</xdr:row>
      <xdr:rowOff>48082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7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39209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81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23235</xdr:rowOff>
    </xdr:from>
    <xdr:to>
      <xdr:col>98</xdr:col>
      <xdr:colOff>38100</xdr:colOff>
      <xdr:row>57</xdr:row>
      <xdr:rowOff>124835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115962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88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10751</xdr:rowOff>
    </xdr:from>
    <xdr:to>
      <xdr:col>116</xdr:col>
      <xdr:colOff>62864</xdr:colOff>
      <xdr:row>78</xdr:row>
      <xdr:rowOff>141681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355151"/>
          <a:ext cx="1269" cy="1159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145508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1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141681</xdr:rowOff>
    </xdr:from>
    <xdr:to>
      <xdr:col>116</xdr:col>
      <xdr:colOff>152400</xdr:colOff>
      <xdr:row>78</xdr:row>
      <xdr:rowOff>141681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14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128878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1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10751</xdr:rowOff>
    </xdr:from>
    <xdr:to>
      <xdr:col>116</xdr:col>
      <xdr:colOff>152400</xdr:colOff>
      <xdr:row>72</xdr:row>
      <xdr:rowOff>10751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35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80873</xdr:rowOff>
    </xdr:from>
    <xdr:to>
      <xdr:col>116</xdr:col>
      <xdr:colOff>63500</xdr:colOff>
      <xdr:row>73</xdr:row>
      <xdr:rowOff>136157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082373"/>
          <a:ext cx="838200" cy="56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104341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125914</xdr:rowOff>
    </xdr:from>
    <xdr:to>
      <xdr:col>116</xdr:col>
      <xdr:colOff>114300</xdr:colOff>
      <xdr:row>76</xdr:row>
      <xdr:rowOff>56065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80873</xdr:rowOff>
    </xdr:from>
    <xdr:to>
      <xdr:col>111</xdr:col>
      <xdr:colOff>177800</xdr:colOff>
      <xdr:row>71</xdr:row>
      <xdr:rowOff>153626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082373"/>
          <a:ext cx="889000" cy="24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21082</xdr:rowOff>
    </xdr:from>
    <xdr:to>
      <xdr:col>112</xdr:col>
      <xdr:colOff>38100</xdr:colOff>
      <xdr:row>75</xdr:row>
      <xdr:rowOff>122682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113809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153626</xdr:rowOff>
    </xdr:from>
    <xdr:to>
      <xdr:col>107</xdr:col>
      <xdr:colOff>50800</xdr:colOff>
      <xdr:row>71</xdr:row>
      <xdr:rowOff>161303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326576"/>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12376</xdr:rowOff>
    </xdr:from>
    <xdr:to>
      <xdr:col>107</xdr:col>
      <xdr:colOff>101600</xdr:colOff>
      <xdr:row>75</xdr:row>
      <xdr:rowOff>113976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105103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137147</xdr:rowOff>
    </xdr:from>
    <xdr:to>
      <xdr:col>102</xdr:col>
      <xdr:colOff>114300</xdr:colOff>
      <xdr:row>71</xdr:row>
      <xdr:rowOff>161303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310097"/>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13386</xdr:rowOff>
    </xdr:from>
    <xdr:to>
      <xdr:col>102</xdr:col>
      <xdr:colOff>165100</xdr:colOff>
      <xdr:row>75</xdr:row>
      <xdr:rowOff>114986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106113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160624</xdr:rowOff>
    </xdr:from>
    <xdr:to>
      <xdr:col>98</xdr:col>
      <xdr:colOff>38100</xdr:colOff>
      <xdr:row>75</xdr:row>
      <xdr:rowOff>90774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81901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85357</xdr:rowOff>
    </xdr:from>
    <xdr:to>
      <xdr:col>116</xdr:col>
      <xdr:colOff>114300</xdr:colOff>
      <xdr:row>74</xdr:row>
      <xdr:rowOff>15507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108234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5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30073</xdr:rowOff>
    </xdr:from>
    <xdr:to>
      <xdr:col>112</xdr:col>
      <xdr:colOff>38100</xdr:colOff>
      <xdr:row>70</xdr:row>
      <xdr:rowOff>131673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03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148200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180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102826</xdr:rowOff>
    </xdr:from>
    <xdr:to>
      <xdr:col>107</xdr:col>
      <xdr:colOff>101600</xdr:colOff>
      <xdr:row>72</xdr:row>
      <xdr:rowOff>32976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27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49503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05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110503</xdr:rowOff>
    </xdr:from>
    <xdr:to>
      <xdr:col>102</xdr:col>
      <xdr:colOff>165100</xdr:colOff>
      <xdr:row>72</xdr:row>
      <xdr:rowOff>40653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2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57180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0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86347</xdr:rowOff>
    </xdr:from>
    <xdr:to>
      <xdr:col>98</xdr:col>
      <xdr:colOff>38100</xdr:colOff>
      <xdr:row>72</xdr:row>
      <xdr:rowOff>16497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2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33024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03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1,016,727</a:t>
          </a:r>
          <a:r>
            <a:rPr kumimoji="1" lang="ja-JP" altLang="en-US" sz="1300">
              <a:latin typeface="ＭＳ Ｐゴシック" panose="020B0600070205080204" pitchFamily="50" charset="-128"/>
              <a:ea typeface="ＭＳ Ｐゴシック" panose="020B0600070205080204" pitchFamily="50" charset="-128"/>
            </a:rPr>
            <a:t>円となっている。類似団体平均値は</a:t>
          </a:r>
          <a:r>
            <a:rPr kumimoji="1" lang="en-US" altLang="ja-JP" sz="1300">
              <a:latin typeface="ＭＳ Ｐゴシック" panose="020B0600070205080204" pitchFamily="50" charset="-128"/>
              <a:ea typeface="ＭＳ Ｐゴシック" panose="020B0600070205080204" pitchFamily="50" charset="-128"/>
            </a:rPr>
            <a:t>911,494</a:t>
          </a:r>
          <a:r>
            <a:rPr kumimoji="1" lang="ja-JP" altLang="en-US" sz="1300">
              <a:latin typeface="ＭＳ Ｐゴシック" panose="020B0600070205080204" pitchFamily="50" charset="-128"/>
              <a:ea typeface="ＭＳ Ｐゴシック" panose="020B0600070205080204" pitchFamily="50" charset="-128"/>
            </a:rPr>
            <a:t>円であるため上回っている。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では、新型コロナウイルス感染症対策にかかる特別定額給付金や事業者緊急応援給付金、営業時間短縮協力金等のほか、公営企業会計法適用に移行した下水道事業会計に対する補助金（繰出金からの変更）などにより、前年度比</a:t>
          </a:r>
          <a:r>
            <a:rPr kumimoji="1" lang="en-US" altLang="ja-JP" sz="1300">
              <a:latin typeface="ＭＳ Ｐゴシック" panose="020B0600070205080204" pitchFamily="50" charset="-128"/>
              <a:ea typeface="ＭＳ Ｐゴシック" panose="020B0600070205080204" pitchFamily="50" charset="-128"/>
            </a:rPr>
            <a:t>159,757</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繰出金では、前述のとおり下水道事業会計に対する繰出金などにより、前年度比</a:t>
          </a:r>
          <a:r>
            <a:rPr kumimoji="1" lang="en-US" altLang="ja-JP" sz="1300">
              <a:latin typeface="ＭＳ Ｐゴシック" panose="020B0600070205080204" pitchFamily="50" charset="-128"/>
              <a:ea typeface="ＭＳ Ｐゴシック" panose="020B0600070205080204" pitchFamily="50" charset="-128"/>
            </a:rPr>
            <a:t>29,902</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物件費では、用途廃止したごみ処理施設や体育館の解体、小中学校学習用コンピューター購入などにより、前年度比</a:t>
          </a:r>
          <a:r>
            <a:rPr kumimoji="1" lang="en-US" altLang="ja-JP" sz="1300">
              <a:latin typeface="ＭＳ Ｐゴシック" panose="020B0600070205080204" pitchFamily="50" charset="-128"/>
              <a:ea typeface="ＭＳ Ｐゴシック" panose="020B0600070205080204" pitchFamily="50" charset="-128"/>
            </a:rPr>
            <a:t>15,853</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住民一人当たりのコストが類似団体平均値を上回る要因として、当市は３つの有人離島をはじめとした広大な行政範囲を有するため管理すべき公共施設も多く、また、人口減少も著しいことが挙げられる。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26,998
26,543
241.60
28,628,480
27,449,615
843,140
12,424,616
20,616,442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124460</xdr:rowOff>
    </xdr:from>
    <xdr:to>
      <xdr:col>24</xdr:col>
      <xdr:colOff>62865</xdr:colOff>
      <xdr:row>38</xdr:row>
      <xdr:rowOff>28448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9410"/>
          <a:ext cx="127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32275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28448</xdr:rowOff>
    </xdr:from>
    <xdr:to>
      <xdr:col>24</xdr:col>
      <xdr:colOff>152400</xdr:colOff>
      <xdr:row>38</xdr:row>
      <xdr:rowOff>28448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71137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124460</xdr:rowOff>
    </xdr:from>
    <xdr:to>
      <xdr:col>24</xdr:col>
      <xdr:colOff>152400</xdr:colOff>
      <xdr:row>31</xdr:row>
      <xdr:rowOff>124460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58547</xdr:rowOff>
    </xdr:from>
    <xdr:to>
      <xdr:col>24</xdr:col>
      <xdr:colOff>63500</xdr:colOff>
      <xdr:row>34</xdr:row>
      <xdr:rowOff>93409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87847"/>
          <a:ext cx="8382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96664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118237</xdr:rowOff>
    </xdr:from>
    <xdr:to>
      <xdr:col>24</xdr:col>
      <xdr:colOff>114300</xdr:colOff>
      <xdr:row>36</xdr:row>
      <xdr:rowOff>48387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58547</xdr:rowOff>
    </xdr:from>
    <xdr:to>
      <xdr:col>19</xdr:col>
      <xdr:colOff>177800</xdr:colOff>
      <xdr:row>34</xdr:row>
      <xdr:rowOff>92075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7847"/>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98425</xdr:rowOff>
    </xdr:from>
    <xdr:to>
      <xdr:col>20</xdr:col>
      <xdr:colOff>38100</xdr:colOff>
      <xdr:row>36</xdr:row>
      <xdr:rowOff>28575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19702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92075</xdr:rowOff>
    </xdr:from>
    <xdr:to>
      <xdr:col>15</xdr:col>
      <xdr:colOff>50800</xdr:colOff>
      <xdr:row>35</xdr:row>
      <xdr:rowOff>39116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21375"/>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115189</xdr:rowOff>
    </xdr:from>
    <xdr:to>
      <xdr:col>15</xdr:col>
      <xdr:colOff>101600</xdr:colOff>
      <xdr:row>36</xdr:row>
      <xdr:rowOff>45339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36466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10160</xdr:rowOff>
    </xdr:from>
    <xdr:to>
      <xdr:col>10</xdr:col>
      <xdr:colOff>114300</xdr:colOff>
      <xdr:row>35</xdr:row>
      <xdr:rowOff>39116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091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138811</xdr:rowOff>
    </xdr:from>
    <xdr:to>
      <xdr:col>10</xdr:col>
      <xdr:colOff>165100</xdr:colOff>
      <xdr:row>36</xdr:row>
      <xdr:rowOff>68961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60088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139573</xdr:rowOff>
    </xdr:from>
    <xdr:to>
      <xdr:col>6</xdr:col>
      <xdr:colOff>38100</xdr:colOff>
      <xdr:row>36</xdr:row>
      <xdr:rowOff>69723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60850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42609</xdr:rowOff>
    </xdr:from>
    <xdr:to>
      <xdr:col>24</xdr:col>
      <xdr:colOff>114300</xdr:colOff>
      <xdr:row>34</xdr:row>
      <xdr:rowOff>144209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65486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7747</xdr:rowOff>
    </xdr:from>
    <xdr:to>
      <xdr:col>20</xdr:col>
      <xdr:colOff>38100</xdr:colOff>
      <xdr:row>34</xdr:row>
      <xdr:rowOff>109347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125874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41275</xdr:rowOff>
    </xdr:from>
    <xdr:to>
      <xdr:col>15</xdr:col>
      <xdr:colOff>101600</xdr:colOff>
      <xdr:row>34</xdr:row>
      <xdr:rowOff>142875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159402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159766</xdr:rowOff>
    </xdr:from>
    <xdr:to>
      <xdr:col>10</xdr:col>
      <xdr:colOff>165100</xdr:colOff>
      <xdr:row>35</xdr:row>
      <xdr:rowOff>89916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106443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130810</xdr:rowOff>
    </xdr:from>
    <xdr:to>
      <xdr:col>6</xdr:col>
      <xdr:colOff>38100</xdr:colOff>
      <xdr:row>35</xdr:row>
      <xdr:rowOff>60960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77487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31971</xdr:rowOff>
    </xdr:from>
    <xdr:to>
      <xdr:col>24</xdr:col>
      <xdr:colOff>62865</xdr:colOff>
      <xdr:row>59</xdr:row>
      <xdr:rowOff>153246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75921"/>
          <a:ext cx="1270" cy="149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157073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153246</xdr:rowOff>
    </xdr:from>
    <xdr:to>
      <xdr:col>24</xdr:col>
      <xdr:colOff>152400</xdr:colOff>
      <xdr:row>59</xdr:row>
      <xdr:rowOff>153246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150098</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5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540,488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31971</xdr:rowOff>
    </xdr:from>
    <xdr:to>
      <xdr:col>24</xdr:col>
      <xdr:colOff>152400</xdr:colOff>
      <xdr:row>51</xdr:row>
      <xdr:rowOff>31971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3840</xdr:rowOff>
    </xdr:from>
    <xdr:to>
      <xdr:col>24</xdr:col>
      <xdr:colOff>63500</xdr:colOff>
      <xdr:row>58</xdr:row>
      <xdr:rowOff>58544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05040"/>
          <a:ext cx="838200" cy="3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18135</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9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39708</xdr:rowOff>
    </xdr:from>
    <xdr:to>
      <xdr:col>24</xdr:col>
      <xdr:colOff>114300</xdr:colOff>
      <xdr:row>57</xdr:row>
      <xdr:rowOff>141308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1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58544</xdr:rowOff>
    </xdr:from>
    <xdr:to>
      <xdr:col>19</xdr:col>
      <xdr:colOff>177800</xdr:colOff>
      <xdr:row>58</xdr:row>
      <xdr:rowOff>126285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02644"/>
          <a:ext cx="889000" cy="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14736</xdr:rowOff>
    </xdr:from>
    <xdr:to>
      <xdr:col>20</xdr:col>
      <xdr:colOff>38100</xdr:colOff>
      <xdr:row>59</xdr:row>
      <xdr:rowOff>116336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13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107463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1022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126285</xdr:rowOff>
    </xdr:from>
    <xdr:to>
      <xdr:col>15</xdr:col>
      <xdr:colOff>50800</xdr:colOff>
      <xdr:row>58</xdr:row>
      <xdr:rowOff>139442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70385"/>
          <a:ext cx="8890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86516</xdr:rowOff>
    </xdr:from>
    <xdr:to>
      <xdr:col>15</xdr:col>
      <xdr:colOff>101600</xdr:colOff>
      <xdr:row>60</xdr:row>
      <xdr:rowOff>16666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20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7793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29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6302</xdr:rowOff>
    </xdr:from>
    <xdr:to>
      <xdr:col>10</xdr:col>
      <xdr:colOff>114300</xdr:colOff>
      <xdr:row>58</xdr:row>
      <xdr:rowOff>139442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950402"/>
          <a:ext cx="889000" cy="13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87460</xdr:rowOff>
    </xdr:from>
    <xdr:to>
      <xdr:col>10</xdr:col>
      <xdr:colOff>165100</xdr:colOff>
      <xdr:row>60</xdr:row>
      <xdr:rowOff>17610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2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8737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2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89197</xdr:rowOff>
    </xdr:from>
    <xdr:to>
      <xdr:col>6</xdr:col>
      <xdr:colOff>38100</xdr:colOff>
      <xdr:row>60</xdr:row>
      <xdr:rowOff>19347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20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10474</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29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124490</xdr:rowOff>
    </xdr:from>
    <xdr:to>
      <xdr:col>24</xdr:col>
      <xdr:colOff>114300</xdr:colOff>
      <xdr:row>56</xdr:row>
      <xdr:rowOff>54640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5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147367</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7744</xdr:rowOff>
    </xdr:from>
    <xdr:to>
      <xdr:col>20</xdr:col>
      <xdr:colOff>38100</xdr:colOff>
      <xdr:row>58</xdr:row>
      <xdr:rowOff>109344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5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125871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72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75485</xdr:rowOff>
    </xdr:from>
    <xdr:to>
      <xdr:col>15</xdr:col>
      <xdr:colOff>101600</xdr:colOff>
      <xdr:row>59</xdr:row>
      <xdr:rowOff>5635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22162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79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88642</xdr:rowOff>
    </xdr:from>
    <xdr:to>
      <xdr:col>10</xdr:col>
      <xdr:colOff>165100</xdr:colOff>
      <xdr:row>59</xdr:row>
      <xdr:rowOff>18792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35319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80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126952</xdr:rowOff>
    </xdr:from>
    <xdr:to>
      <xdr:col>6</xdr:col>
      <xdr:colOff>38100</xdr:colOff>
      <xdr:row>58</xdr:row>
      <xdr:rowOff>57102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9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73629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7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57617</xdr:rowOff>
    </xdr:from>
    <xdr:to>
      <xdr:col>24</xdr:col>
      <xdr:colOff>62865</xdr:colOff>
      <xdr:row>78</xdr:row>
      <xdr:rowOff>73323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0567"/>
          <a:ext cx="1270" cy="121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77150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5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73323</xdr:rowOff>
    </xdr:from>
    <xdr:to>
      <xdr:col>24</xdr:col>
      <xdr:colOff>152400</xdr:colOff>
      <xdr:row>78</xdr:row>
      <xdr:rowOff>73323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0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278,272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57617</xdr:rowOff>
    </xdr:from>
    <xdr:to>
      <xdr:col>24</xdr:col>
      <xdr:colOff>152400</xdr:colOff>
      <xdr:row>71</xdr:row>
      <xdr:rowOff>57617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53335</xdr:rowOff>
    </xdr:from>
    <xdr:to>
      <xdr:col>24</xdr:col>
      <xdr:colOff>63500</xdr:colOff>
      <xdr:row>72</xdr:row>
      <xdr:rowOff>149118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397735"/>
          <a:ext cx="8382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46479</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05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68052</xdr:rowOff>
    </xdr:from>
    <xdr:to>
      <xdr:col>24</xdr:col>
      <xdr:colOff>114300</xdr:colOff>
      <xdr:row>75</xdr:row>
      <xdr:rowOff>169652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149118</xdr:rowOff>
    </xdr:from>
    <xdr:to>
      <xdr:col>19</xdr:col>
      <xdr:colOff>177800</xdr:colOff>
      <xdr:row>73</xdr:row>
      <xdr:rowOff>84927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493518"/>
          <a:ext cx="889000" cy="10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118664</xdr:rowOff>
    </xdr:from>
    <xdr:to>
      <xdr:col>20</xdr:col>
      <xdr:colOff>38100</xdr:colOff>
      <xdr:row>76</xdr:row>
      <xdr:rowOff>48814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39941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7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84927</xdr:rowOff>
    </xdr:from>
    <xdr:to>
      <xdr:col>15</xdr:col>
      <xdr:colOff>50800</xdr:colOff>
      <xdr:row>73</xdr:row>
      <xdr:rowOff>112900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600777"/>
          <a:ext cx="889000" cy="2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27194</xdr:rowOff>
    </xdr:from>
    <xdr:to>
      <xdr:col>15</xdr:col>
      <xdr:colOff>101600</xdr:colOff>
      <xdr:row>76</xdr:row>
      <xdr:rowOff>128794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5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119921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5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112900</xdr:rowOff>
    </xdr:from>
    <xdr:to>
      <xdr:col>10</xdr:col>
      <xdr:colOff>114300</xdr:colOff>
      <xdr:row>73</xdr:row>
      <xdr:rowOff>168999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628750"/>
          <a:ext cx="889000" cy="5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46472</xdr:rowOff>
    </xdr:from>
    <xdr:to>
      <xdr:col>10</xdr:col>
      <xdr:colOff>165100</xdr:colOff>
      <xdr:row>76</xdr:row>
      <xdr:rowOff>148072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7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139199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6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47569</xdr:rowOff>
    </xdr:from>
    <xdr:to>
      <xdr:col>6</xdr:col>
      <xdr:colOff>38100</xdr:colOff>
      <xdr:row>76</xdr:row>
      <xdr:rowOff>149169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7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140296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2535</xdr:rowOff>
    </xdr:from>
    <xdr:to>
      <xdr:col>24</xdr:col>
      <xdr:colOff>114300</xdr:colOff>
      <xdr:row>72</xdr:row>
      <xdr:rowOff>104135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3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25412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19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98318</xdr:rowOff>
    </xdr:from>
    <xdr:to>
      <xdr:col>20</xdr:col>
      <xdr:colOff>38100</xdr:colOff>
      <xdr:row>73</xdr:row>
      <xdr:rowOff>28468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44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44995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21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34127</xdr:rowOff>
    </xdr:from>
    <xdr:to>
      <xdr:col>15</xdr:col>
      <xdr:colOff>101600</xdr:colOff>
      <xdr:row>73</xdr:row>
      <xdr:rowOff>135727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54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152254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32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62100</xdr:rowOff>
    </xdr:from>
    <xdr:to>
      <xdr:col>10</xdr:col>
      <xdr:colOff>165100</xdr:colOff>
      <xdr:row>73</xdr:row>
      <xdr:rowOff>163700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5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8777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35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118199</xdr:rowOff>
    </xdr:from>
    <xdr:to>
      <xdr:col>6</xdr:col>
      <xdr:colOff>38100</xdr:colOff>
      <xdr:row>74</xdr:row>
      <xdr:rowOff>48349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6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64876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40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158331</xdr:rowOff>
    </xdr:from>
    <xdr:to>
      <xdr:col>24</xdr:col>
      <xdr:colOff>62865</xdr:colOff>
      <xdr:row>99</xdr:row>
      <xdr:rowOff>38587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88831"/>
          <a:ext cx="1270" cy="142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42414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38587</xdr:rowOff>
    </xdr:from>
    <xdr:to>
      <xdr:col>24</xdr:col>
      <xdr:colOff>152400</xdr:colOff>
      <xdr:row>99</xdr:row>
      <xdr:rowOff>38587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1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105008</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126,696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158331</xdr:rowOff>
    </xdr:from>
    <xdr:to>
      <xdr:col>24</xdr:col>
      <xdr:colOff>152400</xdr:colOff>
      <xdr:row>90</xdr:row>
      <xdr:rowOff>158331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8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84451</xdr:rowOff>
    </xdr:from>
    <xdr:to>
      <xdr:col>24</xdr:col>
      <xdr:colOff>63500</xdr:colOff>
      <xdr:row>95</xdr:row>
      <xdr:rowOff>137257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372201"/>
          <a:ext cx="8382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89873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549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111446</xdr:rowOff>
    </xdr:from>
    <xdr:to>
      <xdr:col>24</xdr:col>
      <xdr:colOff>114300</xdr:colOff>
      <xdr:row>97</xdr:row>
      <xdr:rowOff>41596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7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134671</xdr:rowOff>
    </xdr:from>
    <xdr:to>
      <xdr:col>19</xdr:col>
      <xdr:colOff>177800</xdr:colOff>
      <xdr:row>95</xdr:row>
      <xdr:rowOff>137257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422421"/>
          <a:ext cx="889000" cy="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169725</xdr:rowOff>
    </xdr:from>
    <xdr:to>
      <xdr:col>20</xdr:col>
      <xdr:colOff>38100</xdr:colOff>
      <xdr:row>97</xdr:row>
      <xdr:rowOff>99875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6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91002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7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128798</xdr:rowOff>
    </xdr:from>
    <xdr:to>
      <xdr:col>15</xdr:col>
      <xdr:colOff>50800</xdr:colOff>
      <xdr:row>95</xdr:row>
      <xdr:rowOff>134671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416548"/>
          <a:ext cx="889000" cy="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33821</xdr:rowOff>
    </xdr:from>
    <xdr:to>
      <xdr:col>15</xdr:col>
      <xdr:colOff>101600</xdr:colOff>
      <xdr:row>97</xdr:row>
      <xdr:rowOff>135421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66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126548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7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128798</xdr:rowOff>
    </xdr:from>
    <xdr:to>
      <xdr:col>10</xdr:col>
      <xdr:colOff>114300</xdr:colOff>
      <xdr:row>95</xdr:row>
      <xdr:rowOff>147816</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416548"/>
          <a:ext cx="889000" cy="1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82928</xdr:rowOff>
    </xdr:from>
    <xdr:to>
      <xdr:col>10</xdr:col>
      <xdr:colOff>165100</xdr:colOff>
      <xdr:row>98</xdr:row>
      <xdr:rowOff>13078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80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39650</xdr:rowOff>
    </xdr:from>
    <xdr:to>
      <xdr:col>6</xdr:col>
      <xdr:colOff>38100</xdr:colOff>
      <xdr:row>97</xdr:row>
      <xdr:rowOff>141250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132377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7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33651</xdr:rowOff>
    </xdr:from>
    <xdr:to>
      <xdr:col>24</xdr:col>
      <xdr:colOff>114300</xdr:colOff>
      <xdr:row>95</xdr:row>
      <xdr:rowOff>135251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3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56528</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17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86457</xdr:rowOff>
    </xdr:from>
    <xdr:to>
      <xdr:col>20</xdr:col>
      <xdr:colOff>38100</xdr:colOff>
      <xdr:row>96</xdr:row>
      <xdr:rowOff>16607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3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33134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14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83871</xdr:rowOff>
    </xdr:from>
    <xdr:to>
      <xdr:col>15</xdr:col>
      <xdr:colOff>101600</xdr:colOff>
      <xdr:row>96</xdr:row>
      <xdr:rowOff>14021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3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30548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14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77998</xdr:rowOff>
    </xdr:from>
    <xdr:to>
      <xdr:col>10</xdr:col>
      <xdr:colOff>165100</xdr:colOff>
      <xdr:row>96</xdr:row>
      <xdr:rowOff>8148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36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24675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14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97016</xdr:rowOff>
    </xdr:from>
    <xdr:to>
      <xdr:col>6</xdr:col>
      <xdr:colOff>38100</xdr:colOff>
      <xdr:row>96</xdr:row>
      <xdr:rowOff>27166</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3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43693</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1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65079</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208579"/>
          <a:ext cx="1270" cy="157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11756</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9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65079</xdr:rowOff>
    </xdr:from>
    <xdr:to>
      <xdr:col>55</xdr:col>
      <xdr:colOff>88900</xdr:colOff>
      <xdr:row>30</xdr:row>
      <xdr:rowOff>65079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20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73895</xdr:rowOff>
    </xdr:from>
    <xdr:ext cx="469744"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1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51018</xdr:rowOff>
    </xdr:from>
    <xdr:to>
      <xdr:col>55</xdr:col>
      <xdr:colOff>50800</xdr:colOff>
      <xdr:row>38</xdr:row>
      <xdr:rowOff>152618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72898</xdr:rowOff>
    </xdr:from>
    <xdr:to>
      <xdr:col>50</xdr:col>
      <xdr:colOff>165100</xdr:colOff>
      <xdr:row>39</xdr:row>
      <xdr:rowOff>3048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19575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69469</xdr:rowOff>
    </xdr:from>
    <xdr:to>
      <xdr:col>46</xdr:col>
      <xdr:colOff>38100</xdr:colOff>
      <xdr:row>38</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61141</xdr:rowOff>
    </xdr:from>
    <xdr:to>
      <xdr:col>41</xdr:col>
      <xdr:colOff>101600</xdr:colOff>
      <xdr:row>38</xdr:row>
      <xdr:rowOff>162741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7819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80573</xdr:rowOff>
    </xdr:from>
    <xdr:to>
      <xdr:col>36</xdr:col>
      <xdr:colOff>165100</xdr:colOff>
      <xdr:row>39</xdr:row>
      <xdr:rowOff>10723</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27250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122930</xdr:rowOff>
    </xdr:from>
    <xdr:to>
      <xdr:col>54</xdr:col>
      <xdr:colOff>189865</xdr:colOff>
      <xdr:row>58</xdr:row>
      <xdr:rowOff>86044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523980"/>
          <a:ext cx="1270" cy="1506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89871</xdr:rowOff>
    </xdr:from>
    <xdr:ext cx="534377"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0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86044</xdr:rowOff>
    </xdr:from>
    <xdr:to>
      <xdr:col>55</xdr:col>
      <xdr:colOff>88900</xdr:colOff>
      <xdr:row>58</xdr:row>
      <xdr:rowOff>86044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03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69607</xdr:rowOff>
    </xdr:from>
    <xdr:ext cx="599010"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29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122930</xdr:rowOff>
    </xdr:from>
    <xdr:to>
      <xdr:col>55</xdr:col>
      <xdr:colOff>88900</xdr:colOff>
      <xdr:row>49</xdr:row>
      <xdr:rowOff>122930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52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23049</xdr:rowOff>
    </xdr:from>
    <xdr:to>
      <xdr:col>55</xdr:col>
      <xdr:colOff>0</xdr:colOff>
      <xdr:row>55</xdr:row>
      <xdr:rowOff>124449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9639300" y="9281349"/>
          <a:ext cx="838200" cy="27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36727</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466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58300</xdr:rowOff>
    </xdr:from>
    <xdr:to>
      <xdr:col>55</xdr:col>
      <xdr:colOff>50800</xdr:colOff>
      <xdr:row>55</xdr:row>
      <xdr:rowOff>159900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4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124449</xdr:rowOff>
    </xdr:from>
    <xdr:to>
      <xdr:col>50</xdr:col>
      <xdr:colOff>114300</xdr:colOff>
      <xdr:row>56</xdr:row>
      <xdr:rowOff>39736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8750300" y="9554199"/>
          <a:ext cx="889000" cy="8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74890</xdr:rowOff>
    </xdr:from>
    <xdr:to>
      <xdr:col>50</xdr:col>
      <xdr:colOff>165100</xdr:colOff>
      <xdr:row>56</xdr:row>
      <xdr:rowOff>5040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5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167617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59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18117</xdr:rowOff>
    </xdr:from>
    <xdr:to>
      <xdr:col>45</xdr:col>
      <xdr:colOff>177800</xdr:colOff>
      <xdr:row>56</xdr:row>
      <xdr:rowOff>39736</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7861300" y="9619317"/>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167245</xdr:rowOff>
    </xdr:from>
    <xdr:to>
      <xdr:col>46</xdr:col>
      <xdr:colOff>38100</xdr:colOff>
      <xdr:row>56</xdr:row>
      <xdr:rowOff>97395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88522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158772</xdr:rowOff>
    </xdr:from>
    <xdr:to>
      <xdr:col>41</xdr:col>
      <xdr:colOff>50800</xdr:colOff>
      <xdr:row>56</xdr:row>
      <xdr:rowOff>18117</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6972300" y="9588522"/>
          <a:ext cx="889000" cy="3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142572</xdr:rowOff>
    </xdr:from>
    <xdr:to>
      <xdr:col>41</xdr:col>
      <xdr:colOff>101600</xdr:colOff>
      <xdr:row>56</xdr:row>
      <xdr:rowOff>72722</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63849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32665</xdr:rowOff>
    </xdr:from>
    <xdr:to>
      <xdr:col>36</xdr:col>
      <xdr:colOff>165100</xdr:colOff>
      <xdr:row>56</xdr:row>
      <xdr:rowOff>134265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125392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7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143699</xdr:rowOff>
    </xdr:from>
    <xdr:to>
      <xdr:col>55</xdr:col>
      <xdr:colOff>50800</xdr:colOff>
      <xdr:row>54</xdr:row>
      <xdr:rowOff>73849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92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166576</xdr:rowOff>
    </xdr:from>
    <xdr:ext cx="534377"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90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73649</xdr:rowOff>
    </xdr:from>
    <xdr:to>
      <xdr:col>50</xdr:col>
      <xdr:colOff>165100</xdr:colOff>
      <xdr:row>56</xdr:row>
      <xdr:rowOff>3799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950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20326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372111" y="927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160386</xdr:rowOff>
    </xdr:from>
    <xdr:to>
      <xdr:col>46</xdr:col>
      <xdr:colOff>38100</xdr:colOff>
      <xdr:row>56</xdr:row>
      <xdr:rowOff>90536</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95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107063</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483111" y="93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138767</xdr:rowOff>
    </xdr:from>
    <xdr:to>
      <xdr:col>41</xdr:col>
      <xdr:colOff>101600</xdr:colOff>
      <xdr:row>56</xdr:row>
      <xdr:rowOff>68917</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95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85444</xdr:rowOff>
    </xdr:from>
    <xdr:ext cx="534377"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594111" y="934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107972</xdr:rowOff>
    </xdr:from>
    <xdr:to>
      <xdr:col>36</xdr:col>
      <xdr:colOff>165100</xdr:colOff>
      <xdr:row>56</xdr:row>
      <xdr:rowOff>38122</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95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54649</xdr:rowOff>
    </xdr:from>
    <xdr:ext cx="534377"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05111" y="931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13551</xdr:rowOff>
    </xdr:from>
    <xdr:to>
      <xdr:col>54</xdr:col>
      <xdr:colOff>189865</xdr:colOff>
      <xdr:row>78</xdr:row>
      <xdr:rowOff>58319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015051"/>
          <a:ext cx="1270" cy="1416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62146</xdr:rowOff>
    </xdr:from>
    <xdr:ext cx="469744"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4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58319</xdr:rowOff>
    </xdr:from>
    <xdr:to>
      <xdr:col>55</xdr:col>
      <xdr:colOff>88900</xdr:colOff>
      <xdr:row>78</xdr:row>
      <xdr:rowOff>58319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43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131678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7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13551</xdr:rowOff>
    </xdr:from>
    <xdr:to>
      <xdr:col>55</xdr:col>
      <xdr:colOff>88900</xdr:colOff>
      <xdr:row>70</xdr:row>
      <xdr:rowOff>13551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0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24429</xdr:rowOff>
    </xdr:from>
    <xdr:to>
      <xdr:col>55</xdr:col>
      <xdr:colOff>0</xdr:colOff>
      <xdr:row>77</xdr:row>
      <xdr:rowOff>13475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9639300" y="12883179"/>
          <a:ext cx="838200" cy="33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91577</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95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113150</xdr:rowOff>
    </xdr:from>
    <xdr:to>
      <xdr:col>55</xdr:col>
      <xdr:colOff>50800</xdr:colOff>
      <xdr:row>76</xdr:row>
      <xdr:rowOff>43300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13475</xdr:rowOff>
    </xdr:from>
    <xdr:to>
      <xdr:col>50</xdr:col>
      <xdr:colOff>114300</xdr:colOff>
      <xdr:row>77</xdr:row>
      <xdr:rowOff>101581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8750300" y="13215125"/>
          <a:ext cx="889000" cy="8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126543</xdr:rowOff>
    </xdr:from>
    <xdr:to>
      <xdr:col>50</xdr:col>
      <xdr:colOff>165100</xdr:colOff>
      <xdr:row>77</xdr:row>
      <xdr:rowOff>56693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73220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9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101581</xdr:rowOff>
    </xdr:from>
    <xdr:to>
      <xdr:col>45</xdr:col>
      <xdr:colOff>177800</xdr:colOff>
      <xdr:row>77</xdr:row>
      <xdr:rowOff>154884</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7861300" y="13303231"/>
          <a:ext cx="889000" cy="5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92805</xdr:rowOff>
    </xdr:from>
    <xdr:to>
      <xdr:col>46</xdr:col>
      <xdr:colOff>38100</xdr:colOff>
      <xdr:row>77</xdr:row>
      <xdr:rowOff>22955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39482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8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154884</xdr:rowOff>
    </xdr:from>
    <xdr:to>
      <xdr:col>41</xdr:col>
      <xdr:colOff>50800</xdr:colOff>
      <xdr:row>78</xdr:row>
      <xdr:rowOff>14084</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flipV="1">
          <a:off x="6972300" y="13356534"/>
          <a:ext cx="889000" cy="3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49543</xdr:rowOff>
    </xdr:from>
    <xdr:to>
      <xdr:col>41</xdr:col>
      <xdr:colOff>101600</xdr:colOff>
      <xdr:row>77</xdr:row>
      <xdr:rowOff>151143</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167670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12357</xdr:rowOff>
    </xdr:from>
    <xdr:to>
      <xdr:col>36</xdr:col>
      <xdr:colOff>165100</xdr:colOff>
      <xdr:row>77</xdr:row>
      <xdr:rowOff>113957</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130484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145079</xdr:rowOff>
    </xdr:from>
    <xdr:to>
      <xdr:col>55</xdr:col>
      <xdr:colOff>50800</xdr:colOff>
      <xdr:row>75</xdr:row>
      <xdr:rowOff>75229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283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167956</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268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134125</xdr:rowOff>
    </xdr:from>
    <xdr:to>
      <xdr:col>50</xdr:col>
      <xdr:colOff>165100</xdr:colOff>
      <xdr:row>77</xdr:row>
      <xdr:rowOff>64275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31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55402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325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50781</xdr:rowOff>
    </xdr:from>
    <xdr:to>
      <xdr:col>46</xdr:col>
      <xdr:colOff>38100</xdr:colOff>
      <xdr:row>77</xdr:row>
      <xdr:rowOff>152381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32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143508</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33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104084</xdr:rowOff>
    </xdr:from>
    <xdr:to>
      <xdr:col>41</xdr:col>
      <xdr:colOff>101600</xdr:colOff>
      <xdr:row>78</xdr:row>
      <xdr:rowOff>34234</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33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25361</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3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134734</xdr:rowOff>
    </xdr:from>
    <xdr:to>
      <xdr:col>36</xdr:col>
      <xdr:colOff>165100</xdr:colOff>
      <xdr:row>78</xdr:row>
      <xdr:rowOff>64884</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333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56011</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05111" y="1342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126879</xdr:rowOff>
    </xdr:from>
    <xdr:to>
      <xdr:col>54</xdr:col>
      <xdr:colOff>189865</xdr:colOff>
      <xdr:row>99</xdr:row>
      <xdr:rowOff>22813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728829"/>
          <a:ext cx="1270" cy="126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29822</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22813</xdr:rowOff>
    </xdr:from>
    <xdr:to>
      <xdr:col>55</xdr:col>
      <xdr:colOff>88900</xdr:colOff>
      <xdr:row>99</xdr:row>
      <xdr:rowOff>22813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9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73556</xdr:rowOff>
    </xdr:from>
    <xdr:ext cx="690189"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50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126879</xdr:rowOff>
    </xdr:from>
    <xdr:to>
      <xdr:col>55</xdr:col>
      <xdr:colOff>88900</xdr:colOff>
      <xdr:row>91</xdr:row>
      <xdr:rowOff>126879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72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158778</xdr:rowOff>
    </xdr:from>
    <xdr:to>
      <xdr:col>55</xdr:col>
      <xdr:colOff>0</xdr:colOff>
      <xdr:row>98</xdr:row>
      <xdr:rowOff>166942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96087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118721</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749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95844</xdr:rowOff>
    </xdr:from>
    <xdr:to>
      <xdr:col>55</xdr:col>
      <xdr:colOff>50800</xdr:colOff>
      <xdr:row>99</xdr:row>
      <xdr:rowOff>25994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9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166942</xdr:rowOff>
    </xdr:from>
    <xdr:to>
      <xdr:col>50</xdr:col>
      <xdr:colOff>114300</xdr:colOff>
      <xdr:row>99</xdr:row>
      <xdr:rowOff>1332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969042"/>
          <a:ext cx="889000" cy="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102733</xdr:rowOff>
    </xdr:from>
    <xdr:to>
      <xdr:col>50</xdr:col>
      <xdr:colOff>165100</xdr:colOff>
      <xdr:row>99</xdr:row>
      <xdr:rowOff>32883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49410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160567</xdr:rowOff>
    </xdr:from>
    <xdr:to>
      <xdr:col>45</xdr:col>
      <xdr:colOff>177800</xdr:colOff>
      <xdr:row>99</xdr:row>
      <xdr:rowOff>1332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962667"/>
          <a:ext cx="8890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125454</xdr:rowOff>
    </xdr:from>
    <xdr:to>
      <xdr:col>46</xdr:col>
      <xdr:colOff>38100</xdr:colOff>
      <xdr:row>99</xdr:row>
      <xdr:rowOff>55604</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46731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160567</xdr:rowOff>
    </xdr:from>
    <xdr:to>
      <xdr:col>41</xdr:col>
      <xdr:colOff>50800</xdr:colOff>
      <xdr:row>99</xdr:row>
      <xdr:rowOff>5837</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962667"/>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122899</xdr:rowOff>
    </xdr:from>
    <xdr:to>
      <xdr:col>41</xdr:col>
      <xdr:colOff>101600</xdr:colOff>
      <xdr:row>99</xdr:row>
      <xdr:rowOff>53049</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44176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125566</xdr:rowOff>
    </xdr:from>
    <xdr:to>
      <xdr:col>36</xdr:col>
      <xdr:colOff>165100</xdr:colOff>
      <xdr:row>99</xdr:row>
      <xdr:rowOff>55716</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72243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107978</xdr:rowOff>
    </xdr:from>
    <xdr:to>
      <xdr:col>55</xdr:col>
      <xdr:colOff>50800</xdr:colOff>
      <xdr:row>99</xdr:row>
      <xdr:rowOff>38128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9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74271</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8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116142</xdr:rowOff>
    </xdr:from>
    <xdr:to>
      <xdr:col>50</xdr:col>
      <xdr:colOff>165100</xdr:colOff>
      <xdr:row>99</xdr:row>
      <xdr:rowOff>46292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91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37419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701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121982</xdr:rowOff>
    </xdr:from>
    <xdr:to>
      <xdr:col>46</xdr:col>
      <xdr:colOff>38100</xdr:colOff>
      <xdr:row>99</xdr:row>
      <xdr:rowOff>52132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92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68659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69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109767</xdr:rowOff>
    </xdr:from>
    <xdr:to>
      <xdr:col>41</xdr:col>
      <xdr:colOff>101600</xdr:colOff>
      <xdr:row>99</xdr:row>
      <xdr:rowOff>39917</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91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56444</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6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126487</xdr:rowOff>
    </xdr:from>
    <xdr:to>
      <xdr:col>36</xdr:col>
      <xdr:colOff>165100</xdr:colOff>
      <xdr:row>99</xdr:row>
      <xdr:rowOff>56637</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9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47764</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702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8712</xdr:rowOff>
    </xdr:from>
    <xdr:to>
      <xdr:col>85</xdr:col>
      <xdr:colOff>126364</xdr:colOff>
      <xdr:row>37</xdr:row>
      <xdr:rowOff>114211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52212"/>
          <a:ext cx="1269" cy="13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118038</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114211</xdr:rowOff>
    </xdr:from>
    <xdr:to>
      <xdr:col>86</xdr:col>
      <xdr:colOff>25400</xdr:colOff>
      <xdr:row>37</xdr:row>
      <xdr:rowOff>114211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4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126839</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9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8712</xdr:rowOff>
    </xdr:from>
    <xdr:to>
      <xdr:col>86</xdr:col>
      <xdr:colOff>25400</xdr:colOff>
      <xdr:row>30</xdr:row>
      <xdr:rowOff>8712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8788</xdr:rowOff>
    </xdr:from>
    <xdr:to>
      <xdr:col>85</xdr:col>
      <xdr:colOff>127000</xdr:colOff>
      <xdr:row>35</xdr:row>
      <xdr:rowOff>80778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009538"/>
          <a:ext cx="838200" cy="7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118610</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19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140183</xdr:rowOff>
    </xdr:from>
    <xdr:to>
      <xdr:col>85</xdr:col>
      <xdr:colOff>177800</xdr:colOff>
      <xdr:row>36</xdr:row>
      <xdr:rowOff>70333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8788</xdr:rowOff>
    </xdr:from>
    <xdr:to>
      <xdr:col>81</xdr:col>
      <xdr:colOff>50800</xdr:colOff>
      <xdr:row>36</xdr:row>
      <xdr:rowOff>56185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009538"/>
          <a:ext cx="889000" cy="2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4318</xdr:rowOff>
    </xdr:from>
    <xdr:to>
      <xdr:col>81</xdr:col>
      <xdr:colOff>101600</xdr:colOff>
      <xdr:row>36</xdr:row>
      <xdr:rowOff>105918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97045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26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29172</xdr:rowOff>
    </xdr:from>
    <xdr:to>
      <xdr:col>76</xdr:col>
      <xdr:colOff>114300</xdr:colOff>
      <xdr:row>36</xdr:row>
      <xdr:rowOff>56185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3703300" y="6201372"/>
          <a:ext cx="8890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42913</xdr:rowOff>
    </xdr:from>
    <xdr:to>
      <xdr:col>76</xdr:col>
      <xdr:colOff>165100</xdr:colOff>
      <xdr:row>36</xdr:row>
      <xdr:rowOff>144513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135640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46126</xdr:rowOff>
    </xdr:from>
    <xdr:to>
      <xdr:col>71</xdr:col>
      <xdr:colOff>177800</xdr:colOff>
      <xdr:row>36</xdr:row>
      <xdr:rowOff>29172</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046876"/>
          <a:ext cx="889000" cy="15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70479</xdr:rowOff>
    </xdr:from>
    <xdr:to>
      <xdr:col>72</xdr:col>
      <xdr:colOff>38100</xdr:colOff>
      <xdr:row>37</xdr:row>
      <xdr:rowOff>629</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163206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8166</xdr:rowOff>
    </xdr:from>
    <xdr:to>
      <xdr:col>67</xdr:col>
      <xdr:colOff>101600</xdr:colOff>
      <xdr:row>36</xdr:row>
      <xdr:rowOff>109766</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18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100893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29978</xdr:rowOff>
    </xdr:from>
    <xdr:to>
      <xdr:col>85</xdr:col>
      <xdr:colOff>177800</xdr:colOff>
      <xdr:row>35</xdr:row>
      <xdr:rowOff>131578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03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52855</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8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129438</xdr:rowOff>
    </xdr:from>
    <xdr:to>
      <xdr:col>81</xdr:col>
      <xdr:colOff>101600</xdr:colOff>
      <xdr:row>35</xdr:row>
      <xdr:rowOff>59588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59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76115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73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5385</xdr:rowOff>
    </xdr:from>
    <xdr:to>
      <xdr:col>76</xdr:col>
      <xdr:colOff>165100</xdr:colOff>
      <xdr:row>36</xdr:row>
      <xdr:rowOff>106985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1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123512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95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149822</xdr:rowOff>
    </xdr:from>
    <xdr:to>
      <xdr:col>72</xdr:col>
      <xdr:colOff>38100</xdr:colOff>
      <xdr:row>36</xdr:row>
      <xdr:rowOff>79972</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1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96499</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59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166776</xdr:rowOff>
    </xdr:from>
    <xdr:to>
      <xdr:col>67</xdr:col>
      <xdr:colOff>101600</xdr:colOff>
      <xdr:row>35</xdr:row>
      <xdr:rowOff>96926</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59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113453</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57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116655</xdr:rowOff>
    </xdr:from>
    <xdr:to>
      <xdr:col>85</xdr:col>
      <xdr:colOff>126364</xdr:colOff>
      <xdr:row>58</xdr:row>
      <xdr:rowOff>72589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689155"/>
          <a:ext cx="1269" cy="132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76416</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72589</xdr:rowOff>
    </xdr:from>
    <xdr:to>
      <xdr:col>86</xdr:col>
      <xdr:colOff>25400</xdr:colOff>
      <xdr:row>58</xdr:row>
      <xdr:rowOff>72589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1001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63332</xdr:rowOff>
    </xdr:from>
    <xdr:ext cx="599010"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46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170,117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116655</xdr:rowOff>
    </xdr:from>
    <xdr:to>
      <xdr:col>86</xdr:col>
      <xdr:colOff>25400</xdr:colOff>
      <xdr:row>50</xdr:row>
      <xdr:rowOff>116655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6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101099</xdr:rowOff>
    </xdr:from>
    <xdr:to>
      <xdr:col>85</xdr:col>
      <xdr:colOff>127000</xdr:colOff>
      <xdr:row>57</xdr:row>
      <xdr:rowOff>21416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5481300" y="9702299"/>
          <a:ext cx="8382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86747</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968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108320</xdr:rowOff>
    </xdr:from>
    <xdr:to>
      <xdr:col>85</xdr:col>
      <xdr:colOff>177800</xdr:colOff>
      <xdr:row>57</xdr:row>
      <xdr:rowOff>38470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100217</xdr:rowOff>
    </xdr:from>
    <xdr:to>
      <xdr:col>81</xdr:col>
      <xdr:colOff>50800</xdr:colOff>
      <xdr:row>57</xdr:row>
      <xdr:rowOff>21416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4592300" y="9701417"/>
          <a:ext cx="889000" cy="9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56134</xdr:rowOff>
    </xdr:from>
    <xdr:to>
      <xdr:col>81</xdr:col>
      <xdr:colOff>101600</xdr:colOff>
      <xdr:row>56</xdr:row>
      <xdr:rowOff>157734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2811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108807</xdr:rowOff>
    </xdr:from>
    <xdr:to>
      <xdr:col>76</xdr:col>
      <xdr:colOff>114300</xdr:colOff>
      <xdr:row>56</xdr:row>
      <xdr:rowOff>100217</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3703300" y="9538557"/>
          <a:ext cx="889000" cy="16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68304</xdr:rowOff>
    </xdr:from>
    <xdr:to>
      <xdr:col>76</xdr:col>
      <xdr:colOff>165100</xdr:colOff>
      <xdr:row>57</xdr:row>
      <xdr:rowOff>169904</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161031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108807</xdr:rowOff>
    </xdr:from>
    <xdr:to>
      <xdr:col>71</xdr:col>
      <xdr:colOff>177800</xdr:colOff>
      <xdr:row>57</xdr:row>
      <xdr:rowOff>63064</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flipV="1">
          <a:off x="12814300" y="9538557"/>
          <a:ext cx="889000" cy="29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79332</xdr:rowOff>
    </xdr:from>
    <xdr:to>
      <xdr:col>72</xdr:col>
      <xdr:colOff>38100</xdr:colOff>
      <xdr:row>58</xdr:row>
      <xdr:rowOff>9482</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89815</xdr:rowOff>
    </xdr:from>
    <xdr:to>
      <xdr:col>67</xdr:col>
      <xdr:colOff>101600</xdr:colOff>
      <xdr:row>58</xdr:row>
      <xdr:rowOff>19965</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50299</xdr:rowOff>
    </xdr:from>
    <xdr:to>
      <xdr:col>85</xdr:col>
      <xdr:colOff>177800</xdr:colOff>
      <xdr:row>56</xdr:row>
      <xdr:rowOff>151899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96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73176</xdr:rowOff>
    </xdr:from>
    <xdr:ext cx="534377"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95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142066</xdr:rowOff>
    </xdr:from>
    <xdr:to>
      <xdr:col>81</xdr:col>
      <xdr:colOff>101600</xdr:colOff>
      <xdr:row>57</xdr:row>
      <xdr:rowOff>72216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97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63343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983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49417</xdr:rowOff>
    </xdr:from>
    <xdr:to>
      <xdr:col>76</xdr:col>
      <xdr:colOff>165100</xdr:colOff>
      <xdr:row>56</xdr:row>
      <xdr:rowOff>151017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965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167544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942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58007</xdr:rowOff>
    </xdr:from>
    <xdr:to>
      <xdr:col>72</xdr:col>
      <xdr:colOff>38100</xdr:colOff>
      <xdr:row>55</xdr:row>
      <xdr:rowOff>159607</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94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4684</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926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12264</xdr:rowOff>
    </xdr:from>
    <xdr:to>
      <xdr:col>67</xdr:col>
      <xdr:colOff>101600</xdr:colOff>
      <xdr:row>57</xdr:row>
      <xdr:rowOff>113864</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978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130391</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956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107541</xdr:rowOff>
    </xdr:from>
    <xdr:to>
      <xdr:col>85</xdr:col>
      <xdr:colOff>126364</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09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149627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22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54218</xdr:rowOff>
    </xdr:from>
    <xdr:ext cx="599010"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8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107541</xdr:rowOff>
    </xdr:from>
    <xdr:to>
      <xdr:col>86</xdr:col>
      <xdr:colOff>25400</xdr:colOff>
      <xdr:row>70</xdr:row>
      <xdr:rowOff>107541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0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131694</xdr:rowOff>
    </xdr:from>
    <xdr:to>
      <xdr:col>85</xdr:col>
      <xdr:colOff>127000</xdr:colOff>
      <xdr:row>78</xdr:row>
      <xdr:rowOff>134931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5481300" y="13504794"/>
          <a:ext cx="8382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67076</xdr:rowOff>
    </xdr:from>
    <xdr:ext cx="534377"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6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44199</xdr:rowOff>
    </xdr:from>
    <xdr:to>
      <xdr:col>85</xdr:col>
      <xdr:colOff>177800</xdr:colOff>
      <xdr:row>78</xdr:row>
      <xdr:rowOff>145799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1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134931</xdr:rowOff>
    </xdr:from>
    <xdr:to>
      <xdr:col>81</xdr:col>
      <xdr:colOff>50800</xdr:colOff>
      <xdr:row>78</xdr:row>
      <xdr:rowOff>135288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508031"/>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51747</xdr:rowOff>
    </xdr:from>
    <xdr:to>
      <xdr:col>81</xdr:col>
      <xdr:colOff>101600</xdr:colOff>
      <xdr:row>78</xdr:row>
      <xdr:rowOff>153347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2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169874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20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135288</xdr:rowOff>
    </xdr:from>
    <xdr:to>
      <xdr:col>76</xdr:col>
      <xdr:colOff>114300</xdr:colOff>
      <xdr:row>78</xdr:row>
      <xdr:rowOff>137252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3703300" y="13508388"/>
          <a:ext cx="889000" cy="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81361</xdr:rowOff>
    </xdr:from>
    <xdr:to>
      <xdr:col>76</xdr:col>
      <xdr:colOff>165100</xdr:colOff>
      <xdr:row>79</xdr:row>
      <xdr:rowOff>11511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28038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2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132336</xdr:rowOff>
    </xdr:from>
    <xdr:to>
      <xdr:col>71</xdr:col>
      <xdr:colOff>177800</xdr:colOff>
      <xdr:row>78</xdr:row>
      <xdr:rowOff>137252</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505436"/>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83032</xdr:rowOff>
    </xdr:from>
    <xdr:to>
      <xdr:col>72</xdr:col>
      <xdr:colOff>38100</xdr:colOff>
      <xdr:row>79</xdr:row>
      <xdr:rowOff>13182</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29709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2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83990</xdr:rowOff>
    </xdr:from>
    <xdr:to>
      <xdr:col>67</xdr:col>
      <xdr:colOff>101600</xdr:colOff>
      <xdr:row>79</xdr:row>
      <xdr:rowOff>14140</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5267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80894</xdr:rowOff>
    </xdr:from>
    <xdr:to>
      <xdr:col>85</xdr:col>
      <xdr:colOff>177800</xdr:colOff>
      <xdr:row>79</xdr:row>
      <xdr:rowOff>11044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45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22626</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39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84131</xdr:rowOff>
    </xdr:from>
    <xdr:to>
      <xdr:col>81</xdr:col>
      <xdr:colOff>101600</xdr:colOff>
      <xdr:row>79</xdr:row>
      <xdr:rowOff>14281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4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5408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354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84488</xdr:rowOff>
    </xdr:from>
    <xdr:to>
      <xdr:col>76</xdr:col>
      <xdr:colOff>165100</xdr:colOff>
      <xdr:row>79</xdr:row>
      <xdr:rowOff>14638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4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5765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355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86452</xdr:rowOff>
    </xdr:from>
    <xdr:to>
      <xdr:col>72</xdr:col>
      <xdr:colOff>38100</xdr:colOff>
      <xdr:row>79</xdr:row>
      <xdr:rowOff>16602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45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355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81536</xdr:rowOff>
    </xdr:from>
    <xdr:to>
      <xdr:col>67</xdr:col>
      <xdr:colOff>101600</xdr:colOff>
      <xdr:row>79</xdr:row>
      <xdr:rowOff>11686</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4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28213</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322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91573</xdr:rowOff>
    </xdr:from>
    <xdr:to>
      <xdr:col>85</xdr:col>
      <xdr:colOff>126364</xdr:colOff>
      <xdr:row>98</xdr:row>
      <xdr:rowOff>154552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693523"/>
          <a:ext cx="1269" cy="126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158379</xdr:rowOff>
    </xdr:from>
    <xdr:ext cx="469744"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6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154552</xdr:rowOff>
    </xdr:from>
    <xdr:to>
      <xdr:col>86</xdr:col>
      <xdr:colOff>25400</xdr:colOff>
      <xdr:row>98</xdr:row>
      <xdr:rowOff>154552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5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38250</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46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91573</xdr:rowOff>
    </xdr:from>
    <xdr:to>
      <xdr:col>86</xdr:col>
      <xdr:colOff>25400</xdr:colOff>
      <xdr:row>91</xdr:row>
      <xdr:rowOff>91573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69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51895</xdr:rowOff>
    </xdr:from>
    <xdr:to>
      <xdr:col>85</xdr:col>
      <xdr:colOff>127000</xdr:colOff>
      <xdr:row>94</xdr:row>
      <xdr:rowOff>60170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168195"/>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104612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126185</xdr:rowOff>
    </xdr:from>
    <xdr:to>
      <xdr:col>85</xdr:col>
      <xdr:colOff>177800</xdr:colOff>
      <xdr:row>96</xdr:row>
      <xdr:rowOff>56335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22786</xdr:rowOff>
    </xdr:from>
    <xdr:to>
      <xdr:col>81</xdr:col>
      <xdr:colOff>50800</xdr:colOff>
      <xdr:row>94</xdr:row>
      <xdr:rowOff>51895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139086"/>
          <a:ext cx="8890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158973</xdr:rowOff>
    </xdr:from>
    <xdr:to>
      <xdr:col>81</xdr:col>
      <xdr:colOff>101600</xdr:colOff>
      <xdr:row>96</xdr:row>
      <xdr:rowOff>89123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4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80250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3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36846</xdr:rowOff>
    </xdr:from>
    <xdr:to>
      <xdr:col>76</xdr:col>
      <xdr:colOff>114300</xdr:colOff>
      <xdr:row>94</xdr:row>
      <xdr:rowOff>22786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810246"/>
          <a:ext cx="889000" cy="3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166563</xdr:rowOff>
    </xdr:from>
    <xdr:to>
      <xdr:col>76</xdr:col>
      <xdr:colOff>165100</xdr:colOff>
      <xdr:row>96</xdr:row>
      <xdr:rowOff>96713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87840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4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36846</xdr:rowOff>
    </xdr:from>
    <xdr:to>
      <xdr:col>71</xdr:col>
      <xdr:colOff>177800</xdr:colOff>
      <xdr:row>95</xdr:row>
      <xdr:rowOff>134282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810246"/>
          <a:ext cx="889000" cy="6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162387</xdr:rowOff>
    </xdr:from>
    <xdr:to>
      <xdr:col>72</xdr:col>
      <xdr:colOff>38100</xdr:colOff>
      <xdr:row>96</xdr:row>
      <xdr:rowOff>92537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83664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8593</xdr:rowOff>
    </xdr:from>
    <xdr:to>
      <xdr:col>67</xdr:col>
      <xdr:colOff>101600</xdr:colOff>
      <xdr:row>96</xdr:row>
      <xdr:rowOff>110193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101320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9370</xdr:rowOff>
    </xdr:from>
    <xdr:to>
      <xdr:col>85</xdr:col>
      <xdr:colOff>177800</xdr:colOff>
      <xdr:row>94</xdr:row>
      <xdr:rowOff>110970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1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32247</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97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1095</xdr:rowOff>
    </xdr:from>
    <xdr:to>
      <xdr:col>81</xdr:col>
      <xdr:colOff>101600</xdr:colOff>
      <xdr:row>94</xdr:row>
      <xdr:rowOff>102695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1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119222</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589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143436</xdr:rowOff>
    </xdr:from>
    <xdr:to>
      <xdr:col>76</xdr:col>
      <xdr:colOff>165100</xdr:colOff>
      <xdr:row>94</xdr:row>
      <xdr:rowOff>73586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8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90113</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586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157496</xdr:rowOff>
    </xdr:from>
    <xdr:to>
      <xdr:col>72</xdr:col>
      <xdr:colOff>38100</xdr:colOff>
      <xdr:row>92</xdr:row>
      <xdr:rowOff>87646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7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104173</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03795" y="1553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83482</xdr:rowOff>
    </xdr:from>
    <xdr:to>
      <xdr:col>67</xdr:col>
      <xdr:colOff>101600</xdr:colOff>
      <xdr:row>96</xdr:row>
      <xdr:rowOff>13632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30159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14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17628</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32578"/>
          <a:ext cx="1269" cy="1322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135755</xdr:rowOff>
    </xdr:from>
    <xdr:ext cx="469744"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0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17628</xdr:rowOff>
    </xdr:from>
    <xdr:to>
      <xdr:col>116</xdr:col>
      <xdr:colOff>152400</xdr:colOff>
      <xdr:row>31</xdr:row>
      <xdr:rowOff>17628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32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38202</xdr:rowOff>
    </xdr:from>
    <xdr:to>
      <xdr:col>116</xdr:col>
      <xdr:colOff>63500</xdr:colOff>
      <xdr:row>31</xdr:row>
      <xdr:rowOff>17628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518170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34409</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495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38202</xdr:rowOff>
    </xdr:from>
    <xdr:to>
      <xdr:col>111</xdr:col>
      <xdr:colOff>177800</xdr:colOff>
      <xdr:row>31</xdr:row>
      <xdr:rowOff>140157</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0434300" y="5181702"/>
          <a:ext cx="889000" cy="27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90272</xdr:rowOff>
    </xdr:from>
    <xdr:to>
      <xdr:col>112</xdr:col>
      <xdr:colOff>38100</xdr:colOff>
      <xdr:row>36</xdr:row>
      <xdr:rowOff>20422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09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11549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18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140157</xdr:rowOff>
    </xdr:from>
    <xdr:to>
      <xdr:col>107</xdr:col>
      <xdr:colOff>50800</xdr:colOff>
      <xdr:row>33</xdr:row>
      <xdr:rowOff>62433</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5455107"/>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55982</xdr:rowOff>
    </xdr:from>
    <xdr:to>
      <xdr:col>107</xdr:col>
      <xdr:colOff>101600</xdr:colOff>
      <xdr:row>38</xdr:row>
      <xdr:rowOff>157582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148709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6638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157074</xdr:rowOff>
    </xdr:from>
    <xdr:to>
      <xdr:col>102</xdr:col>
      <xdr:colOff>114300</xdr:colOff>
      <xdr:row>33</xdr:row>
      <xdr:rowOff>62433</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5643474"/>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50495</xdr:rowOff>
    </xdr:from>
    <xdr:to>
      <xdr:col>102</xdr:col>
      <xdr:colOff>165100</xdr:colOff>
      <xdr:row>38</xdr:row>
      <xdr:rowOff>152095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143222</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658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63297</xdr:rowOff>
    </xdr:from>
    <xdr:to>
      <xdr:col>98</xdr:col>
      <xdr:colOff>38100</xdr:colOff>
      <xdr:row>38</xdr:row>
      <xdr:rowOff>164897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156024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671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138278</xdr:rowOff>
    </xdr:from>
    <xdr:to>
      <xdr:col>116</xdr:col>
      <xdr:colOff>114300</xdr:colOff>
      <xdr:row>31</xdr:row>
      <xdr:rowOff>68428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528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91305</xdr:rowOff>
    </xdr:from>
    <xdr:ext cx="469744"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52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158852</xdr:rowOff>
    </xdr:from>
    <xdr:to>
      <xdr:col>112</xdr:col>
      <xdr:colOff>38100</xdr:colOff>
      <xdr:row>30</xdr:row>
      <xdr:rowOff>89002</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513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105529</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088428" y="490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89357</xdr:rowOff>
    </xdr:from>
    <xdr:to>
      <xdr:col>107</xdr:col>
      <xdr:colOff>101600</xdr:colOff>
      <xdr:row>32</xdr:row>
      <xdr:rowOff>19507</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540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36034</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199428" y="517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11633</xdr:rowOff>
    </xdr:from>
    <xdr:to>
      <xdr:col>102</xdr:col>
      <xdr:colOff>165100</xdr:colOff>
      <xdr:row>33</xdr:row>
      <xdr:rowOff>113233</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566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129760</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10428" y="544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106274</xdr:rowOff>
    </xdr:from>
    <xdr:to>
      <xdr:col>98</xdr:col>
      <xdr:colOff>38100</xdr:colOff>
      <xdr:row>33</xdr:row>
      <xdr:rowOff>36424</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559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52951</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21428" y="536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総務費では、新型コロナウイルス感染症対策にかかる特別定額給付金、ふるさと納税事業、総合支所建替事業などにより、前年度比</a:t>
          </a:r>
          <a:r>
            <a:rPr kumimoji="1" lang="en-US" altLang="ja-JP" sz="1300">
              <a:latin typeface="ＭＳ Ｐゴシック" panose="020B0600070205080204" pitchFamily="50" charset="-128"/>
              <a:ea typeface="ＭＳ Ｐゴシック" panose="020B0600070205080204" pitchFamily="50" charset="-128"/>
            </a:rPr>
            <a:t>121,751</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民生費では、市立認定こども園整備事業や新型コロナウイルス感染症対策にかかるひとり親世帯・子育て世帯臨時特別給付金などにより、前年度比</a:t>
          </a:r>
          <a:r>
            <a:rPr kumimoji="1" lang="en-US" altLang="ja-JP" sz="1300">
              <a:latin typeface="ＭＳ Ｐゴシック" panose="020B0600070205080204" pitchFamily="50" charset="-128"/>
              <a:ea typeface="ＭＳ Ｐゴシック" panose="020B0600070205080204" pitchFamily="50" charset="-128"/>
            </a:rPr>
            <a:t>12,570</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農林水産費では、畜産施設整備補助事業や農林・水産振興基金積立などにより、前年度比</a:t>
          </a:r>
          <a:r>
            <a:rPr kumimoji="1" lang="en-US" altLang="ja-JP" sz="1300">
              <a:latin typeface="ＭＳ Ｐゴシック" panose="020B0600070205080204" pitchFamily="50" charset="-128"/>
              <a:ea typeface="ＭＳ Ｐゴシック" panose="020B0600070205080204" pitchFamily="50" charset="-128"/>
            </a:rPr>
            <a:t>16,710</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商工費では、新型コロナウイルス感染症対策にかかる事業者緊急応援給付金や営業時間短縮、プレミアム付商品券発行支援事業などにより、前年度比</a:t>
          </a:r>
          <a:r>
            <a:rPr kumimoji="1" lang="en-US" altLang="ja-JP" sz="1300">
              <a:latin typeface="ＭＳ Ｐゴシック" panose="020B0600070205080204" pitchFamily="50" charset="-128"/>
              <a:ea typeface="ＭＳ Ｐゴシック" panose="020B0600070205080204" pitchFamily="50" charset="-128"/>
            </a:rPr>
            <a:t>17,425</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類似団体平均値と差が大きい費目については、継続事業や補助事業の見直し等を行い、歳出抑制に努める。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財政調整基金は財源調整により</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3,580</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千円の取崩しを行ったが、地方財政法に基づく前年度繰越金の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など</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546</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千円の積立てを行ったことにより、Ｒ</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年度末残高が</a:t>
          </a: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6,200</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千円となり、標準財政規模比で</a:t>
          </a:r>
          <a:r>
            <a:rPr kumimoji="1" lang="en-US" altLang="ja-JP" sz="1200">
              <a:latin typeface="ＭＳ ゴシック" pitchFamily="49" charset="-128"/>
              <a:ea typeface="ＭＳ ゴシック" pitchFamily="49" charset="-128"/>
            </a:rPr>
            <a:t>2.07</a:t>
          </a:r>
          <a:r>
            <a:rPr kumimoji="1" lang="ja-JP" altLang="en-US" sz="1200">
              <a:latin typeface="ＭＳ ゴシック" pitchFamily="49" charset="-128"/>
              <a:ea typeface="ＭＳ ゴシック" pitchFamily="49" charset="-128"/>
            </a:rPr>
            <a:t>ポイント上昇した。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実質収支額は新型コロナウイルス感染症関連経済対策等の臨時財政需要があったことにより、標準財政規模比で</a:t>
          </a:r>
          <a:r>
            <a:rPr kumimoji="1" lang="en-US" altLang="ja-JP" sz="1200">
              <a:latin typeface="ＭＳ ゴシック" pitchFamily="49" charset="-128"/>
              <a:ea typeface="ＭＳ ゴシック" pitchFamily="49" charset="-128"/>
            </a:rPr>
            <a:t>1.73</a:t>
          </a:r>
          <a:r>
            <a:rPr kumimoji="1" lang="ja-JP" altLang="en-US" sz="1200">
              <a:latin typeface="ＭＳ ゴシック" pitchFamily="49" charset="-128"/>
              <a:ea typeface="ＭＳ ゴシック" pitchFamily="49" charset="-128"/>
            </a:rPr>
            <a:t>ポイント低下した。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今後も将来を見据えた計画的な財政運営や財政健全化に努める。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実質収支額等が標準財政規模に占める割合は、一般会計が翌年度へ繰り越すべき財源の増に伴う実質収支額の減により前年度比</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ポイントの減となった。Ｒ</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年度より法適用となった下水道事業は改良工事等の減に伴う資金剰余額が</a:t>
          </a:r>
          <a:r>
            <a:rPr kumimoji="1" lang="en-US" altLang="ja-JP" sz="1400">
              <a:latin typeface="ＭＳ ゴシック" pitchFamily="49" charset="-128"/>
              <a:ea typeface="ＭＳ ゴシック" pitchFamily="49" charset="-128"/>
            </a:rPr>
            <a:t>2億2,703万1</a:t>
          </a:r>
          <a:r>
            <a:rPr kumimoji="1" lang="ja-JP" altLang="en-US" sz="1400">
              <a:latin typeface="ＭＳ ゴシック" pitchFamily="49" charset="-128"/>
              <a:ea typeface="ＭＳ ゴシック" pitchFamily="49" charset="-128"/>
            </a:rPr>
            <a:t>千円となり</a:t>
          </a:r>
          <a:r>
            <a:rPr kumimoji="1" lang="en-US" altLang="ja-JP" sz="1400">
              <a:latin typeface="ＭＳ ゴシック" pitchFamily="49" charset="-128"/>
              <a:ea typeface="ＭＳ ゴシック" pitchFamily="49" charset="-128"/>
            </a:rPr>
            <a:t>1.82</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などのインフラ資産を保有している会計においては今後老朽化等による改修費用が増加していく見込みであり、施設の集約化などによる物件費等支出の抑制や料金収入等の見直しなど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28628480</v>
      </c>
      <c r="BO4" s="433"/>
      <c r="BP4" s="433"/>
      <c r="BQ4" s="433"/>
      <c r="BR4" s="433"/>
      <c r="BS4" s="433"/>
      <c r="BT4" s="433"/>
      <c r="BU4" s="434"/>
      <c r="BV4" s="432">
        <v>24022704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6.8</v>
      </c>
      <c r="CU4" s="439"/>
      <c r="CV4" s="439"/>
      <c r="CW4" s="439"/>
      <c r="CX4" s="439"/>
      <c r="CY4" s="439"/>
      <c r="CZ4" s="439"/>
      <c r="DA4" s="440"/>
      <c r="DB4" s="438">
        <v>8.5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27449615</v>
      </c>
      <c r="BO5" s="470"/>
      <c r="BP5" s="470"/>
      <c r="BQ5" s="470"/>
      <c r="BR5" s="470"/>
      <c r="BS5" s="470"/>
      <c r="BT5" s="470"/>
      <c r="BU5" s="471"/>
      <c r="BV5" s="469">
        <v>22773131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83.6</v>
      </c>
      <c r="CU5" s="467"/>
      <c r="CV5" s="467"/>
      <c r="CW5" s="467"/>
      <c r="CX5" s="467"/>
      <c r="CY5" s="467"/>
      <c r="CZ5" s="467"/>
      <c r="DA5" s="468"/>
      <c r="DB5" s="466">
        <v>87.7</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1178865</v>
      </c>
      <c r="BO6" s="470"/>
      <c r="BP6" s="470"/>
      <c r="BQ6" s="470"/>
      <c r="BR6" s="470"/>
      <c r="BS6" s="470"/>
      <c r="BT6" s="470"/>
      <c r="BU6" s="471"/>
      <c r="BV6" s="469">
        <v>1249573</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86.2</v>
      </c>
      <c r="CU6" s="507"/>
      <c r="CV6" s="507"/>
      <c r="CW6" s="507"/>
      <c r="CX6" s="507"/>
      <c r="CY6" s="507"/>
      <c r="CZ6" s="507"/>
      <c r="DA6" s="508"/>
      <c r="DB6" s="506">
        <v>90.7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335725</v>
      </c>
      <c r="BO7" s="470"/>
      <c r="BP7" s="470"/>
      <c r="BQ7" s="470"/>
      <c r="BR7" s="470"/>
      <c r="BS7" s="470"/>
      <c r="BT7" s="470"/>
      <c r="BU7" s="471"/>
      <c r="BV7" s="469">
        <v>195076</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12424616</v>
      </c>
      <c r="CU7" s="470"/>
      <c r="CV7" s="470"/>
      <c r="CW7" s="470"/>
      <c r="CX7" s="470"/>
      <c r="CY7" s="470"/>
      <c r="CZ7" s="470"/>
      <c r="DA7" s="471"/>
      <c r="DB7" s="469">
        <v>12373770</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843140</v>
      </c>
      <c r="BO8" s="470"/>
      <c r="BP8" s="470"/>
      <c r="BQ8" s="470"/>
      <c r="BR8" s="470"/>
      <c r="BS8" s="470"/>
      <c r="BT8" s="470"/>
      <c r="BU8" s="471"/>
      <c r="BV8" s="469">
        <v>1054497</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0.28999999999999998</v>
      </c>
      <c r="CU8" s="510"/>
      <c r="CV8" s="510"/>
      <c r="CW8" s="510"/>
      <c r="CX8" s="510"/>
      <c r="CY8" s="510"/>
      <c r="CZ8" s="510"/>
      <c r="DA8" s="511"/>
      <c r="DB8" s="509">
        <v>0.3</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26275</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109</v>
      </c>
      <c r="AV9" s="502"/>
      <c r="AW9" s="502"/>
      <c r="AX9" s="502"/>
      <c r="AY9" s="503" t="s">
        <v>116</v>
      </c>
      <c r="AZ9" s="504"/>
      <c r="BA9" s="504"/>
      <c r="BB9" s="504"/>
      <c r="BC9" s="504"/>
      <c r="BD9" s="504"/>
      <c r="BE9" s="504"/>
      <c r="BF9" s="504"/>
      <c r="BG9" s="504"/>
      <c r="BH9" s="504"/>
      <c r="BI9" s="504"/>
      <c r="BJ9" s="504"/>
      <c r="BK9" s="504"/>
      <c r="BL9" s="504"/>
      <c r="BM9" s="505"/>
      <c r="BN9" s="469">
        <v>-167673</v>
      </c>
      <c r="BO9" s="470"/>
      <c r="BP9" s="470"/>
      <c r="BQ9" s="470"/>
      <c r="BR9" s="470"/>
      <c r="BS9" s="470"/>
      <c r="BT9" s="470"/>
      <c r="BU9" s="471"/>
      <c r="BV9" s="469">
        <v>182713</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17</v>
      </c>
      <c r="CU9" s="467"/>
      <c r="CV9" s="467"/>
      <c r="CW9" s="467"/>
      <c r="CX9" s="467"/>
      <c r="CY9" s="467"/>
      <c r="CZ9" s="467"/>
      <c r="DA9" s="468"/>
      <c r="DB9" s="466">
        <v>18.7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28691</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505464</v>
      </c>
      <c r="BO10" s="470"/>
      <c r="BP10" s="470"/>
      <c r="BQ10" s="470"/>
      <c r="BR10" s="470"/>
      <c r="BS10" s="470"/>
      <c r="BT10" s="470"/>
      <c r="BU10" s="471"/>
      <c r="BV10" s="469">
        <v>430652</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102</v>
      </c>
      <c r="AV11" s="502"/>
      <c r="AW11" s="502"/>
      <c r="AX11" s="502"/>
      <c r="AY11" s="503" t="s">
        <v>126</v>
      </c>
      <c r="AZ11" s="504"/>
      <c r="BA11" s="504"/>
      <c r="BB11" s="504"/>
      <c r="BC11" s="504"/>
      <c r="BD11" s="504"/>
      <c r="BE11" s="504"/>
      <c r="BF11" s="504"/>
      <c r="BG11" s="504"/>
      <c r="BH11" s="504"/>
      <c r="BI11" s="504"/>
      <c r="BJ11" s="504"/>
      <c r="BK11" s="504"/>
      <c r="BL11" s="504"/>
      <c r="BM11" s="505"/>
      <c r="BN11" s="469">
        <v>985566</v>
      </c>
      <c r="BO11" s="470"/>
      <c r="BP11" s="470"/>
      <c r="BQ11" s="470"/>
      <c r="BR11" s="470"/>
      <c r="BS11" s="470"/>
      <c r="BT11" s="470"/>
      <c r="BU11" s="471"/>
      <c r="BV11" s="469">
        <v>1000120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26998</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235805</v>
      </c>
      <c r="BO12" s="470"/>
      <c r="BP12" s="470"/>
      <c r="BQ12" s="470"/>
      <c r="BR12" s="470"/>
      <c r="BS12" s="470"/>
      <c r="BT12" s="470"/>
      <c r="BU12" s="471"/>
      <c r="BV12" s="469">
        <v>503309</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140</v>
      </c>
      <c r="N13" s="561"/>
      <c r="O13" s="561"/>
      <c r="P13" s="561"/>
      <c r="Q13" s="562"/>
      <c r="R13" s="553">
        <v>26543</v>
      </c>
      <c r="S13" s="554"/>
      <c r="T13" s="554"/>
      <c r="U13" s="554"/>
      <c r="V13" s="555"/>
      <c r="W13" s="485" t="s">
        <v>141</v>
      </c>
      <c r="X13" s="486"/>
      <c r="Y13" s="486"/>
      <c r="Z13" s="486"/>
      <c r="AA13" s="486"/>
      <c r="AB13" s="476"/>
      <c r="AC13" s="520">
        <v>2353</v>
      </c>
      <c r="AD13" s="521"/>
      <c r="AE13" s="521"/>
      <c r="AF13" s="521"/>
      <c r="AG13" s="563"/>
      <c r="AH13" s="520">
        <v>2800</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1087552</v>
      </c>
      <c r="BO13" s="470"/>
      <c r="BP13" s="470"/>
      <c r="BQ13" s="470"/>
      <c r="BR13" s="470"/>
      <c r="BS13" s="470"/>
      <c r="BT13" s="470"/>
      <c r="BU13" s="471"/>
      <c r="BV13" s="469">
        <v>1110176</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-2.8</v>
      </c>
      <c r="CU13" s="467"/>
      <c r="CV13" s="467"/>
      <c r="CW13" s="467"/>
      <c r="CX13" s="467"/>
      <c r="CY13" s="467"/>
      <c r="CZ13" s="467"/>
      <c r="DA13" s="468"/>
      <c r="DB13" s="466">
        <v>-2.1</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27463</v>
      </c>
      <c r="S14" s="554"/>
      <c r="T14" s="554"/>
      <c r="U14" s="554"/>
      <c r="V14" s="555"/>
      <c r="W14" s="459"/>
      <c r="X14" s="460"/>
      <c r="Y14" s="460"/>
      <c r="Z14" s="460"/>
      <c r="AA14" s="460"/>
      <c r="AB14" s="449"/>
      <c r="AC14" s="556">
        <v>17</v>
      </c>
      <c r="AD14" s="557"/>
      <c r="AE14" s="557"/>
      <c r="AF14" s="557"/>
      <c r="AG14" s="558"/>
      <c r="AH14" s="556">
        <v>18.7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t="s">
        <v>148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149</v>
      </c>
      <c r="N15" s="561"/>
      <c r="O15" s="561"/>
      <c r="P15" s="561"/>
      <c r="Q15" s="562"/>
      <c r="R15" s="553">
        <v>27013</v>
      </c>
      <c r="S15" s="554"/>
      <c r="T15" s="554"/>
      <c r="U15" s="554"/>
      <c r="V15" s="555"/>
      <c r="W15" s="485" t="s">
        <v>150</v>
      </c>
      <c r="X15" s="486"/>
      <c r="Y15" s="486"/>
      <c r="Z15" s="486"/>
      <c r="AA15" s="486"/>
      <c r="AB15" s="476"/>
      <c r="AC15" s="520">
        <v>4157</v>
      </c>
      <c r="AD15" s="521"/>
      <c r="AE15" s="521"/>
      <c r="AF15" s="521"/>
      <c r="AG15" s="563"/>
      <c r="AH15" s="520">
        <v>4319</v>
      </c>
      <c r="AI15" s="521"/>
      <c r="AJ15" s="521"/>
      <c r="AK15" s="521"/>
      <c r="AL15" s="522"/>
      <c r="AM15" s="498"/>
      <c r="AN15" s="499"/>
      <c r="AO15" s="499"/>
      <c r="AP15" s="499"/>
      <c r="AQ15" s="499"/>
      <c r="AR15" s="499"/>
      <c r="AS15" s="499"/>
      <c r="AT15" s="500"/>
      <c r="AU15" s="501"/>
      <c r="AV15" s="502"/>
      <c r="AW15" s="502"/>
      <c r="AX15" s="502"/>
      <c r="AY15" s="429" t="s">
        <v>151</v>
      </c>
      <c r="AZ15" s="430"/>
      <c r="BA15" s="430"/>
      <c r="BB15" s="430"/>
      <c r="BC15" s="430"/>
      <c r="BD15" s="430"/>
      <c r="BE15" s="430"/>
      <c r="BF15" s="430"/>
      <c r="BG15" s="430"/>
      <c r="BH15" s="430"/>
      <c r="BI15" s="430"/>
      <c r="BJ15" s="430"/>
      <c r="BK15" s="430"/>
      <c r="BL15" s="430"/>
      <c r="BM15" s="431"/>
      <c r="BN15" s="432">
        <v>3268527</v>
      </c>
      <c r="BO15" s="433"/>
      <c r="BP15" s="433"/>
      <c r="BQ15" s="433"/>
      <c r="BR15" s="433"/>
      <c r="BS15" s="433"/>
      <c r="BT15" s="433"/>
      <c r="BU15" s="434"/>
      <c r="BV15" s="432">
        <v>3187246</v>
      </c>
      <c r="BW15" s="433"/>
      <c r="BX15" s="433"/>
      <c r="BY15" s="433"/>
      <c r="BZ15" s="433"/>
      <c r="CA15" s="433"/>
      <c r="CB15" s="433"/>
      <c r="CC15" s="434"/>
      <c r="CD15" s="570" t="s">
        <v>152</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153</v>
      </c>
      <c r="M16" s="581"/>
      <c r="N16" s="581"/>
      <c r="O16" s="581"/>
      <c r="P16" s="581"/>
      <c r="Q16" s="582"/>
      <c r="R16" s="573" t="s">
        <v>154</v>
      </c>
      <c r="S16" s="574"/>
      <c r="T16" s="574"/>
      <c r="U16" s="574"/>
      <c r="V16" s="575"/>
      <c r="W16" s="459"/>
      <c r="X16" s="460"/>
      <c r="Y16" s="460"/>
      <c r="Z16" s="460"/>
      <c r="AA16" s="460"/>
      <c r="AB16" s="449"/>
      <c r="AC16" s="556">
        <v>30</v>
      </c>
      <c r="AD16" s="557"/>
      <c r="AE16" s="557"/>
      <c r="AF16" s="557"/>
      <c r="AG16" s="558"/>
      <c r="AH16" s="556">
        <v>28.9</v>
      </c>
      <c r="AI16" s="557"/>
      <c r="AJ16" s="557"/>
      <c r="AK16" s="557"/>
      <c r="AL16" s="559"/>
      <c r="AM16" s="498"/>
      <c r="AN16" s="499"/>
      <c r="AO16" s="499"/>
      <c r="AP16" s="499"/>
      <c r="AQ16" s="499"/>
      <c r="AR16" s="499"/>
      <c r="AS16" s="499"/>
      <c r="AT16" s="500"/>
      <c r="AU16" s="501"/>
      <c r="AV16" s="502"/>
      <c r="AW16" s="502"/>
      <c r="AX16" s="502"/>
      <c r="AY16" s="503" t="s">
        <v>155</v>
      </c>
      <c r="AZ16" s="504"/>
      <c r="BA16" s="504"/>
      <c r="BB16" s="504"/>
      <c r="BC16" s="504"/>
      <c r="BD16" s="504"/>
      <c r="BE16" s="504"/>
      <c r="BF16" s="504"/>
      <c r="BG16" s="504"/>
      <c r="BH16" s="504"/>
      <c r="BI16" s="504"/>
      <c r="BJ16" s="504"/>
      <c r="BK16" s="504"/>
      <c r="BL16" s="504"/>
      <c r="BM16" s="505"/>
      <c r="BN16" s="469">
        <v>11114293</v>
      </c>
      <c r="BO16" s="470"/>
      <c r="BP16" s="470"/>
      <c r="BQ16" s="470"/>
      <c r="BR16" s="470"/>
      <c r="BS16" s="470"/>
      <c r="BT16" s="470"/>
      <c r="BU16" s="471"/>
      <c r="BV16" s="469">
        <v>10860750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156</v>
      </c>
      <c r="N17" s="577"/>
      <c r="O17" s="577"/>
      <c r="P17" s="577"/>
      <c r="Q17" s="578"/>
      <c r="R17" s="573" t="s">
        <v>157</v>
      </c>
      <c r="S17" s="574"/>
      <c r="T17" s="574"/>
      <c r="U17" s="574"/>
      <c r="V17" s="575"/>
      <c r="W17" s="485" t="s">
        <v>158</v>
      </c>
      <c r="X17" s="486"/>
      <c r="Y17" s="486"/>
      <c r="Z17" s="486"/>
      <c r="AA17" s="486"/>
      <c r="AB17" s="476"/>
      <c r="AC17" s="520">
        <v>7340</v>
      </c>
      <c r="AD17" s="521"/>
      <c r="AE17" s="521"/>
      <c r="AF17" s="521"/>
      <c r="AG17" s="563"/>
      <c r="AH17" s="520">
        <v>7820</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4082453</v>
      </c>
      <c r="BO17" s="470"/>
      <c r="BP17" s="470"/>
      <c r="BQ17" s="470"/>
      <c r="BR17" s="470"/>
      <c r="BS17" s="470"/>
      <c r="BT17" s="470"/>
      <c r="BU17" s="471"/>
      <c r="BV17" s="469">
        <v>4012946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160</v>
      </c>
      <c r="C18" s="512"/>
      <c r="D18" s="512"/>
      <c r="E18" s="584"/>
      <c r="F18" s="584"/>
      <c r="G18" s="584"/>
      <c r="H18" s="584"/>
      <c r="I18" s="584"/>
      <c r="J18" s="584"/>
      <c r="K18" s="584"/>
      <c r="L18" s="585">
        <v>241.6</v>
      </c>
      <c r="M18" s="585"/>
      <c r="N18" s="585"/>
      <c r="O18" s="585"/>
      <c r="P18" s="585"/>
      <c r="Q18" s="585"/>
      <c r="R18" s="586"/>
      <c r="S18" s="586"/>
      <c r="T18" s="586"/>
      <c r="U18" s="586"/>
      <c r="V18" s="587"/>
      <c r="W18" s="487"/>
      <c r="X18" s="488"/>
      <c r="Y18" s="488"/>
      <c r="Z18" s="488"/>
      <c r="AA18" s="488"/>
      <c r="AB18" s="479"/>
      <c r="AC18" s="588">
        <v>53</v>
      </c>
      <c r="AD18" s="589"/>
      <c r="AE18" s="589"/>
      <c r="AF18" s="589"/>
      <c r="AG18" s="590"/>
      <c r="AH18" s="588">
        <v>52.3</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10510185</v>
      </c>
      <c r="BO18" s="470"/>
      <c r="BP18" s="470"/>
      <c r="BQ18" s="470"/>
      <c r="BR18" s="470"/>
      <c r="BS18" s="470"/>
      <c r="BT18" s="470"/>
      <c r="BU18" s="471"/>
      <c r="BV18" s="469">
        <v>10985041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162</v>
      </c>
      <c r="C19" s="512"/>
      <c r="D19" s="512"/>
      <c r="E19" s="584"/>
      <c r="F19" s="584"/>
      <c r="G19" s="584"/>
      <c r="H19" s="584"/>
      <c r="I19" s="584"/>
      <c r="J19" s="584"/>
      <c r="K19" s="584"/>
      <c r="L19" s="592">
        <v>109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16951386</v>
      </c>
      <c r="BO19" s="470"/>
      <c r="BP19" s="470"/>
      <c r="BQ19" s="470"/>
      <c r="BR19" s="470"/>
      <c r="BS19" s="470"/>
      <c r="BT19" s="470"/>
      <c r="BU19" s="471"/>
      <c r="BV19" s="469">
        <v>15876726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164</v>
      </c>
      <c r="C20" s="512"/>
      <c r="D20" s="512"/>
      <c r="E20" s="584"/>
      <c r="F20" s="584"/>
      <c r="G20" s="584"/>
      <c r="H20" s="584"/>
      <c r="I20" s="584"/>
      <c r="J20" s="584"/>
      <c r="K20" s="584"/>
      <c r="L20" s="592">
        <v>11180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20616442</v>
      </c>
      <c r="BO23" s="470"/>
      <c r="BP23" s="470"/>
      <c r="BQ23" s="470"/>
      <c r="BR23" s="470"/>
      <c r="BS23" s="470"/>
      <c r="BT23" s="470"/>
      <c r="BU23" s="471"/>
      <c r="BV23" s="469">
        <v>20291616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173</v>
      </c>
      <c r="F24" s="499"/>
      <c r="G24" s="499"/>
      <c r="H24" s="499"/>
      <c r="I24" s="499"/>
      <c r="J24" s="499"/>
      <c r="K24" s="500"/>
      <c r="L24" s="520">
        <v>1</v>
      </c>
      <c r="M24" s="521"/>
      <c r="N24" s="521"/>
      <c r="O24" s="521"/>
      <c r="P24" s="563"/>
      <c r="Q24" s="520">
        <v>8370</v>
      </c>
      <c r="R24" s="521"/>
      <c r="S24" s="521"/>
      <c r="T24" s="521"/>
      <c r="U24" s="521"/>
      <c r="V24" s="563"/>
      <c r="W24" s="622"/>
      <c r="X24" s="610"/>
      <c r="Y24" s="611"/>
      <c r="Z24" s="519" t="s">
        <v>174</v>
      </c>
      <c r="AA24" s="499"/>
      <c r="AB24" s="499"/>
      <c r="AC24" s="499"/>
      <c r="AD24" s="499"/>
      <c r="AE24" s="499"/>
      <c r="AF24" s="499"/>
      <c r="AG24" s="500"/>
      <c r="AH24" s="520">
        <v>293</v>
      </c>
      <c r="AI24" s="521"/>
      <c r="AJ24" s="521"/>
      <c r="AK24" s="521"/>
      <c r="AL24" s="563"/>
      <c r="AM24" s="520">
        <v>922950</v>
      </c>
      <c r="AN24" s="521"/>
      <c r="AO24" s="521"/>
      <c r="AP24" s="521"/>
      <c r="AQ24" s="521"/>
      <c r="AR24" s="563"/>
      <c r="AS24" s="520">
        <v>3150</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12289400</v>
      </c>
      <c r="BO24" s="470"/>
      <c r="BP24" s="470"/>
      <c r="BQ24" s="470"/>
      <c r="BR24" s="470"/>
      <c r="BS24" s="470"/>
      <c r="BT24" s="470"/>
      <c r="BU24" s="471"/>
      <c r="BV24" s="469">
        <v>11345918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176</v>
      </c>
      <c r="F25" s="499"/>
      <c r="G25" s="499"/>
      <c r="H25" s="499"/>
      <c r="I25" s="499"/>
      <c r="J25" s="499"/>
      <c r="K25" s="500"/>
      <c r="L25" s="520">
        <v>1</v>
      </c>
      <c r="M25" s="521"/>
      <c r="N25" s="521"/>
      <c r="O25" s="521"/>
      <c r="P25" s="563"/>
      <c r="Q25" s="520">
        <v>6680</v>
      </c>
      <c r="R25" s="521"/>
      <c r="S25" s="521"/>
      <c r="T25" s="521"/>
      <c r="U25" s="521"/>
      <c r="V25" s="563"/>
      <c r="W25" s="622"/>
      <c r="X25" s="610"/>
      <c r="Y25" s="611"/>
      <c r="Z25" s="519" t="s">
        <v>177</v>
      </c>
      <c r="AA25" s="499"/>
      <c r="AB25" s="499"/>
      <c r="AC25" s="499"/>
      <c r="AD25" s="499"/>
      <c r="AE25" s="499"/>
      <c r="AF25" s="499"/>
      <c r="AG25" s="500"/>
      <c r="AH25" s="520" t="s">
        <v>139</v>
      </c>
      <c r="AI25" s="521"/>
      <c r="AJ25" s="521"/>
      <c r="AK25" s="521"/>
      <c r="AL25" s="563"/>
      <c r="AM25" s="520" t="s">
        <v>139</v>
      </c>
      <c r="AN25" s="521"/>
      <c r="AO25" s="521"/>
      <c r="AP25" s="521"/>
      <c r="AQ25" s="521"/>
      <c r="AR25" s="563"/>
      <c r="AS25" s="520" t="s">
        <v>178</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v>5449543</v>
      </c>
      <c r="BO25" s="433"/>
      <c r="BP25" s="433"/>
      <c r="BQ25" s="433"/>
      <c r="BR25" s="433"/>
      <c r="BS25" s="433"/>
      <c r="BT25" s="433"/>
      <c r="BU25" s="434"/>
      <c r="BV25" s="432">
        <v>4931500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180</v>
      </c>
      <c r="F26" s="499"/>
      <c r="G26" s="499"/>
      <c r="H26" s="499"/>
      <c r="I26" s="499"/>
      <c r="J26" s="499"/>
      <c r="K26" s="500"/>
      <c r="L26" s="520">
        <v>1</v>
      </c>
      <c r="M26" s="521"/>
      <c r="N26" s="521"/>
      <c r="O26" s="521"/>
      <c r="P26" s="563"/>
      <c r="Q26" s="520">
        <v>6170</v>
      </c>
      <c r="R26" s="521"/>
      <c r="S26" s="521"/>
      <c r="T26" s="521"/>
      <c r="U26" s="521"/>
      <c r="V26" s="563"/>
      <c r="W26" s="622"/>
      <c r="X26" s="610"/>
      <c r="Y26" s="611"/>
      <c r="Z26" s="519" t="s">
        <v>181</v>
      </c>
      <c r="AA26" s="632"/>
      <c r="AB26" s="632"/>
      <c r="AC26" s="632"/>
      <c r="AD26" s="632"/>
      <c r="AE26" s="632"/>
      <c r="AF26" s="632"/>
      <c r="AG26" s="633"/>
      <c r="AH26" s="520">
        <v>7</v>
      </c>
      <c r="AI26" s="521"/>
      <c r="AJ26" s="521"/>
      <c r="AK26" s="521"/>
      <c r="AL26" s="563"/>
      <c r="AM26" s="520">
        <v>21952</v>
      </c>
      <c r="AN26" s="521"/>
      <c r="AO26" s="521"/>
      <c r="AP26" s="521"/>
      <c r="AQ26" s="521"/>
      <c r="AR26" s="563"/>
      <c r="AS26" s="520">
        <v>3136</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183</v>
      </c>
      <c r="F27" s="499"/>
      <c r="G27" s="499"/>
      <c r="H27" s="499"/>
      <c r="I27" s="499"/>
      <c r="J27" s="499"/>
      <c r="K27" s="500"/>
      <c r="L27" s="520">
        <v>1</v>
      </c>
      <c r="M27" s="521"/>
      <c r="N27" s="521"/>
      <c r="O27" s="521"/>
      <c r="P27" s="563"/>
      <c r="Q27" s="520">
        <v>3890</v>
      </c>
      <c r="R27" s="521"/>
      <c r="S27" s="521"/>
      <c r="T27" s="521"/>
      <c r="U27" s="521"/>
      <c r="V27" s="563"/>
      <c r="W27" s="622"/>
      <c r="X27" s="610"/>
      <c r="Y27" s="611"/>
      <c r="Z27" s="519" t="s">
        <v>184</v>
      </c>
      <c r="AA27" s="499"/>
      <c r="AB27" s="499"/>
      <c r="AC27" s="499"/>
      <c r="AD27" s="499"/>
      <c r="AE27" s="499"/>
      <c r="AF27" s="499"/>
      <c r="AG27" s="500"/>
      <c r="AH27" s="520">
        <v>7</v>
      </c>
      <c r="AI27" s="521"/>
      <c r="AJ27" s="521"/>
      <c r="AK27" s="521"/>
      <c r="AL27" s="563"/>
      <c r="AM27" s="520">
        <v>30198</v>
      </c>
      <c r="AN27" s="521"/>
      <c r="AO27" s="521"/>
      <c r="AP27" s="521"/>
      <c r="AQ27" s="521"/>
      <c r="AR27" s="563"/>
      <c r="AS27" s="520">
        <v>4314</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v>683038</v>
      </c>
      <c r="BO27" s="646"/>
      <c r="BP27" s="646"/>
      <c r="BQ27" s="646"/>
      <c r="BR27" s="646"/>
      <c r="BS27" s="646"/>
      <c r="BT27" s="646"/>
      <c r="BU27" s="647"/>
      <c r="BV27" s="645">
        <v>682725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186</v>
      </c>
      <c r="F28" s="499"/>
      <c r="G28" s="499"/>
      <c r="H28" s="499"/>
      <c r="I28" s="499"/>
      <c r="J28" s="499"/>
      <c r="K28" s="500"/>
      <c r="L28" s="520">
        <v>1</v>
      </c>
      <c r="M28" s="521"/>
      <c r="N28" s="521"/>
      <c r="O28" s="521"/>
      <c r="P28" s="563"/>
      <c r="Q28" s="520">
        <v>3290</v>
      </c>
      <c r="R28" s="521"/>
      <c r="S28" s="521"/>
      <c r="T28" s="521"/>
      <c r="U28" s="521"/>
      <c r="V28" s="563"/>
      <c r="W28" s="622"/>
      <c r="X28" s="610"/>
      <c r="Y28" s="611"/>
      <c r="Z28" s="519" t="s">
        <v>187</v>
      </c>
      <c r="AA28" s="499"/>
      <c r="AB28" s="499"/>
      <c r="AC28" s="499"/>
      <c r="AD28" s="499"/>
      <c r="AE28" s="499"/>
      <c r="AF28" s="499"/>
      <c r="AG28" s="500"/>
      <c r="AH28" s="520" t="s">
        <v>139</v>
      </c>
      <c r="AI28" s="521"/>
      <c r="AJ28" s="521"/>
      <c r="AK28" s="521"/>
      <c r="AL28" s="563"/>
      <c r="AM28" s="520" t="s">
        <v>139</v>
      </c>
      <c r="AN28" s="521"/>
      <c r="AO28" s="521"/>
      <c r="AP28" s="521"/>
      <c r="AQ28" s="521"/>
      <c r="AR28" s="563"/>
      <c r="AS28" s="520" t="s">
        <v>138</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3262003</v>
      </c>
      <c r="BO28" s="433"/>
      <c r="BP28" s="433"/>
      <c r="BQ28" s="433"/>
      <c r="BR28" s="433"/>
      <c r="BS28" s="433"/>
      <c r="BT28" s="433"/>
      <c r="BU28" s="434"/>
      <c r="BV28" s="432">
        <v>2992344</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189</v>
      </c>
      <c r="F29" s="499"/>
      <c r="G29" s="499"/>
      <c r="H29" s="499"/>
      <c r="I29" s="499"/>
      <c r="J29" s="499"/>
      <c r="K29" s="500"/>
      <c r="L29" s="520">
        <v>16</v>
      </c>
      <c r="M29" s="521"/>
      <c r="N29" s="521"/>
      <c r="O29" s="521"/>
      <c r="P29" s="563"/>
      <c r="Q29" s="520">
        <v>3100</v>
      </c>
      <c r="R29" s="521"/>
      <c r="S29" s="521"/>
      <c r="T29" s="521"/>
      <c r="U29" s="521"/>
      <c r="V29" s="563"/>
      <c r="W29" s="623"/>
      <c r="X29" s="624"/>
      <c r="Y29" s="625"/>
      <c r="Z29" s="519" t="s">
        <v>190</v>
      </c>
      <c r="AA29" s="499"/>
      <c r="AB29" s="499"/>
      <c r="AC29" s="499"/>
      <c r="AD29" s="499"/>
      <c r="AE29" s="499"/>
      <c r="AF29" s="499"/>
      <c r="AG29" s="500"/>
      <c r="AH29" s="520">
        <v>300</v>
      </c>
      <c r="AI29" s="521"/>
      <c r="AJ29" s="521"/>
      <c r="AK29" s="521"/>
      <c r="AL29" s="563"/>
      <c r="AM29" s="520">
        <v>953148</v>
      </c>
      <c r="AN29" s="521"/>
      <c r="AO29" s="521"/>
      <c r="AP29" s="521"/>
      <c r="AQ29" s="521"/>
      <c r="AR29" s="563"/>
      <c r="AS29" s="520">
        <v>3177</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295385</v>
      </c>
      <c r="BO29" s="470"/>
      <c r="BP29" s="470"/>
      <c r="BQ29" s="470"/>
      <c r="BR29" s="470"/>
      <c r="BS29" s="470"/>
      <c r="BT29" s="470"/>
      <c r="BU29" s="471"/>
      <c r="BV29" s="469">
        <v>780878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99.7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12191162</v>
      </c>
      <c r="BO30" s="646"/>
      <c r="BP30" s="646"/>
      <c r="BQ30" s="646"/>
      <c r="BR30" s="646"/>
      <c r="BS30" s="646"/>
      <c r="BT30" s="646"/>
      <c r="BU30" s="647"/>
      <c r="BV30" s="645">
        <v>11928344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199</v>
      </c>
      <c r="D33" s="493"/>
      <c r="E33" s="458" t="s">
        <v>200</v>
      </c>
      <c r="F33" s="458"/>
      <c r="G33" s="458"/>
      <c r="H33" s="458"/>
      <c r="I33" s="458"/>
      <c r="J33" s="458"/>
      <c r="K33" s="458"/>
      <c r="L33" s="458"/>
      <c r="M33" s="458"/>
      <c r="N33" s="458"/>
      <c r="O33" s="458"/>
      <c r="P33" s="458"/>
      <c r="Q33" s="458"/>
      <c r="R33" s="458"/>
      <c r="S33" s="458"/>
      <c r="T33" s="216"/>
      <c r="U33" s="493" t="s">
        <v>199</v>
      </c>
      <c r="V33" s="493"/>
      <c r="W33" s="458" t="s">
        <v>201</v>
      </c>
      <c r="X33" s="458"/>
      <c r="Y33" s="458"/>
      <c r="Z33" s="458"/>
      <c r="AA33" s="458"/>
      <c r="AB33" s="458"/>
      <c r="AC33" s="458"/>
      <c r="AD33" s="458"/>
      <c r="AE33" s="458"/>
      <c r="AF33" s="458"/>
      <c r="AG33" s="458"/>
      <c r="AH33" s="458"/>
      <c r="AI33" s="458"/>
      <c r="AJ33" s="458"/>
      <c r="AK33" s="458"/>
      <c r="AL33" s="216"/>
      <c r="AM33" s="493" t="s">
        <v>202</v>
      </c>
      <c r="AN33" s="493"/>
      <c r="AO33" s="458" t="s">
        <v>203</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207</v>
      </c>
      <c r="CP33" s="493"/>
      <c r="CQ33" s="458" t="s">
        <v>208</v>
      </c>
      <c r="CR33" s="458"/>
      <c r="CS33" s="458"/>
      <c r="CT33" s="458"/>
      <c r="CU33" s="458"/>
      <c r="CV33" s="458"/>
      <c r="CW33" s="458"/>
      <c r="CX33" s="458"/>
      <c r="CY33" s="458"/>
      <c r="CZ33" s="458"/>
      <c r="DA33" s="458"/>
      <c r="DB33" s="458"/>
      <c r="DC33" s="458"/>
      <c r="DD33" s="458"/>
      <c r="DE33" s="458"/>
      <c r="DF33" s="216"/>
      <c r="DG33" s="657" t="s">
        <v>209</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IF('各会計、関係団体の財政状況及び健全化判断比率'!B34="","",'各会計、関係団体の財政状況及び健全化判断比率'!B34)</f>
        <v>交通船特別会計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長崎県市町村総合事務組合（一般会計）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長崎県林業公社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工業用水道事業会計</v>
      </c>
      <c r="AP35" s="659"/>
      <c r="AQ35" s="659"/>
      <c r="AR35" s="659"/>
      <c r="AS35" s="659"/>
      <c r="AT35" s="659"/>
      <c r="AU35" s="659"/>
      <c r="AV35" s="659"/>
      <c r="AW35" s="659"/>
      <c r="AX35" s="659"/>
      <c r="AY35" s="659"/>
      <c r="AZ35" s="659"/>
      <c r="BA35" s="659"/>
      <c r="BB35" s="659"/>
      <c r="BC35" s="659"/>
      <c r="BD35" s="214"/>
      <c r="BE35" s="658">
        <f t="shared" ref="BE35:BE43" si="1">IF(BG35="","",BE34+1)</f>
        <v>9</v>
      </c>
      <c r="BF35" s="658"/>
      <c r="BG35" s="659" t="str">
        <f>IF('各会計、関係団体の財政状況及び健全化判断比率'!B35="","",'各会計、関係団体の財政状況及び健全化判断比率'!B35)</f>
        <v>工業団地整備事業特別会計</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長崎県市町村総合事務組合（市町村会館管理事業特別会計）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7</v>
      </c>
      <c r="AN36" s="658"/>
      <c r="AO36" s="659" t="str">
        <f>IF('各会計、関係団体の財政状況及び健全化判断比率'!B33="","",'各会計、関係団体の財政状況及び健全化判断比率'!B33)</f>
        <v>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長崎県市町村総合事務組合（市町村会館馬町別館管理事業特別会計）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長崎県市町村総合事務組合（公平委員会事業特別会計）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長崎県市町村総合事務組合（行政不服審査会事業特別会計）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長崎県市町村総合事務組合（交通災害共済事業特別会計）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長崎県後期高齢者医療広域連合（普通会計）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長崎県後期高齢者医療広域連合（後期高齢者医療事業会計）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Bl+zxY6KPRrT48PffafHCDVZMeQ+Tonlv9UDbfxmBa91U66ZQ75yWyznPhOo6xkjcNNdVVmSxBp8ZECBtppcVw==" saltValue="Vpo9l36br8w1cXvEUNYRL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8" zoomScaleSheetLayoutView="100" workbookViewId="0">
      <selection activeCell="M32" sqref="M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50" t="s">
        <v>577</v>
      </c>
      <c r="D34" s="1250"/>
      <c r="E34" s="1251"/>
      <c r="F34" s="32">
        <v>9.2200000000000006</v>
      </c>
      <c r="G34" s="33">
        <v>8.06</v>
      </c>
      <c r="H34" s="33">
        <v>8.3000000000000007</v>
      </c>
      <c r="I34" s="33">
        <v>9.26</v>
      </c>
      <c r="J34" s="34">
        <v>9.66</v>
      </c>
      <c r="K34" s="22"/>
      <c r="L34" s="22"/>
      <c r="M34" s="22"/>
      <c r="N34" s="22"/>
      <c r="O34" s="22"/>
      <c r="P34" s="22"/>
    </row>
    <row r="35" spans="1:16" ht="39" customHeight="1" x14ac:dyDescent="0.15">
      <c r="A35" s="22"/>
      <c r="B35" s="35"/>
      <c r="C35" s="1244" t="s">
        <v>578</v>
      </c>
      <c r="D35" s="1245"/>
      <c r="E35" s="1246"/>
      <c r="F35" s="36">
        <v>6.92</v>
      </c>
      <c r="G35" s="37">
        <v>6.87</v>
      </c>
      <c r="H35" s="37">
        <v>6.92</v>
      </c>
      <c r="I35" s="37">
        <v>8.16</v>
      </c>
      <c r="J35" s="38">
        <v>6.78</v>
      </c>
      <c r="K35" s="22"/>
      <c r="L35" s="22"/>
      <c r="M35" s="22"/>
      <c r="N35" s="22"/>
      <c r="O35" s="22"/>
      <c r="P35" s="22"/>
    </row>
    <row r="36" spans="1:16" ht="39" customHeight="1" x14ac:dyDescent="0.15">
      <c r="A36" s="22"/>
      <c r="B36" s="35"/>
      <c r="C36" s="1244" t="s">
        <v>579</v>
      </c>
      <c r="D36" s="1245"/>
      <c r="E36" s="1246"/>
      <c r="F36" s="36">
        <v>2.34</v>
      </c>
      <c r="G36" s="37">
        <v>2.4300000000000002</v>
      </c>
      <c r="H36" s="37">
        <v>2.46</v>
      </c>
      <c r="I36" s="37">
        <v>2.33</v>
      </c>
      <c r="J36" s="38">
        <v>2.19</v>
      </c>
      <c r="K36" s="22"/>
      <c r="L36" s="22"/>
      <c r="M36" s="22"/>
      <c r="N36" s="22"/>
      <c r="O36" s="22"/>
      <c r="P36" s="22"/>
    </row>
    <row r="37" spans="1:16" ht="39" customHeight="1" x14ac:dyDescent="0.15">
      <c r="A37" s="22"/>
      <c r="B37" s="35"/>
      <c r="C37" s="1244" t="s">
        <v>580</v>
      </c>
      <c r="D37" s="1245"/>
      <c r="E37" s="1246"/>
      <c r="F37" s="36" t="s">
        <v>531</v>
      </c>
      <c r="G37" s="37" t="s">
        <v>531</v>
      </c>
      <c r="H37" s="37" t="s">
        <v>531</v>
      </c>
      <c r="I37" s="37" t="s">
        <v>531</v>
      </c>
      <c r="J37" s="38">
        <v>1.82</v>
      </c>
      <c r="K37" s="22"/>
      <c r="L37" s="22"/>
      <c r="M37" s="22"/>
      <c r="N37" s="22"/>
      <c r="O37" s="22"/>
      <c r="P37" s="22"/>
    </row>
    <row r="38" spans="1:16" ht="39" customHeight="1" x14ac:dyDescent="0.15">
      <c r="A38" s="22"/>
      <c r="B38" s="35"/>
      <c r="C38" s="1244" t="s">
        <v>581</v>
      </c>
      <c r="D38" s="1245"/>
      <c r="E38" s="1246"/>
      <c r="F38" s="36">
        <v>1.9</v>
      </c>
      <c r="G38" s="37">
        <v>1.1599999999999999</v>
      </c>
      <c r="H38" s="37">
        <v>1.39</v>
      </c>
      <c r="I38" s="37">
        <v>1.17</v>
      </c>
      <c r="J38" s="38">
        <v>1.1000000000000001</v>
      </c>
      <c r="K38" s="22"/>
      <c r="L38" s="22"/>
      <c r="M38" s="22"/>
      <c r="N38" s="22"/>
      <c r="O38" s="22"/>
      <c r="P38" s="22"/>
    </row>
    <row r="39" spans="1:16" ht="39" customHeight="1" x14ac:dyDescent="0.15">
      <c r="A39" s="22"/>
      <c r="B39" s="35"/>
      <c r="C39" s="1244" t="s">
        <v>582</v>
      </c>
      <c r="D39" s="1245"/>
      <c r="E39" s="1246"/>
      <c r="F39" s="36">
        <v>0.73</v>
      </c>
      <c r="G39" s="37">
        <v>0.82</v>
      </c>
      <c r="H39" s="37">
        <v>0.77</v>
      </c>
      <c r="I39" s="37">
        <v>0.53</v>
      </c>
      <c r="J39" s="38">
        <v>0.72</v>
      </c>
      <c r="K39" s="22"/>
      <c r="L39" s="22"/>
      <c r="M39" s="22"/>
      <c r="N39" s="22"/>
      <c r="O39" s="22"/>
      <c r="P39" s="22"/>
    </row>
    <row r="40" spans="1:16" ht="39" customHeight="1" x14ac:dyDescent="0.15">
      <c r="A40" s="22"/>
      <c r="B40" s="35"/>
      <c r="C40" s="1244" t="s">
        <v>583</v>
      </c>
      <c r="D40" s="1245"/>
      <c r="E40" s="1246"/>
      <c r="F40" s="36">
        <v>0.13</v>
      </c>
      <c r="G40" s="37">
        <v>7.0000000000000007E-2</v>
      </c>
      <c r="H40" s="37">
        <v>0.06</v>
      </c>
      <c r="I40" s="37">
        <v>0.08</v>
      </c>
      <c r="J40" s="38">
        <v>0.02</v>
      </c>
      <c r="K40" s="22"/>
      <c r="L40" s="22"/>
      <c r="M40" s="22"/>
      <c r="N40" s="22"/>
      <c r="O40" s="22"/>
      <c r="P40" s="22"/>
    </row>
    <row r="41" spans="1:16" ht="39" customHeight="1" x14ac:dyDescent="0.15">
      <c r="A41" s="22"/>
      <c r="B41" s="35"/>
      <c r="C41" s="1244" t="s">
        <v>584</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585</v>
      </c>
      <c r="D42" s="1245"/>
      <c r="E42" s="1246"/>
      <c r="F42" s="36" t="s">
        <v>531</v>
      </c>
      <c r="G42" s="37" t="s">
        <v>531</v>
      </c>
      <c r="H42" s="37" t="s">
        <v>531</v>
      </c>
      <c r="I42" s="37" t="s">
        <v>531</v>
      </c>
      <c r="J42" s="38" t="s">
        <v>531</v>
      </c>
      <c r="K42" s="22"/>
      <c r="L42" s="22"/>
      <c r="M42" s="22"/>
      <c r="N42" s="22"/>
      <c r="O42" s="22"/>
      <c r="P42" s="22"/>
    </row>
    <row r="43" spans="1:16" ht="39" customHeight="1" thickBot="1" x14ac:dyDescent="0.2">
      <c r="A43" s="22"/>
      <c r="B43" s="40"/>
      <c r="C43" s="1247" t="s">
        <v>586</v>
      </c>
      <c r="D43" s="1248"/>
      <c r="E43" s="1249"/>
      <c r="F43" s="41">
        <v>0.77</v>
      </c>
      <c r="G43" s="42">
        <v>0.35</v>
      </c>
      <c r="H43" s="42">
        <v>0.28999999999999998</v>
      </c>
      <c r="I43" s="42">
        <v>1.83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rhvlaST3Gaa3Iv8hWXaXcAR431z7RHEslL6SES2ST7quQ6HgkB4Jb6G5i/IrJtyFL3kZhD30wFd1Mb2aSRfIQ==" saltValue="UuBMLbC03Bml0tmV8bz/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J31"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2161</v>
      </c>
      <c r="L45" s="60">
        <v>2220</v>
      </c>
      <c r="M45" s="60">
        <v>2032</v>
      </c>
      <c r="N45" s="60">
        <v>2005</v>
      </c>
      <c r="O45" s="61">
        <v>1995</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531</v>
      </c>
      <c r="L46" s="64" t="s">
        <v>531</v>
      </c>
      <c r="M46" s="64" t="s">
        <v>531</v>
      </c>
      <c r="N46" s="64" t="s">
        <v>531</v>
      </c>
      <c r="O46" s="65" t="s">
        <v>531</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531</v>
      </c>
      <c r="L47" s="64" t="s">
        <v>531</v>
      </c>
      <c r="M47" s="64" t="s">
        <v>531</v>
      </c>
      <c r="N47" s="64" t="s">
        <v>531</v>
      </c>
      <c r="O47" s="65" t="s">
        <v>531</v>
      </c>
      <c r="P47" s="48"/>
      <c r="Q47" s="48"/>
      <c r="R47" s="48"/>
      <c r="S47" s="48"/>
      <c r="T47" s="48"/>
      <c r="U47" s="48"/>
    </row>
    <row r="48" spans="1:21" ht="30.75" customHeight="1" x14ac:dyDescent="0.15">
      <c r="A48" s="48"/>
      <c r="B48" s="1254"/>
      <c r="C48" s="1255"/>
      <c r="D48" s="62"/>
      <c r="E48" s="1260" t="s">
        <v>15</v>
      </c>
      <c r="F48" s="1260"/>
      <c r="G48" s="1260"/>
      <c r="H48" s="1260"/>
      <c r="I48" s="1260"/>
      <c r="J48" s="1261"/>
      <c r="K48" s="63">
        <v>842</v>
      </c>
      <c r="L48" s="64">
        <v>707</v>
      </c>
      <c r="M48" s="64">
        <v>720</v>
      </c>
      <c r="N48" s="64">
        <v>723</v>
      </c>
      <c r="O48" s="65">
        <v>730</v>
      </c>
      <c r="P48" s="48"/>
      <c r="Q48" s="48"/>
      <c r="R48" s="48"/>
      <c r="S48" s="48"/>
      <c r="T48" s="48"/>
      <c r="U48" s="48"/>
    </row>
    <row r="49" spans="1:21" ht="30.75" customHeight="1" x14ac:dyDescent="0.15">
      <c r="A49" s="48"/>
      <c r="B49" s="1254"/>
      <c r="C49" s="1255"/>
      <c r="D49" s="62"/>
      <c r="E49" s="1260" t="s">
        <v>16</v>
      </c>
      <c r="F49" s="1260"/>
      <c r="G49" s="1260"/>
      <c r="H49" s="1260"/>
      <c r="I49" s="1260"/>
      <c r="J49" s="1261"/>
      <c r="K49" s="63" t="s">
        <v>531</v>
      </c>
      <c r="L49" s="64" t="s">
        <v>531</v>
      </c>
      <c r="M49" s="64" t="s">
        <v>531</v>
      </c>
      <c r="N49" s="64" t="s">
        <v>531</v>
      </c>
      <c r="O49" s="65" t="s">
        <v>531</v>
      </c>
      <c r="P49" s="48"/>
      <c r="Q49" s="48"/>
      <c r="R49" s="48"/>
      <c r="S49" s="48"/>
      <c r="T49" s="48"/>
      <c r="U49" s="48"/>
    </row>
    <row r="50" spans="1:21" ht="30.75" customHeight="1" x14ac:dyDescent="0.15">
      <c r="A50" s="48"/>
      <c r="B50" s="1254"/>
      <c r="C50" s="1255"/>
      <c r="D50" s="62"/>
      <c r="E50" s="1260" t="s">
        <v>17</v>
      </c>
      <c r="F50" s="1260"/>
      <c r="G50" s="1260"/>
      <c r="H50" s="1260"/>
      <c r="I50" s="1260"/>
      <c r="J50" s="1261"/>
      <c r="K50" s="63">
        <v>1</v>
      </c>
      <c r="L50" s="64">
        <v>0</v>
      </c>
      <c r="M50" s="64">
        <v>0</v>
      </c>
      <c r="N50" s="64">
        <v>0</v>
      </c>
      <c r="O50" s="65">
        <v>0</v>
      </c>
      <c r="P50" s="48"/>
      <c r="Q50" s="48"/>
      <c r="R50" s="48"/>
      <c r="S50" s="48"/>
      <c r="T50" s="48"/>
      <c r="U50" s="48"/>
    </row>
    <row r="51" spans="1:21" ht="30.75" customHeight="1" x14ac:dyDescent="0.15">
      <c r="A51" s="48"/>
      <c r="B51" s="1256"/>
      <c r="C51" s="1257"/>
      <c r="D51" s="66"/>
      <c r="E51" s="1260" t="s">
        <v>18</v>
      </c>
      <c r="F51" s="1260"/>
      <c r="G51" s="1260"/>
      <c r="H51" s="1260"/>
      <c r="I51" s="1260"/>
      <c r="J51" s="1261"/>
      <c r="K51" s="63">
        <v>1</v>
      </c>
      <c r="L51" s="64">
        <v>0</v>
      </c>
      <c r="M51" s="64">
        <v>0</v>
      </c>
      <c r="N51" s="64">
        <v>0</v>
      </c>
      <c r="O51" s="65">
        <v>1</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3070</v>
      </c>
      <c r="L52" s="64">
        <v>3013</v>
      </c>
      <c r="M52" s="64">
        <v>3013</v>
      </c>
      <c r="N52" s="64">
        <v>3008</v>
      </c>
      <c r="O52" s="65">
        <v>3002</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-65</v>
      </c>
      <c r="L53" s="69">
        <v>-86</v>
      </c>
      <c r="M53" s="69">
        <v>-261</v>
      </c>
      <c r="N53" s="69">
        <v>-280</v>
      </c>
      <c r="O53" s="70">
        <v>-276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602</v>
      </c>
      <c r="L57" s="84" t="s">
        <v>602</v>
      </c>
      <c r="M57" s="84" t="s">
        <v>602</v>
      </c>
      <c r="N57" s="84" t="s">
        <v>602</v>
      </c>
      <c r="O57" s="85" t="s">
        <v>603</v>
      </c>
    </row>
    <row r="58" spans="1:21" ht="31.5" customHeight="1" thickBot="1" x14ac:dyDescent="0.2">
      <c r="B58" s="1270"/>
      <c r="C58" s="1271"/>
      <c r="D58" s="1275" t="s">
        <v>27</v>
      </c>
      <c r="E58" s="1276"/>
      <c r="F58" s="1276"/>
      <c r="G58" s="1276"/>
      <c r="H58" s="1276"/>
      <c r="I58" s="1276"/>
      <c r="J58" s="1277"/>
      <c r="K58" s="86" t="s">
        <v>602</v>
      </c>
      <c r="L58" s="87" t="s">
        <v>602</v>
      </c>
      <c r="M58" s="87" t="s">
        <v>602</v>
      </c>
      <c r="N58" s="87" t="s">
        <v>602</v>
      </c>
      <c r="O58" s="88" t="s">
        <v>602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0WiEFXjsjZLnav0qvhRcSOru2Qqcz1cLOwWkqebwft2u9YEmX8uChiQhuJY9cF7F3r+Ri7tbRVCn9xqNtp58A==" saltValue="u7i6NY9HLTw1PlXdOTDWf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I40" zoomScaleSheetLayoutView="100" workbookViewId="0">
      <selection activeCell="M45" sqref="M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78" t="s">
        <v>30</v>
      </c>
      <c r="C41" s="1279"/>
      <c r="D41" s="102"/>
      <c r="E41" s="1284" t="s">
        <v>31</v>
      </c>
      <c r="F41" s="1284"/>
      <c r="G41" s="1284"/>
      <c r="H41" s="1285"/>
      <c r="I41" s="103">
        <v>21925</v>
      </c>
      <c r="J41" s="104">
        <v>20049</v>
      </c>
      <c r="K41" s="104">
        <v>19947</v>
      </c>
      <c r="L41" s="104">
        <v>20292</v>
      </c>
      <c r="M41" s="105">
        <v>20616</v>
      </c>
    </row>
    <row r="42" spans="2:13" ht="27.75" customHeight="1" x14ac:dyDescent="0.15">
      <c r="B42" s="1280"/>
      <c r="C42" s="1281"/>
      <c r="D42" s="106"/>
      <c r="E42" s="1286" t="s">
        <v>32</v>
      </c>
      <c r="F42" s="1286"/>
      <c r="G42" s="1286"/>
      <c r="H42" s="1287"/>
      <c r="I42" s="107">
        <v>16</v>
      </c>
      <c r="J42" s="108">
        <v>11</v>
      </c>
      <c r="K42" s="108">
        <v>5</v>
      </c>
      <c r="L42" s="108" t="s">
        <v>531</v>
      </c>
      <c r="M42" s="109" t="s">
        <v>531</v>
      </c>
    </row>
    <row r="43" spans="2:13" ht="27.75" customHeight="1" x14ac:dyDescent="0.15">
      <c r="B43" s="1280"/>
      <c r="C43" s="1281"/>
      <c r="D43" s="106"/>
      <c r="E43" s="1286" t="s">
        <v>33</v>
      </c>
      <c r="F43" s="1286"/>
      <c r="G43" s="1286"/>
      <c r="H43" s="1287"/>
      <c r="I43" s="107">
        <v>8576</v>
      </c>
      <c r="J43" s="108">
        <v>6654</v>
      </c>
      <c r="K43" s="108">
        <v>6928</v>
      </c>
      <c r="L43" s="108">
        <v>7793</v>
      </c>
      <c r="M43" s="109">
        <v>8897</v>
      </c>
    </row>
    <row r="44" spans="2:13" ht="27.75" customHeight="1" x14ac:dyDescent="0.15">
      <c r="B44" s="1280"/>
      <c r="C44" s="1281"/>
      <c r="D44" s="106"/>
      <c r="E44" s="1286" t="s">
        <v>34</v>
      </c>
      <c r="F44" s="1286"/>
      <c r="G44" s="1286"/>
      <c r="H44" s="1287"/>
      <c r="I44" s="107" t="s">
        <v>531</v>
      </c>
      <c r="J44" s="108" t="s">
        <v>531</v>
      </c>
      <c r="K44" s="108" t="s">
        <v>531</v>
      </c>
      <c r="L44" s="108" t="s">
        <v>531</v>
      </c>
      <c r="M44" s="109" t="s">
        <v>531</v>
      </c>
    </row>
    <row r="45" spans="2:13" ht="27.75" customHeight="1" x14ac:dyDescent="0.15">
      <c r="B45" s="1280"/>
      <c r="C45" s="1281"/>
      <c r="D45" s="106"/>
      <c r="E45" s="1286" t="s">
        <v>35</v>
      </c>
      <c r="F45" s="1286"/>
      <c r="G45" s="1286"/>
      <c r="H45" s="1287"/>
      <c r="I45" s="107">
        <v>3415</v>
      </c>
      <c r="J45" s="108">
        <v>3522</v>
      </c>
      <c r="K45" s="108">
        <v>3434</v>
      </c>
      <c r="L45" s="108">
        <v>3485</v>
      </c>
      <c r="M45" s="109">
        <v>3437</v>
      </c>
    </row>
    <row r="46" spans="2:13" ht="27.75" customHeight="1" x14ac:dyDescent="0.15">
      <c r="B46" s="1280"/>
      <c r="C46" s="1281"/>
      <c r="D46" s="110"/>
      <c r="E46" s="1286" t="s">
        <v>36</v>
      </c>
      <c r="F46" s="1286"/>
      <c r="G46" s="1286"/>
      <c r="H46" s="1287"/>
      <c r="I46" s="107">
        <v>18</v>
      </c>
      <c r="J46" s="108">
        <v>16</v>
      </c>
      <c r="K46" s="108">
        <v>15</v>
      </c>
      <c r="L46" s="108">
        <v>14</v>
      </c>
      <c r="M46" s="109">
        <v>13</v>
      </c>
    </row>
    <row r="47" spans="2:13" ht="27.75" customHeight="1" x14ac:dyDescent="0.15">
      <c r="B47" s="1280"/>
      <c r="C47" s="1281"/>
      <c r="D47" s="111"/>
      <c r="E47" s="1288" t="s">
        <v>37</v>
      </c>
      <c r="F47" s="1289"/>
      <c r="G47" s="1289"/>
      <c r="H47" s="1290"/>
      <c r="I47" s="107" t="s">
        <v>531</v>
      </c>
      <c r="J47" s="108" t="s">
        <v>531</v>
      </c>
      <c r="K47" s="108" t="s">
        <v>531</v>
      </c>
      <c r="L47" s="108" t="s">
        <v>531</v>
      </c>
      <c r="M47" s="109" t="s">
        <v>531</v>
      </c>
    </row>
    <row r="48" spans="2:13" ht="27.75" customHeight="1" x14ac:dyDescent="0.15">
      <c r="B48" s="1280"/>
      <c r="C48" s="1281"/>
      <c r="D48" s="106"/>
      <c r="E48" s="1286" t="s">
        <v>38</v>
      </c>
      <c r="F48" s="1286"/>
      <c r="G48" s="1286"/>
      <c r="H48" s="1287"/>
      <c r="I48" s="107" t="s">
        <v>531</v>
      </c>
      <c r="J48" s="108" t="s">
        <v>531</v>
      </c>
      <c r="K48" s="108" t="s">
        <v>531</v>
      </c>
      <c r="L48" s="108" t="s">
        <v>531</v>
      </c>
      <c r="M48" s="109" t="s">
        <v>531</v>
      </c>
    </row>
    <row r="49" spans="2:13" ht="27.75" customHeight="1" x14ac:dyDescent="0.15">
      <c r="B49" s="1282"/>
      <c r="C49" s="1283"/>
      <c r="D49" s="106"/>
      <c r="E49" s="1286" t="s">
        <v>39</v>
      </c>
      <c r="F49" s="1286"/>
      <c r="G49" s="1286"/>
      <c r="H49" s="1287"/>
      <c r="I49" s="107" t="s">
        <v>531</v>
      </c>
      <c r="J49" s="108" t="s">
        <v>531</v>
      </c>
      <c r="K49" s="108" t="s">
        <v>531</v>
      </c>
      <c r="L49" s="108" t="s">
        <v>531</v>
      </c>
      <c r="M49" s="109" t="s">
        <v>531</v>
      </c>
    </row>
    <row r="50" spans="2:13" ht="27.75" customHeight="1" x14ac:dyDescent="0.15">
      <c r="B50" s="1291" t="s">
        <v>40</v>
      </c>
      <c r="C50" s="1292"/>
      <c r="D50" s="112"/>
      <c r="E50" s="1286" t="s">
        <v>41</v>
      </c>
      <c r="F50" s="1286"/>
      <c r="G50" s="1286"/>
      <c r="H50" s="1287"/>
      <c r="I50" s="107">
        <v>15080</v>
      </c>
      <c r="J50" s="108">
        <v>13475</v>
      </c>
      <c r="K50" s="108">
        <v>13714</v>
      </c>
      <c r="L50" s="108">
        <v>13454</v>
      </c>
      <c r="M50" s="109">
        <v>13612</v>
      </c>
    </row>
    <row r="51" spans="2:13" ht="27.75" customHeight="1" x14ac:dyDescent="0.15">
      <c r="B51" s="1280"/>
      <c r="C51" s="1281"/>
      <c r="D51" s="106"/>
      <c r="E51" s="1286" t="s">
        <v>42</v>
      </c>
      <c r="F51" s="1286"/>
      <c r="G51" s="1286"/>
      <c r="H51" s="1287"/>
      <c r="I51" s="107">
        <v>1007</v>
      </c>
      <c r="J51" s="108">
        <v>939</v>
      </c>
      <c r="K51" s="108">
        <v>894</v>
      </c>
      <c r="L51" s="108">
        <v>882</v>
      </c>
      <c r="M51" s="109">
        <v>965</v>
      </c>
    </row>
    <row r="52" spans="2:13" ht="27.75" customHeight="1" x14ac:dyDescent="0.15">
      <c r="B52" s="1282"/>
      <c r="C52" s="1283"/>
      <c r="D52" s="106"/>
      <c r="E52" s="1286" t="s">
        <v>43</v>
      </c>
      <c r="F52" s="1286"/>
      <c r="G52" s="1286"/>
      <c r="H52" s="1287"/>
      <c r="I52" s="107">
        <v>26582</v>
      </c>
      <c r="J52" s="108">
        <v>25678</v>
      </c>
      <c r="K52" s="108">
        <v>25052</v>
      </c>
      <c r="L52" s="108">
        <v>24724</v>
      </c>
      <c r="M52" s="109">
        <v>24235</v>
      </c>
    </row>
    <row r="53" spans="2:13" ht="27.75" customHeight="1" thickBot="1" x14ac:dyDescent="0.2">
      <c r="B53" s="1293" t="s">
        <v>44</v>
      </c>
      <c r="C53" s="1294"/>
      <c r="D53" s="113"/>
      <c r="E53" s="1295" t="s">
        <v>45</v>
      </c>
      <c r="F53" s="1295"/>
      <c r="G53" s="1295"/>
      <c r="H53" s="1296"/>
      <c r="I53" s="114">
        <v>-8720</v>
      </c>
      <c r="J53" s="115">
        <v>-9840</v>
      </c>
      <c r="K53" s="115">
        <v>-9331</v>
      </c>
      <c r="L53" s="115">
        <v>-7478</v>
      </c>
      <c r="M53" s="116">
        <v>-5848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eEjkTGFlTLszWeGzxBbBK6VG/0iCrX88caHH36fLL1DbdfFZzoBQ3tN7bFWV8RRcb4QHVhxNhOtycxo9+Yjhfg==" saltValue="SEfeRmFKZRWMzAvr/J37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305" t="s">
        <v>48</v>
      </c>
      <c r="D55" s="1305"/>
      <c r="E55" s="1306"/>
      <c r="F55" s="128">
        <v>3065</v>
      </c>
      <c r="G55" s="128">
        <v>2992</v>
      </c>
      <c r="H55" s="129">
        <v>3262</v>
      </c>
    </row>
    <row r="56" spans="2:8" ht="52.5" customHeight="1" x14ac:dyDescent="0.15">
      <c r="B56" s="130"/>
      <c r="C56" s="1307" t="s">
        <v>49</v>
      </c>
      <c r="D56" s="1307"/>
      <c r="E56" s="1308"/>
      <c r="F56" s="131">
        <v>1181</v>
      </c>
      <c r="G56" s="131">
        <v>781</v>
      </c>
      <c r="H56" s="132">
        <v>295</v>
      </c>
    </row>
    <row r="57" spans="2:8" ht="53.25" customHeight="1" x14ac:dyDescent="0.15">
      <c r="B57" s="130"/>
      <c r="C57" s="1309" t="s">
        <v>50</v>
      </c>
      <c r="D57" s="1309"/>
      <c r="E57" s="1310"/>
      <c r="F57" s="133">
        <v>11826</v>
      </c>
      <c r="G57" s="133">
        <v>11928</v>
      </c>
      <c r="H57" s="134">
        <v>12191</v>
      </c>
    </row>
    <row r="58" spans="2:8" ht="45.75" customHeight="1" x14ac:dyDescent="0.15">
      <c r="B58" s="135"/>
      <c r="C58" s="1297" t="s">
        <v>604</v>
      </c>
      <c r="D58" s="1298"/>
      <c r="E58" s="1299"/>
      <c r="F58" s="136">
        <v>5045</v>
      </c>
      <c r="G58" s="136">
        <v>5053</v>
      </c>
      <c r="H58" s="137">
        <v>5046</v>
      </c>
    </row>
    <row r="59" spans="2:8" ht="45.75" customHeight="1" x14ac:dyDescent="0.15">
      <c r="B59" s="135"/>
      <c r="C59" s="1297" t="s">
        <v>605</v>
      </c>
      <c r="D59" s="1298"/>
      <c r="E59" s="1299"/>
      <c r="F59" s="136">
        <v>2865</v>
      </c>
      <c r="G59" s="136">
        <v>2890</v>
      </c>
      <c r="H59" s="137">
        <v>2890</v>
      </c>
    </row>
    <row r="60" spans="2:8" ht="45.75" customHeight="1" x14ac:dyDescent="0.15">
      <c r="B60" s="135"/>
      <c r="C60" s="1297" t="s">
        <v>606</v>
      </c>
      <c r="D60" s="1298"/>
      <c r="E60" s="1299"/>
      <c r="F60" s="136">
        <v>2032</v>
      </c>
      <c r="G60" s="136">
        <v>2027</v>
      </c>
      <c r="H60" s="137">
        <v>2006</v>
      </c>
    </row>
    <row r="61" spans="2:8" ht="45.75" customHeight="1" x14ac:dyDescent="0.15">
      <c r="B61" s="135"/>
      <c r="C61" s="1297" t="s">
        <v>607</v>
      </c>
      <c r="D61" s="1298"/>
      <c r="E61" s="1299"/>
      <c r="F61" s="136">
        <v>505</v>
      </c>
      <c r="G61" s="136">
        <v>507</v>
      </c>
      <c r="H61" s="137">
        <v>511</v>
      </c>
    </row>
    <row r="62" spans="2:8" ht="45.75" customHeight="1" thickBot="1" x14ac:dyDescent="0.2">
      <c r="B62" s="138"/>
      <c r="C62" s="1300" t="s">
        <v>608</v>
      </c>
      <c r="D62" s="1301"/>
      <c r="E62" s="1302"/>
      <c r="F62" s="139">
        <v>448</v>
      </c>
      <c r="G62" s="139">
        <v>433</v>
      </c>
      <c r="H62" s="140">
        <v>403</v>
      </c>
    </row>
    <row r="63" spans="2:8" ht="52.5" customHeight="1" thickBot="1" x14ac:dyDescent="0.2">
      <c r="B63" s="141"/>
      <c r="C63" s="1303" t="s">
        <v>51</v>
      </c>
      <c r="D63" s="1303"/>
      <c r="E63" s="1304"/>
      <c r="F63" s="142">
        <v>16072</v>
      </c>
      <c r="G63" s="142">
        <v>15702</v>
      </c>
      <c r="H63" s="143">
        <v>15749</v>
      </c>
    </row>
    <row r="64" spans="2:8" ht="15" customHeight="1" x14ac:dyDescent="0.15"/>
  </sheetData>
  <sheetProtection algorithmName="SHA-512" hashValue="WFu7yixeKwoUS4ndt8I9s3cGY+ibM3VsijU6OPfQe0qbkP2b1vNmAos3pMF9fxvBbibmXGRHatsBGhK2V5lJnQ==" saltValue="ZTokcvtTF8d2XpXDTnAf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2AED8-819A-42C7-85C7-409FB41D9670}">
  <sheetPr>
    <pageSetUpPr fitToPage="1"/>
  </sheetPr>
  <dimension ref="A1:WZM160"/>
  <sheetViews>
    <sheetView showGridLines="0" zoomScale="90" zoomScaleNormal="9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622</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622</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621</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617</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620</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615</v>
      </c>
    </row>
    <row r="50" spans="1:109" ht="13.5" x14ac:dyDescent="0.15">
      <c r="B50" s="389"/>
      <c r="G50" s="1321"/>
      <c r="H50" s="1321"/>
      <c r="I50" s="1321"/>
      <c r="J50" s="1321"/>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572</v>
      </c>
      <c r="BQ50" s="1325"/>
      <c r="BR50" s="1325"/>
      <c r="BS50" s="1325"/>
      <c r="BT50" s="1325"/>
      <c r="BU50" s="1325"/>
      <c r="BV50" s="1325"/>
      <c r="BW50" s="1325"/>
      <c r="BX50" s="1325" t="s">
        <v>573</v>
      </c>
      <c r="BY50" s="1325"/>
      <c r="BZ50" s="1325"/>
      <c r="CA50" s="1325"/>
      <c r="CB50" s="1325"/>
      <c r="CC50" s="1325"/>
      <c r="CD50" s="1325"/>
      <c r="CE50" s="1325"/>
      <c r="CF50" s="1325" t="s">
        <v>574</v>
      </c>
      <c r="CG50" s="1325"/>
      <c r="CH50" s="1325"/>
      <c r="CI50" s="1325"/>
      <c r="CJ50" s="1325"/>
      <c r="CK50" s="1325"/>
      <c r="CL50" s="1325"/>
      <c r="CM50" s="1325"/>
      <c r="CN50" s="1325" t="s">
        <v>575</v>
      </c>
      <c r="CO50" s="1325"/>
      <c r="CP50" s="1325"/>
      <c r="CQ50" s="1325"/>
      <c r="CR50" s="1325"/>
      <c r="CS50" s="1325"/>
      <c r="CT50" s="1325"/>
      <c r="CU50" s="1325"/>
      <c r="CV50" s="1325" t="s">
        <v>576</v>
      </c>
      <c r="CW50" s="1325"/>
      <c r="CX50" s="1325"/>
      <c r="CY50" s="1325"/>
      <c r="CZ50" s="1325"/>
      <c r="DA50" s="1325"/>
      <c r="DB50" s="1325"/>
      <c r="DC50" s="1325"/>
    </row>
    <row r="51" spans="1:109" ht="13.5" customHeight="1" x14ac:dyDescent="0.15">
      <c r="B51" s="389"/>
      <c r="G51" s="1326"/>
      <c r="H51" s="1326"/>
      <c r="I51" s="1328"/>
      <c r="J51" s="1328"/>
      <c r="K51" s="1327"/>
      <c r="L51" s="1327"/>
      <c r="M51" s="1327"/>
      <c r="N51" s="1327"/>
      <c r="AM51" s="396"/>
      <c r="AN51" s="1329" t="s">
        <v>614</v>
      </c>
      <c r="AO51" s="1329"/>
      <c r="AP51" s="1329"/>
      <c r="AQ51" s="1329"/>
      <c r="AR51" s="1329"/>
      <c r="AS51" s="1329"/>
      <c r="AT51" s="1329"/>
      <c r="AU51" s="1329"/>
      <c r="AV51" s="1329"/>
      <c r="AW51" s="1329"/>
      <c r="AX51" s="1329"/>
      <c r="AY51" s="1329"/>
      <c r="AZ51" s="1329"/>
      <c r="BA51" s="1329"/>
      <c r="BB51" s="1329" t="s">
        <v>612</v>
      </c>
      <c r="BC51" s="1329"/>
      <c r="BD51" s="1329"/>
      <c r="BE51" s="1329"/>
      <c r="BF51" s="1329"/>
      <c r="BG51" s="1329"/>
      <c r="BH51" s="1329"/>
      <c r="BI51" s="1329"/>
      <c r="BJ51" s="1329"/>
      <c r="BK51" s="1329"/>
      <c r="BL51" s="1329"/>
      <c r="BM51" s="1329"/>
      <c r="BN51" s="1329"/>
      <c r="BO51" s="1329"/>
      <c r="BP51" s="1320"/>
      <c r="BQ51" s="1320"/>
      <c r="BR51" s="1320"/>
      <c r="BS51" s="1320"/>
      <c r="BT51" s="1320"/>
      <c r="BU51" s="1320"/>
      <c r="BV51" s="1320"/>
      <c r="BW51" s="1320"/>
      <c r="BX51" s="1320"/>
      <c r="BY51" s="1320"/>
      <c r="BZ51" s="1320"/>
      <c r="CA51" s="1320"/>
      <c r="CB51" s="1320"/>
      <c r="CC51" s="1320"/>
      <c r="CD51" s="1320"/>
      <c r="CE51" s="1320"/>
      <c r="CF51" s="1320"/>
      <c r="CG51" s="1320"/>
      <c r="CH51" s="1320"/>
      <c r="CI51" s="1320"/>
      <c r="CJ51" s="1320"/>
      <c r="CK51" s="1320"/>
      <c r="CL51" s="1320"/>
      <c r="CM51" s="1320"/>
      <c r="CN51" s="1320"/>
      <c r="CO51" s="1320"/>
      <c r="CP51" s="1320"/>
      <c r="CQ51" s="1320"/>
      <c r="CR51" s="1320"/>
      <c r="CS51" s="1320"/>
      <c r="CT51" s="1320"/>
      <c r="CU51" s="1320"/>
      <c r="CV51" s="1320"/>
      <c r="CW51" s="1320"/>
      <c r="CX51" s="1320"/>
      <c r="CY51" s="1320"/>
      <c r="CZ51" s="1320"/>
      <c r="DA51" s="1320"/>
      <c r="DB51" s="1320"/>
      <c r="DC51" s="1320"/>
    </row>
    <row r="52" spans="1:109" ht="13.5" x14ac:dyDescent="0.15">
      <c r="B52" s="389"/>
      <c r="G52" s="1326"/>
      <c r="H52" s="1326"/>
      <c r="I52" s="1328"/>
      <c r="J52" s="1328"/>
      <c r="K52" s="1327"/>
      <c r="L52" s="1327"/>
      <c r="M52" s="1327"/>
      <c r="N52" s="1327"/>
      <c r="AM52" s="396"/>
      <c r="AN52" s="1329"/>
      <c r="AO52" s="1329"/>
      <c r="AP52" s="1329"/>
      <c r="AQ52" s="1329"/>
      <c r="AR52" s="1329"/>
      <c r="AS52" s="1329"/>
      <c r="AT52" s="1329"/>
      <c r="AU52" s="1329"/>
      <c r="AV52" s="1329"/>
      <c r="AW52" s="1329"/>
      <c r="AX52" s="1329"/>
      <c r="AY52" s="1329"/>
      <c r="AZ52" s="1329"/>
      <c r="BA52" s="1329"/>
      <c r="BB52" s="1329"/>
      <c r="BC52" s="1329"/>
      <c r="BD52" s="1329"/>
      <c r="BE52" s="1329"/>
      <c r="BF52" s="1329"/>
      <c r="BG52" s="1329"/>
      <c r="BH52" s="1329"/>
      <c r="BI52" s="1329"/>
      <c r="BJ52" s="1329"/>
      <c r="BK52" s="1329"/>
      <c r="BL52" s="1329"/>
      <c r="BM52" s="1329"/>
      <c r="BN52" s="1329"/>
      <c r="BO52" s="1329"/>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5" x14ac:dyDescent="0.15">
      <c r="A53" s="404"/>
      <c r="B53" s="389"/>
      <c r="G53" s="1326"/>
      <c r="H53" s="1326"/>
      <c r="I53" s="1321"/>
      <c r="J53" s="1321"/>
      <c r="K53" s="1327"/>
      <c r="L53" s="1327"/>
      <c r="M53" s="1327"/>
      <c r="N53" s="1327"/>
      <c r="AM53" s="396"/>
      <c r="AN53" s="1329"/>
      <c r="AO53" s="1329"/>
      <c r="AP53" s="1329"/>
      <c r="AQ53" s="1329"/>
      <c r="AR53" s="1329"/>
      <c r="AS53" s="1329"/>
      <c r="AT53" s="1329"/>
      <c r="AU53" s="1329"/>
      <c r="AV53" s="1329"/>
      <c r="AW53" s="1329"/>
      <c r="AX53" s="1329"/>
      <c r="AY53" s="1329"/>
      <c r="AZ53" s="1329"/>
      <c r="BA53" s="1329"/>
      <c r="BB53" s="1329" t="s">
        <v>619</v>
      </c>
      <c r="BC53" s="1329"/>
      <c r="BD53" s="1329"/>
      <c r="BE53" s="1329"/>
      <c r="BF53" s="1329"/>
      <c r="BG53" s="1329"/>
      <c r="BH53" s="1329"/>
      <c r="BI53" s="1329"/>
      <c r="BJ53" s="1329"/>
      <c r="BK53" s="1329"/>
      <c r="BL53" s="1329"/>
      <c r="BM53" s="1329"/>
      <c r="BN53" s="1329"/>
      <c r="BO53" s="1329"/>
      <c r="BP53" s="1320">
        <v>51.2</v>
      </c>
      <c r="BQ53" s="1320"/>
      <c r="BR53" s="1320"/>
      <c r="BS53" s="1320"/>
      <c r="BT53" s="1320"/>
      <c r="BU53" s="1320"/>
      <c r="BV53" s="1320"/>
      <c r="BW53" s="1320"/>
      <c r="BX53" s="1320">
        <v>53.1</v>
      </c>
      <c r="BY53" s="1320"/>
      <c r="BZ53" s="1320"/>
      <c r="CA53" s="1320"/>
      <c r="CB53" s="1320"/>
      <c r="CC53" s="1320"/>
      <c r="CD53" s="1320"/>
      <c r="CE53" s="1320"/>
      <c r="CF53" s="1320">
        <v>54.9</v>
      </c>
      <c r="CG53" s="1320"/>
      <c r="CH53" s="1320"/>
      <c r="CI53" s="1320"/>
      <c r="CJ53" s="1320"/>
      <c r="CK53" s="1320"/>
      <c r="CL53" s="1320"/>
      <c r="CM53" s="1320"/>
      <c r="CN53" s="1320">
        <v>56.5</v>
      </c>
      <c r="CO53" s="1320"/>
      <c r="CP53" s="1320"/>
      <c r="CQ53" s="1320"/>
      <c r="CR53" s="1320"/>
      <c r="CS53" s="1320"/>
      <c r="CT53" s="1320"/>
      <c r="CU53" s="1320"/>
      <c r="CV53" s="1320">
        <v>58</v>
      </c>
      <c r="CW53" s="1320"/>
      <c r="CX53" s="1320"/>
      <c r="CY53" s="1320"/>
      <c r="CZ53" s="1320"/>
      <c r="DA53" s="1320"/>
      <c r="DB53" s="1320"/>
      <c r="DC53" s="1320"/>
    </row>
    <row r="54" spans="1:109" ht="13.5" x14ac:dyDescent="0.15">
      <c r="A54" s="404"/>
      <c r="B54" s="389"/>
      <c r="G54" s="1326"/>
      <c r="H54" s="1326"/>
      <c r="I54" s="1321"/>
      <c r="J54" s="1321"/>
      <c r="K54" s="1327"/>
      <c r="L54" s="1327"/>
      <c r="M54" s="1327"/>
      <c r="N54" s="1327"/>
      <c r="AM54" s="396"/>
      <c r="AN54" s="1329"/>
      <c r="AO54" s="1329"/>
      <c r="AP54" s="1329"/>
      <c r="AQ54" s="1329"/>
      <c r="AR54" s="1329"/>
      <c r="AS54" s="1329"/>
      <c r="AT54" s="1329"/>
      <c r="AU54" s="1329"/>
      <c r="AV54" s="1329"/>
      <c r="AW54" s="1329"/>
      <c r="AX54" s="1329"/>
      <c r="AY54" s="1329"/>
      <c r="AZ54" s="1329"/>
      <c r="BA54" s="1329"/>
      <c r="BB54" s="1329"/>
      <c r="BC54" s="1329"/>
      <c r="BD54" s="1329"/>
      <c r="BE54" s="1329"/>
      <c r="BF54" s="1329"/>
      <c r="BG54" s="1329"/>
      <c r="BH54" s="1329"/>
      <c r="BI54" s="1329"/>
      <c r="BJ54" s="1329"/>
      <c r="BK54" s="1329"/>
      <c r="BL54" s="1329"/>
      <c r="BM54" s="1329"/>
      <c r="BN54" s="1329"/>
      <c r="BO54" s="1329"/>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5" x14ac:dyDescent="0.15">
      <c r="A55" s="404"/>
      <c r="B55" s="389"/>
      <c r="G55" s="1321"/>
      <c r="H55" s="1321"/>
      <c r="I55" s="1321"/>
      <c r="J55" s="1321"/>
      <c r="K55" s="1327"/>
      <c r="L55" s="1327"/>
      <c r="M55" s="1327"/>
      <c r="N55" s="1327"/>
      <c r="AN55" s="1325" t="s">
        <v>613</v>
      </c>
      <c r="AO55" s="1325"/>
      <c r="AP55" s="1325"/>
      <c r="AQ55" s="1325"/>
      <c r="AR55" s="1325"/>
      <c r="AS55" s="1325"/>
      <c r="AT55" s="1325"/>
      <c r="AU55" s="1325"/>
      <c r="AV55" s="1325"/>
      <c r="AW55" s="1325"/>
      <c r="AX55" s="1325"/>
      <c r="AY55" s="1325"/>
      <c r="AZ55" s="1325"/>
      <c r="BA55" s="1325"/>
      <c r="BB55" s="1329" t="s">
        <v>612</v>
      </c>
      <c r="BC55" s="1329"/>
      <c r="BD55" s="1329"/>
      <c r="BE55" s="1329"/>
      <c r="BF55" s="1329"/>
      <c r="BG55" s="1329"/>
      <c r="BH55" s="1329"/>
      <c r="BI55" s="1329"/>
      <c r="BJ55" s="1329"/>
      <c r="BK55" s="1329"/>
      <c r="BL55" s="1329"/>
      <c r="BM55" s="1329"/>
      <c r="BN55" s="1329"/>
      <c r="BO55" s="1329"/>
      <c r="BP55" s="1320">
        <v>20.2</v>
      </c>
      <c r="BQ55" s="1320"/>
      <c r="BR55" s="1320"/>
      <c r="BS55" s="1320"/>
      <c r="BT55" s="1320"/>
      <c r="BU55" s="1320"/>
      <c r="BV55" s="1320"/>
      <c r="BW55" s="1320"/>
      <c r="BX55" s="1320">
        <v>19</v>
      </c>
      <c r="BY55" s="1320"/>
      <c r="BZ55" s="1320"/>
      <c r="CA55" s="1320"/>
      <c r="CB55" s="1320"/>
      <c r="CC55" s="1320"/>
      <c r="CD55" s="1320"/>
      <c r="CE55" s="1320"/>
      <c r="CF55" s="1320">
        <v>15.4</v>
      </c>
      <c r="CG55" s="1320"/>
      <c r="CH55" s="1320"/>
      <c r="CI55" s="1320"/>
      <c r="CJ55" s="1320"/>
      <c r="CK55" s="1320"/>
      <c r="CL55" s="1320"/>
      <c r="CM55" s="1320"/>
      <c r="CN55" s="1320">
        <v>14.9</v>
      </c>
      <c r="CO55" s="1320"/>
      <c r="CP55" s="1320"/>
      <c r="CQ55" s="1320"/>
      <c r="CR55" s="1320"/>
      <c r="CS55" s="1320"/>
      <c r="CT55" s="1320"/>
      <c r="CU55" s="1320"/>
      <c r="CV55" s="1320">
        <v>14.5</v>
      </c>
      <c r="CW55" s="1320"/>
      <c r="CX55" s="1320"/>
      <c r="CY55" s="1320"/>
      <c r="CZ55" s="1320"/>
      <c r="DA55" s="1320"/>
      <c r="DB55" s="1320"/>
      <c r="DC55" s="1320"/>
    </row>
    <row r="56" spans="1:109" ht="13.5" x14ac:dyDescent="0.15">
      <c r="A56" s="404"/>
      <c r="B56" s="389"/>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9"/>
      <c r="BC56" s="1329"/>
      <c r="BD56" s="1329"/>
      <c r="BE56" s="1329"/>
      <c r="BF56" s="1329"/>
      <c r="BG56" s="1329"/>
      <c r="BH56" s="1329"/>
      <c r="BI56" s="1329"/>
      <c r="BJ56" s="1329"/>
      <c r="BK56" s="1329"/>
      <c r="BL56" s="1329"/>
      <c r="BM56" s="1329"/>
      <c r="BN56" s="1329"/>
      <c r="BO56" s="1329"/>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4" customFormat="1" ht="13.5" x14ac:dyDescent="0.15">
      <c r="B57" s="410"/>
      <c r="G57" s="1321"/>
      <c r="H57" s="1321"/>
      <c r="I57" s="1330"/>
      <c r="J57" s="1330"/>
      <c r="K57" s="1327"/>
      <c r="L57" s="1327"/>
      <c r="M57" s="1327"/>
      <c r="N57" s="1327"/>
      <c r="AM57" s="388"/>
      <c r="AN57" s="1325"/>
      <c r="AO57" s="1325"/>
      <c r="AP57" s="1325"/>
      <c r="AQ57" s="1325"/>
      <c r="AR57" s="1325"/>
      <c r="AS57" s="1325"/>
      <c r="AT57" s="1325"/>
      <c r="AU57" s="1325"/>
      <c r="AV57" s="1325"/>
      <c r="AW57" s="1325"/>
      <c r="AX57" s="1325"/>
      <c r="AY57" s="1325"/>
      <c r="AZ57" s="1325"/>
      <c r="BA57" s="1325"/>
      <c r="BB57" s="1329" t="s">
        <v>619</v>
      </c>
      <c r="BC57" s="1329"/>
      <c r="BD57" s="1329"/>
      <c r="BE57" s="1329"/>
      <c r="BF57" s="1329"/>
      <c r="BG57" s="1329"/>
      <c r="BH57" s="1329"/>
      <c r="BI57" s="1329"/>
      <c r="BJ57" s="1329"/>
      <c r="BK57" s="1329"/>
      <c r="BL57" s="1329"/>
      <c r="BM57" s="1329"/>
      <c r="BN57" s="1329"/>
      <c r="BO57" s="1329"/>
      <c r="BP57" s="1320">
        <v>53.6</v>
      </c>
      <c r="BQ57" s="1320"/>
      <c r="BR57" s="1320"/>
      <c r="BS57" s="1320"/>
      <c r="BT57" s="1320"/>
      <c r="BU57" s="1320"/>
      <c r="BV57" s="1320"/>
      <c r="BW57" s="1320"/>
      <c r="BX57" s="1320">
        <v>56.1</v>
      </c>
      <c r="BY57" s="1320"/>
      <c r="BZ57" s="1320"/>
      <c r="CA57" s="1320"/>
      <c r="CB57" s="1320"/>
      <c r="CC57" s="1320"/>
      <c r="CD57" s="1320"/>
      <c r="CE57" s="1320"/>
      <c r="CF57" s="1320">
        <v>57.5</v>
      </c>
      <c r="CG57" s="1320"/>
      <c r="CH57" s="1320"/>
      <c r="CI57" s="1320"/>
      <c r="CJ57" s="1320"/>
      <c r="CK57" s="1320"/>
      <c r="CL57" s="1320"/>
      <c r="CM57" s="1320"/>
      <c r="CN57" s="1320">
        <v>58.5</v>
      </c>
      <c r="CO57" s="1320"/>
      <c r="CP57" s="1320"/>
      <c r="CQ57" s="1320"/>
      <c r="CR57" s="1320"/>
      <c r="CS57" s="1320"/>
      <c r="CT57" s="1320"/>
      <c r="CU57" s="1320"/>
      <c r="CV57" s="1320">
        <v>58.9</v>
      </c>
      <c r="CW57" s="1320"/>
      <c r="CX57" s="1320"/>
      <c r="CY57" s="1320"/>
      <c r="CZ57" s="1320"/>
      <c r="DA57" s="1320"/>
      <c r="DB57" s="1320"/>
      <c r="DC57" s="1320"/>
      <c r="DD57" s="415"/>
      <c r="DE57" s="410"/>
    </row>
    <row r="58" spans="1:109" s="404" customFormat="1" ht="13.5" x14ac:dyDescent="0.15">
      <c r="A58" s="388"/>
      <c r="B58" s="410"/>
      <c r="G58" s="1321"/>
      <c r="H58" s="1321"/>
      <c r="I58" s="1330"/>
      <c r="J58" s="1330"/>
      <c r="K58" s="1327"/>
      <c r="L58" s="1327"/>
      <c r="M58" s="1327"/>
      <c r="N58" s="1327"/>
      <c r="AM58" s="388"/>
      <c r="AN58" s="1325"/>
      <c r="AO58" s="1325"/>
      <c r="AP58" s="1325"/>
      <c r="AQ58" s="1325"/>
      <c r="AR58" s="1325"/>
      <c r="AS58" s="1325"/>
      <c r="AT58" s="1325"/>
      <c r="AU58" s="1325"/>
      <c r="AV58" s="1325"/>
      <c r="AW58" s="1325"/>
      <c r="AX58" s="1325"/>
      <c r="AY58" s="1325"/>
      <c r="AZ58" s="1325"/>
      <c r="BA58" s="1325"/>
      <c r="BB58" s="1329"/>
      <c r="BC58" s="1329"/>
      <c r="BD58" s="1329"/>
      <c r="BE58" s="1329"/>
      <c r="BF58" s="1329"/>
      <c r="BG58" s="1329"/>
      <c r="BH58" s="1329"/>
      <c r="BI58" s="1329"/>
      <c r="BJ58" s="1329"/>
      <c r="BK58" s="1329"/>
      <c r="BL58" s="1329"/>
      <c r="BM58" s="1329"/>
      <c r="BN58" s="1329"/>
      <c r="BO58" s="1329"/>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618</v>
      </c>
    </row>
    <row r="64" spans="1:109" ht="13.5" x14ac:dyDescent="0.15">
      <c r="B64" s="389"/>
      <c r="G64" s="405"/>
      <c r="I64" s="407"/>
      <c r="J64" s="407"/>
      <c r="K64" s="407"/>
      <c r="L64" s="407"/>
      <c r="M64" s="407"/>
      <c r="N64" s="406"/>
      <c r="AM64" s="405"/>
      <c r="AN64" s="405" t="s">
        <v>617</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1" t="s">
        <v>616</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615</v>
      </c>
    </row>
    <row r="72" spans="2:107" ht="13.5" x14ac:dyDescent="0.15">
      <c r="B72" s="389"/>
      <c r="G72" s="1321"/>
      <c r="H72" s="1321"/>
      <c r="I72" s="1321"/>
      <c r="J72" s="1321"/>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572</v>
      </c>
      <c r="BQ72" s="1325"/>
      <c r="BR72" s="1325"/>
      <c r="BS72" s="1325"/>
      <c r="BT72" s="1325"/>
      <c r="BU72" s="1325"/>
      <c r="BV72" s="1325"/>
      <c r="BW72" s="1325"/>
      <c r="BX72" s="1325" t="s">
        <v>573</v>
      </c>
      <c r="BY72" s="1325"/>
      <c r="BZ72" s="1325"/>
      <c r="CA72" s="1325"/>
      <c r="CB72" s="1325"/>
      <c r="CC72" s="1325"/>
      <c r="CD72" s="1325"/>
      <c r="CE72" s="1325"/>
      <c r="CF72" s="1325" t="s">
        <v>574</v>
      </c>
      <c r="CG72" s="1325"/>
      <c r="CH72" s="1325"/>
      <c r="CI72" s="1325"/>
      <c r="CJ72" s="1325"/>
      <c r="CK72" s="1325"/>
      <c r="CL72" s="1325"/>
      <c r="CM72" s="1325"/>
      <c r="CN72" s="1325" t="s">
        <v>575</v>
      </c>
      <c r="CO72" s="1325"/>
      <c r="CP72" s="1325"/>
      <c r="CQ72" s="1325"/>
      <c r="CR72" s="1325"/>
      <c r="CS72" s="1325"/>
      <c r="CT72" s="1325"/>
      <c r="CU72" s="1325"/>
      <c r="CV72" s="1325" t="s">
        <v>576</v>
      </c>
      <c r="CW72" s="1325"/>
      <c r="CX72" s="1325"/>
      <c r="CY72" s="1325"/>
      <c r="CZ72" s="1325"/>
      <c r="DA72" s="1325"/>
      <c r="DB72" s="1325"/>
      <c r="DC72" s="1325"/>
    </row>
    <row r="73" spans="2:107" ht="13.5" x14ac:dyDescent="0.15">
      <c r="B73" s="389"/>
      <c r="G73" s="1326"/>
      <c r="H73" s="1326"/>
      <c r="I73" s="1326"/>
      <c r="J73" s="1326"/>
      <c r="K73" s="1331"/>
      <c r="L73" s="1331"/>
      <c r="M73" s="1331"/>
      <c r="N73" s="1331"/>
      <c r="AM73" s="396"/>
      <c r="AN73" s="1329" t="s">
        <v>614</v>
      </c>
      <c r="AO73" s="1329"/>
      <c r="AP73" s="1329"/>
      <c r="AQ73" s="1329"/>
      <c r="AR73" s="1329"/>
      <c r="AS73" s="1329"/>
      <c r="AT73" s="1329"/>
      <c r="AU73" s="1329"/>
      <c r="AV73" s="1329"/>
      <c r="AW73" s="1329"/>
      <c r="AX73" s="1329"/>
      <c r="AY73" s="1329"/>
      <c r="AZ73" s="1329"/>
      <c r="BA73" s="1329"/>
      <c r="BB73" s="1329" t="s">
        <v>612</v>
      </c>
      <c r="BC73" s="1329"/>
      <c r="BD73" s="1329"/>
      <c r="BE73" s="1329"/>
      <c r="BF73" s="1329"/>
      <c r="BG73" s="1329"/>
      <c r="BH73" s="1329"/>
      <c r="BI73" s="1329"/>
      <c r="BJ73" s="1329"/>
      <c r="BK73" s="1329"/>
      <c r="BL73" s="1329"/>
      <c r="BM73" s="1329"/>
      <c r="BN73" s="1329"/>
      <c r="BO73" s="1329"/>
      <c r="BP73" s="1320"/>
      <c r="BQ73" s="1320"/>
      <c r="BR73" s="1320"/>
      <c r="BS73" s="1320"/>
      <c r="BT73" s="1320"/>
      <c r="BU73" s="1320"/>
      <c r="BV73" s="1320"/>
      <c r="BW73" s="1320"/>
      <c r="BX73" s="1320"/>
      <c r="BY73" s="1320"/>
      <c r="BZ73" s="1320"/>
      <c r="CA73" s="1320"/>
      <c r="CB73" s="1320"/>
      <c r="CC73" s="1320"/>
      <c r="CD73" s="1320"/>
      <c r="CE73" s="1320"/>
      <c r="CF73" s="1320"/>
      <c r="CG73" s="1320"/>
      <c r="CH73" s="1320"/>
      <c r="CI73" s="1320"/>
      <c r="CJ73" s="1320"/>
      <c r="CK73" s="1320"/>
      <c r="CL73" s="1320"/>
      <c r="CM73" s="1320"/>
      <c r="CN73" s="1320"/>
      <c r="CO73" s="1320"/>
      <c r="CP73" s="1320"/>
      <c r="CQ73" s="1320"/>
      <c r="CR73" s="1320"/>
      <c r="CS73" s="1320"/>
      <c r="CT73" s="1320"/>
      <c r="CU73" s="1320"/>
      <c r="CV73" s="1320"/>
      <c r="CW73" s="1320"/>
      <c r="CX73" s="1320"/>
      <c r="CY73" s="1320"/>
      <c r="CZ73" s="1320"/>
      <c r="DA73" s="1320"/>
      <c r="DB73" s="1320"/>
      <c r="DC73" s="1320"/>
    </row>
    <row r="74" spans="2:107" ht="13.5" x14ac:dyDescent="0.15">
      <c r="B74" s="389"/>
      <c r="G74" s="1326"/>
      <c r="H74" s="1326"/>
      <c r="I74" s="1326"/>
      <c r="J74" s="1326"/>
      <c r="K74" s="1331"/>
      <c r="L74" s="1331"/>
      <c r="M74" s="1331"/>
      <c r="N74" s="1331"/>
      <c r="AM74" s="396"/>
      <c r="AN74" s="1329"/>
      <c r="AO74" s="1329"/>
      <c r="AP74" s="1329"/>
      <c r="AQ74" s="1329"/>
      <c r="AR74" s="1329"/>
      <c r="AS74" s="1329"/>
      <c r="AT74" s="1329"/>
      <c r="AU74" s="1329"/>
      <c r="AV74" s="1329"/>
      <c r="AW74" s="1329"/>
      <c r="AX74" s="1329"/>
      <c r="AY74" s="1329"/>
      <c r="AZ74" s="1329"/>
      <c r="BA74" s="1329"/>
      <c r="BB74" s="1329"/>
      <c r="BC74" s="1329"/>
      <c r="BD74" s="1329"/>
      <c r="BE74" s="1329"/>
      <c r="BF74" s="1329"/>
      <c r="BG74" s="1329"/>
      <c r="BH74" s="1329"/>
      <c r="BI74" s="1329"/>
      <c r="BJ74" s="1329"/>
      <c r="BK74" s="1329"/>
      <c r="BL74" s="1329"/>
      <c r="BM74" s="1329"/>
      <c r="BN74" s="1329"/>
      <c r="BO74" s="1329"/>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5" x14ac:dyDescent="0.15">
      <c r="B75" s="389"/>
      <c r="G75" s="1326"/>
      <c r="H75" s="1326"/>
      <c r="I75" s="1321"/>
      <c r="J75" s="1321"/>
      <c r="K75" s="1327"/>
      <c r="L75" s="1327"/>
      <c r="M75" s="1327"/>
      <c r="N75" s="1327"/>
      <c r="AM75" s="396"/>
      <c r="AN75" s="1329"/>
      <c r="AO75" s="1329"/>
      <c r="AP75" s="1329"/>
      <c r="AQ75" s="1329"/>
      <c r="AR75" s="1329"/>
      <c r="AS75" s="1329"/>
      <c r="AT75" s="1329"/>
      <c r="AU75" s="1329"/>
      <c r="AV75" s="1329"/>
      <c r="AW75" s="1329"/>
      <c r="AX75" s="1329"/>
      <c r="AY75" s="1329"/>
      <c r="AZ75" s="1329"/>
      <c r="BA75" s="1329"/>
      <c r="BB75" s="1329" t="s">
        <v>611</v>
      </c>
      <c r="BC75" s="1329"/>
      <c r="BD75" s="1329"/>
      <c r="BE75" s="1329"/>
      <c r="BF75" s="1329"/>
      <c r="BG75" s="1329"/>
      <c r="BH75" s="1329"/>
      <c r="BI75" s="1329"/>
      <c r="BJ75" s="1329"/>
      <c r="BK75" s="1329"/>
      <c r="BL75" s="1329"/>
      <c r="BM75" s="1329"/>
      <c r="BN75" s="1329"/>
      <c r="BO75" s="1329"/>
      <c r="BP75" s="1320">
        <v>0</v>
      </c>
      <c r="BQ75" s="1320"/>
      <c r="BR75" s="1320"/>
      <c r="BS75" s="1320"/>
      <c r="BT75" s="1320"/>
      <c r="BU75" s="1320"/>
      <c r="BV75" s="1320"/>
      <c r="BW75" s="1320"/>
      <c r="BX75" s="1320">
        <v>-0.6</v>
      </c>
      <c r="BY75" s="1320"/>
      <c r="BZ75" s="1320"/>
      <c r="CA75" s="1320"/>
      <c r="CB75" s="1320"/>
      <c r="CC75" s="1320"/>
      <c r="CD75" s="1320"/>
      <c r="CE75" s="1320"/>
      <c r="CF75" s="1320">
        <v>-1.4</v>
      </c>
      <c r="CG75" s="1320"/>
      <c r="CH75" s="1320"/>
      <c r="CI75" s="1320"/>
      <c r="CJ75" s="1320"/>
      <c r="CK75" s="1320"/>
      <c r="CL75" s="1320"/>
      <c r="CM75" s="1320"/>
      <c r="CN75" s="1320">
        <v>-2.1</v>
      </c>
      <c r="CO75" s="1320"/>
      <c r="CP75" s="1320"/>
      <c r="CQ75" s="1320"/>
      <c r="CR75" s="1320"/>
      <c r="CS75" s="1320"/>
      <c r="CT75" s="1320"/>
      <c r="CU75" s="1320"/>
      <c r="CV75" s="1320">
        <v>-2.8</v>
      </c>
      <c r="CW75" s="1320"/>
      <c r="CX75" s="1320"/>
      <c r="CY75" s="1320"/>
      <c r="CZ75" s="1320"/>
      <c r="DA75" s="1320"/>
      <c r="DB75" s="1320"/>
      <c r="DC75" s="1320"/>
    </row>
    <row r="76" spans="2:107" ht="13.5" x14ac:dyDescent="0.15">
      <c r="B76" s="389"/>
      <c r="G76" s="1326"/>
      <c r="H76" s="1326"/>
      <c r="I76" s="1321"/>
      <c r="J76" s="1321"/>
      <c r="K76" s="1327"/>
      <c r="L76" s="1327"/>
      <c r="M76" s="1327"/>
      <c r="N76" s="1327"/>
      <c r="AM76" s="396"/>
      <c r="AN76" s="1329"/>
      <c r="AO76" s="1329"/>
      <c r="AP76" s="1329"/>
      <c r="AQ76" s="1329"/>
      <c r="AR76" s="1329"/>
      <c r="AS76" s="1329"/>
      <c r="AT76" s="1329"/>
      <c r="AU76" s="1329"/>
      <c r="AV76" s="1329"/>
      <c r="AW76" s="1329"/>
      <c r="AX76" s="1329"/>
      <c r="AY76" s="1329"/>
      <c r="AZ76" s="1329"/>
      <c r="BA76" s="1329"/>
      <c r="BB76" s="1329"/>
      <c r="BC76" s="1329"/>
      <c r="BD76" s="1329"/>
      <c r="BE76" s="1329"/>
      <c r="BF76" s="1329"/>
      <c r="BG76" s="1329"/>
      <c r="BH76" s="1329"/>
      <c r="BI76" s="1329"/>
      <c r="BJ76" s="1329"/>
      <c r="BK76" s="1329"/>
      <c r="BL76" s="1329"/>
      <c r="BM76" s="1329"/>
      <c r="BN76" s="1329"/>
      <c r="BO76" s="1329"/>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5" x14ac:dyDescent="0.15">
      <c r="B77" s="389"/>
      <c r="G77" s="1321"/>
      <c r="H77" s="1321"/>
      <c r="I77" s="1321"/>
      <c r="J77" s="1321"/>
      <c r="K77" s="1331"/>
      <c r="L77" s="1331"/>
      <c r="M77" s="1331"/>
      <c r="N77" s="1331"/>
      <c r="AN77" s="1325" t="s">
        <v>613</v>
      </c>
      <c r="AO77" s="1325"/>
      <c r="AP77" s="1325"/>
      <c r="AQ77" s="1325"/>
      <c r="AR77" s="1325"/>
      <c r="AS77" s="1325"/>
      <c r="AT77" s="1325"/>
      <c r="AU77" s="1325"/>
      <c r="AV77" s="1325"/>
      <c r="AW77" s="1325"/>
      <c r="AX77" s="1325"/>
      <c r="AY77" s="1325"/>
      <c r="AZ77" s="1325"/>
      <c r="BA77" s="1325"/>
      <c r="BB77" s="1329" t="s">
        <v>612</v>
      </c>
      <c r="BC77" s="1329"/>
      <c r="BD77" s="1329"/>
      <c r="BE77" s="1329"/>
      <c r="BF77" s="1329"/>
      <c r="BG77" s="1329"/>
      <c r="BH77" s="1329"/>
      <c r="BI77" s="1329"/>
      <c r="BJ77" s="1329"/>
      <c r="BK77" s="1329"/>
      <c r="BL77" s="1329"/>
      <c r="BM77" s="1329"/>
      <c r="BN77" s="1329"/>
      <c r="BO77" s="1329"/>
      <c r="BP77" s="1320">
        <v>20.2</v>
      </c>
      <c r="BQ77" s="1320"/>
      <c r="BR77" s="1320"/>
      <c r="BS77" s="1320"/>
      <c r="BT77" s="1320"/>
      <c r="BU77" s="1320"/>
      <c r="BV77" s="1320"/>
      <c r="BW77" s="1320"/>
      <c r="BX77" s="1320">
        <v>19</v>
      </c>
      <c r="BY77" s="1320"/>
      <c r="BZ77" s="1320"/>
      <c r="CA77" s="1320"/>
      <c r="CB77" s="1320"/>
      <c r="CC77" s="1320"/>
      <c r="CD77" s="1320"/>
      <c r="CE77" s="1320"/>
      <c r="CF77" s="1320">
        <v>15.4</v>
      </c>
      <c r="CG77" s="1320"/>
      <c r="CH77" s="1320"/>
      <c r="CI77" s="1320"/>
      <c r="CJ77" s="1320"/>
      <c r="CK77" s="1320"/>
      <c r="CL77" s="1320"/>
      <c r="CM77" s="1320"/>
      <c r="CN77" s="1320">
        <v>14.9</v>
      </c>
      <c r="CO77" s="1320"/>
      <c r="CP77" s="1320"/>
      <c r="CQ77" s="1320"/>
      <c r="CR77" s="1320"/>
      <c r="CS77" s="1320"/>
      <c r="CT77" s="1320"/>
      <c r="CU77" s="1320"/>
      <c r="CV77" s="1320">
        <v>14.5</v>
      </c>
      <c r="CW77" s="1320"/>
      <c r="CX77" s="1320"/>
      <c r="CY77" s="1320"/>
      <c r="CZ77" s="1320"/>
      <c r="DA77" s="1320"/>
      <c r="DB77" s="1320"/>
      <c r="DC77" s="1320"/>
    </row>
    <row r="78" spans="2:107" ht="13.5" x14ac:dyDescent="0.15">
      <c r="B78" s="389"/>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9"/>
      <c r="BC78" s="1329"/>
      <c r="BD78" s="1329"/>
      <c r="BE78" s="1329"/>
      <c r="BF78" s="1329"/>
      <c r="BG78" s="1329"/>
      <c r="BH78" s="1329"/>
      <c r="BI78" s="1329"/>
      <c r="BJ78" s="1329"/>
      <c r="BK78" s="1329"/>
      <c r="BL78" s="1329"/>
      <c r="BM78" s="1329"/>
      <c r="BN78" s="1329"/>
      <c r="BO78" s="1329"/>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5" x14ac:dyDescent="0.15">
      <c r="B79" s="389"/>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9" t="s">
        <v>611</v>
      </c>
      <c r="BC79" s="1329"/>
      <c r="BD79" s="1329"/>
      <c r="BE79" s="1329"/>
      <c r="BF79" s="1329"/>
      <c r="BG79" s="1329"/>
      <c r="BH79" s="1329"/>
      <c r="BI79" s="1329"/>
      <c r="BJ79" s="1329"/>
      <c r="BK79" s="1329"/>
      <c r="BL79" s="1329"/>
      <c r="BM79" s="1329"/>
      <c r="BN79" s="1329"/>
      <c r="BO79" s="1329"/>
      <c r="BP79" s="1320">
        <v>8.6</v>
      </c>
      <c r="BQ79" s="1320"/>
      <c r="BR79" s="1320"/>
      <c r="BS79" s="1320"/>
      <c r="BT79" s="1320"/>
      <c r="BU79" s="1320"/>
      <c r="BV79" s="1320"/>
      <c r="BW79" s="1320"/>
      <c r="BX79" s="1320">
        <v>8.5</v>
      </c>
      <c r="BY79" s="1320"/>
      <c r="BZ79" s="1320"/>
      <c r="CA79" s="1320"/>
      <c r="CB79" s="1320"/>
      <c r="CC79" s="1320"/>
      <c r="CD79" s="1320"/>
      <c r="CE79" s="1320"/>
      <c r="CF79" s="1320">
        <v>8.5</v>
      </c>
      <c r="CG79" s="1320"/>
      <c r="CH79" s="1320"/>
      <c r="CI79" s="1320"/>
      <c r="CJ79" s="1320"/>
      <c r="CK79" s="1320"/>
      <c r="CL79" s="1320"/>
      <c r="CM79" s="1320"/>
      <c r="CN79" s="1320">
        <v>8.5</v>
      </c>
      <c r="CO79" s="1320"/>
      <c r="CP79" s="1320"/>
      <c r="CQ79" s="1320"/>
      <c r="CR79" s="1320"/>
      <c r="CS79" s="1320"/>
      <c r="CT79" s="1320"/>
      <c r="CU79" s="1320"/>
      <c r="CV79" s="1320">
        <v>8.4</v>
      </c>
      <c r="CW79" s="1320"/>
      <c r="CX79" s="1320"/>
      <c r="CY79" s="1320"/>
      <c r="CZ79" s="1320"/>
      <c r="DA79" s="1320"/>
      <c r="DB79" s="1320"/>
      <c r="DC79" s="1320"/>
    </row>
    <row r="80" spans="2:107" ht="13.5" x14ac:dyDescent="0.15">
      <c r="B80" s="389"/>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9"/>
      <c r="BC80" s="1329"/>
      <c r="BD80" s="1329"/>
      <c r="BE80" s="1329"/>
      <c r="BF80" s="1329"/>
      <c r="BG80" s="1329"/>
      <c r="BH80" s="1329"/>
      <c r="BI80" s="1329"/>
      <c r="BJ80" s="1329"/>
      <c r="BK80" s="1329"/>
      <c r="BL80" s="1329"/>
      <c r="BM80" s="1329"/>
      <c r="BN80" s="1329"/>
      <c r="BO80" s="1329"/>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nsL1zPWvOk9M08Rqhn3KgpuAyWnUc4KhbOcBBC9PcUj7GKESt6IUymy+0+sz/NBXLSTJvQmyoInT2JRxvJIfg==" saltValue="YpCDhp+rL9G3LUHt/4NYgg=="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22A4F-3223-41D2-AA26-1EA1C74BF5F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VI+0bME5iUZMslcWWyF8uUMwktKMEY/9MEmTw8bGdMKX8Q3TFkQmM1Jkz56lnGtrAtzqR6GxPEJDn0WLzHoqQA==" saltValue="CEEmsuAwpfOfXasP23P09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21975-FEB8-4296-9A38-2CE1A07B2AE1}">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BdYVqBU5kQWUHcmpYNZp6xS45GZgwlUwzxwbzoYoMPeYlT26Q04PH/UNr1IY54qO4d8k70LF96ZfYph9UP9n1w==" saltValue="SxyNu/yf+jrNFR9UQ7+J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569</v>
      </c>
      <c r="G2" s="157"/>
      <c r="H2" s="158"/>
    </row>
    <row r="3" spans="1:8" x14ac:dyDescent="0.15">
      <c r="A3" s="154" t="s">
        <v>562</v>
      </c>
      <c r="B3" s="159"/>
      <c r="C3" s="160"/>
      <c r="D3" s="161">
        <v>116381</v>
      </c>
      <c r="E3" s="162"/>
      <c r="F3" s="163">
        <v>78864</v>
      </c>
      <c r="G3" s="164"/>
      <c r="H3" s="165"/>
    </row>
    <row r="4" spans="1:8" x14ac:dyDescent="0.15">
      <c r="A4" s="166"/>
      <c r="B4" s="167"/>
      <c r="C4" s="168"/>
      <c r="D4" s="169">
        <v>73043</v>
      </c>
      <c r="E4" s="170"/>
      <c r="F4" s="171">
        <v>46136</v>
      </c>
      <c r="G4" s="172"/>
      <c r="H4" s="173"/>
    </row>
    <row r="5" spans="1:8" x14ac:dyDescent="0.15">
      <c r="A5" s="154" t="s">
        <v>564</v>
      </c>
      <c r="B5" s="159"/>
      <c r="C5" s="160"/>
      <c r="D5" s="161">
        <v>123827</v>
      </c>
      <c r="E5" s="162"/>
      <c r="F5" s="163">
        <v>85042</v>
      </c>
      <c r="G5" s="164"/>
      <c r="H5" s="165"/>
    </row>
    <row r="6" spans="1:8" x14ac:dyDescent="0.15">
      <c r="A6" s="166"/>
      <c r="B6" s="167"/>
      <c r="C6" s="168"/>
      <c r="D6" s="169">
        <v>83760</v>
      </c>
      <c r="E6" s="170"/>
      <c r="F6" s="171">
        <v>50806</v>
      </c>
      <c r="G6" s="172"/>
      <c r="H6" s="173"/>
    </row>
    <row r="7" spans="1:8" x14ac:dyDescent="0.15">
      <c r="A7" s="154" t="s">
        <v>565</v>
      </c>
      <c r="B7" s="159"/>
      <c r="C7" s="160"/>
      <c r="D7" s="161">
        <v>99143</v>
      </c>
      <c r="E7" s="162"/>
      <c r="F7" s="163">
        <v>83774</v>
      </c>
      <c r="G7" s="164"/>
      <c r="H7" s="165"/>
    </row>
    <row r="8" spans="1:8" x14ac:dyDescent="0.15">
      <c r="A8" s="166"/>
      <c r="B8" s="167"/>
      <c r="C8" s="168"/>
      <c r="D8" s="169">
        <v>71140</v>
      </c>
      <c r="E8" s="170"/>
      <c r="F8" s="171">
        <v>52179</v>
      </c>
      <c r="G8" s="172"/>
      <c r="H8" s="173"/>
    </row>
    <row r="9" spans="1:8" x14ac:dyDescent="0.15">
      <c r="A9" s="154" t="s">
        <v>566</v>
      </c>
      <c r="B9" s="159"/>
      <c r="C9" s="160"/>
      <c r="D9" s="161">
        <v>134971</v>
      </c>
      <c r="E9" s="162"/>
      <c r="F9" s="163">
        <v>132981</v>
      </c>
      <c r="G9" s="164"/>
      <c r="H9" s="165"/>
    </row>
    <row r="10" spans="1:8" x14ac:dyDescent="0.15">
      <c r="A10" s="166"/>
      <c r="B10" s="167"/>
      <c r="C10" s="168"/>
      <c r="D10" s="169">
        <v>88562</v>
      </c>
      <c r="E10" s="170"/>
      <c r="F10" s="171">
        <v>56973</v>
      </c>
      <c r="G10" s="172"/>
      <c r="H10" s="173"/>
    </row>
    <row r="11" spans="1:8" x14ac:dyDescent="0.15">
      <c r="A11" s="154" t="s">
        <v>567</v>
      </c>
      <c r="B11" s="159"/>
      <c r="C11" s="160"/>
      <c r="D11" s="161">
        <v>139912</v>
      </c>
      <c r="E11" s="162"/>
      <c r="F11" s="163">
        <v>128523</v>
      </c>
      <c r="G11" s="164"/>
      <c r="H11" s="165"/>
    </row>
    <row r="12" spans="1:8" x14ac:dyDescent="0.15">
      <c r="A12" s="166"/>
      <c r="B12" s="167"/>
      <c r="C12" s="174"/>
      <c r="D12" s="169">
        <v>98161</v>
      </c>
      <c r="E12" s="170"/>
      <c r="F12" s="171">
        <v>56792</v>
      </c>
      <c r="G12" s="172"/>
      <c r="H12" s="173"/>
    </row>
    <row r="13" spans="1:8" x14ac:dyDescent="0.15">
      <c r="A13" s="154"/>
      <c r="B13" s="159"/>
      <c r="C13" s="175"/>
      <c r="D13" s="176">
        <v>122847</v>
      </c>
      <c r="E13" s="177"/>
      <c r="F13" s="178">
        <v>101837</v>
      </c>
      <c r="G13" s="179"/>
      <c r="H13" s="165"/>
    </row>
    <row r="14" spans="1:8" x14ac:dyDescent="0.15">
      <c r="A14" s="166"/>
      <c r="B14" s="167"/>
      <c r="C14" s="168"/>
      <c r="D14" s="169">
        <v>82933</v>
      </c>
      <c r="E14" s="170"/>
      <c r="F14" s="171">
        <v>52577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v>
      </c>
      <c r="C19" s="180">
        <f>ROUND(VALUE(SUBSTITUTE(実質収支比率等に係る経年分析!G$48,"▲","-")),2)</f>
        <v>6.93</v>
      </c>
      <c r="D19" s="180">
        <f>ROUND(VALUE(SUBSTITUTE(実質収支比率等に係る経年分析!H$48,"▲","-")),2)</f>
        <v>7.01</v>
      </c>
      <c r="E19" s="180">
        <f>ROUND(VALUE(SUBSTITUTE(実質収支比率等に係る経年分析!I$48,"▲","-")),2)</f>
        <v>8.52</v>
      </c>
      <c r="F19" s="180">
        <f>ROUND(VALUE(SUBSTITUTE(実質収支比率等に係る経年分析!J$48,"▲","-")),2)</f>
        <v>6.79</v>
      </c>
    </row>
    <row r="20" spans="1:11" x14ac:dyDescent="0.15">
      <c r="A20" s="180" t="s">
        <v>55</v>
      </c>
      <c r="B20" s="180">
        <f>ROUND(VALUE(SUBSTITUTE(実質収支比率等に係る経年分析!F$47,"▲","-")),2)</f>
        <v>29.61</v>
      </c>
      <c r="C20" s="180">
        <f>ROUND(VALUE(SUBSTITUTE(実質収支比率等に係る経年分析!G$47,"▲","-")),2)</f>
        <v>23.17</v>
      </c>
      <c r="D20" s="180">
        <f>ROUND(VALUE(SUBSTITUTE(実質収支比率等に係る経年分析!H$47,"▲","-")),2)</f>
        <v>24.64</v>
      </c>
      <c r="E20" s="180">
        <f>ROUND(VALUE(SUBSTITUTE(実質収支比率等に係る経年分析!I$47,"▲","-")),2)</f>
        <v>24.18</v>
      </c>
      <c r="F20" s="180">
        <f>ROUND(VALUE(SUBSTITUTE(実質収支比率等に係る経年分析!J$47,"▲","-")),2)</f>
        <v>26.25</v>
      </c>
    </row>
    <row r="21" spans="1:11" x14ac:dyDescent="0.15">
      <c r="A21" s="180" t="s">
        <v>56</v>
      </c>
      <c r="B21" s="180">
        <f>IF(ISNUMBER(VALUE(SUBSTITUTE(実質収支比率等に係る経年分析!F$49,"▲","-"))),ROUND(VALUE(SUBSTITUTE(実質収支比率等に係る経年分析!F$49,"▲","-")),2),NA())</f>
        <v>12.11</v>
      </c>
      <c r="C21" s="180">
        <f>IF(ISNUMBER(VALUE(SUBSTITUTE(実質収支比率等に係る経年分析!G$49,"▲","-"))),ROUND(VALUE(SUBSTITUTE(実質収支比率等に係る経年分析!G$49,"▲","-")),2),NA())</f>
        <v>10.18</v>
      </c>
      <c r="D21" s="180">
        <f>IF(ISNUMBER(VALUE(SUBSTITUTE(実質収支比率等に係る経年分析!H$49,"▲","-"))),ROUND(VALUE(SUBSTITUTE(実質収支比率等に係る経年分析!H$49,"▲","-")),2),NA())</f>
        <v>9.85</v>
      </c>
      <c r="E21" s="180">
        <f>IF(ISNUMBER(VALUE(SUBSTITUTE(実質収支比率等に係る経年分析!I$49,"▲","-"))),ROUND(VALUE(SUBSTITUTE(実質収支比率等に係る経年分析!I$49,"▲","-")),2),NA())</f>
        <v>8.9700000000000006</v>
      </c>
      <c r="F21" s="180">
        <f>IF(ISNUMBER(VALUE(SUBSTITUTE(実質収支比率等に係る経年分析!J$49,"▲","-"))),ROUND(VALUE(SUBSTITUTE(実質収支比率等に係る経年分析!J$49,"▲","-")),2),NA())</f>
        <v>8.75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0.28999999999999998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1.83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交通船特別会計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0.72</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1.1599999999999999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1.1000000000000001</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1.82</v>
      </c>
    </row>
    <row r="34" spans="1:16" x14ac:dyDescent="0.15">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2.4300000000000002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2.46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2.19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6.92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6.87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8.16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6.78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9.2200000000000006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8.3000000000000007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9.66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3070</v>
      </c>
      <c r="E42" s="182"/>
      <c r="F42" s="182"/>
      <c r="G42" s="182">
        <f>'実質公債費比率（分子）の構造'!L$52</f>
        <v>3013</v>
      </c>
      <c r="H42" s="182"/>
      <c r="I42" s="182"/>
      <c r="J42" s="182">
        <f>'実質公債費比率（分子）の構造'!M$52</f>
        <v>3013</v>
      </c>
      <c r="K42" s="182"/>
      <c r="L42" s="182"/>
      <c r="M42" s="182">
        <f>'実質公債費比率（分子）の構造'!N$52</f>
        <v>3008</v>
      </c>
      <c r="N42" s="182"/>
      <c r="O42" s="182"/>
      <c r="P42" s="182">
        <f>'実質公債費比率（分子）の構造'!O$52</f>
        <v>3002</v>
      </c>
    </row>
    <row r="43" spans="1:16" x14ac:dyDescent="0.15">
      <c r="A43" s="182" t="s">
        <v>64</v>
      </c>
      <c r="B43" s="182">
        <f>'実質公債費比率（分子）の構造'!K$51</f>
        <v>1</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1</v>
      </c>
      <c r="O43" s="182"/>
      <c r="P43" s="182"/>
    </row>
    <row r="44" spans="1:16" x14ac:dyDescent="0.15">
      <c r="A44" s="182" t="s">
        <v>65</v>
      </c>
      <c r="B44" s="182">
        <f>'実質公債費比率（分子）の構造'!K$50</f>
        <v>1</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842</v>
      </c>
      <c r="C46" s="182"/>
      <c r="D46" s="182"/>
      <c r="E46" s="182">
        <f>'実質公債費比率（分子）の構造'!L$48</f>
        <v>707</v>
      </c>
      <c r="F46" s="182"/>
      <c r="G46" s="182"/>
      <c r="H46" s="182">
        <f>'実質公債費比率（分子）の構造'!M$48</f>
        <v>720</v>
      </c>
      <c r="I46" s="182"/>
      <c r="J46" s="182"/>
      <c r="K46" s="182">
        <f>'実質公債費比率（分子）の構造'!N$48</f>
        <v>723</v>
      </c>
      <c r="L46" s="182"/>
      <c r="M46" s="182"/>
      <c r="N46" s="182">
        <f>'実質公債費比率（分子）の構造'!O$48</f>
        <v>730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2161</v>
      </c>
      <c r="C49" s="182"/>
      <c r="D49" s="182"/>
      <c r="E49" s="182">
        <f>'実質公債費比率（分子）の構造'!L$45</f>
        <v>2220</v>
      </c>
      <c r="F49" s="182"/>
      <c r="G49" s="182"/>
      <c r="H49" s="182">
        <f>'実質公債費比率（分子）の構造'!M$45</f>
        <v>2032</v>
      </c>
      <c r="I49" s="182"/>
      <c r="J49" s="182"/>
      <c r="K49" s="182">
        <f>'実質公債費比率（分子）の構造'!N$45</f>
        <v>2005</v>
      </c>
      <c r="L49" s="182"/>
      <c r="M49" s="182"/>
      <c r="N49" s="182">
        <f>'実質公債費比率（分子）の構造'!O$45</f>
        <v>1995</v>
      </c>
      <c r="O49" s="182"/>
      <c r="P49" s="182"/>
    </row>
    <row r="50" spans="1:16" x14ac:dyDescent="0.15">
      <c r="A50" s="182" t="s">
        <v>71</v>
      </c>
      <c r="B50" s="182" t="e">
        <f>NA()</f>
        <v>#N/A</v>
      </c>
      <c r="C50" s="182">
        <f>IF(ISNUMBER('実質公債費比率（分子）の構造'!K$53),'実質公債費比率（分子）の構造'!K$53,NA())</f>
        <v>-65</v>
      </c>
      <c r="D50" s="182" t="e">
        <f>NA()</f>
        <v>#N/A</v>
      </c>
      <c r="E50" s="182" t="e">
        <f>NA()</f>
        <v>#N/A</v>
      </c>
      <c r="F50" s="182">
        <f>IF(ISNUMBER('実質公債費比率（分子）の構造'!L$53),'実質公債費比率（分子）の構造'!L$53,NA())</f>
        <v>-86</v>
      </c>
      <c r="G50" s="182" t="e">
        <f>NA()</f>
        <v>#N/A</v>
      </c>
      <c r="H50" s="182" t="e">
        <f>NA()</f>
        <v>#N/A</v>
      </c>
      <c r="I50" s="182">
        <f>IF(ISNUMBER('実質公債費比率（分子）の構造'!M$53),'実質公債費比率（分子）の構造'!M$53,NA())</f>
        <v>-261</v>
      </c>
      <c r="J50" s="182" t="e">
        <f>NA()</f>
        <v>#N/A</v>
      </c>
      <c r="K50" s="182" t="e">
        <f>NA()</f>
        <v>#N/A</v>
      </c>
      <c r="L50" s="182">
        <f>IF(ISNUMBER('実質公債費比率（分子）の構造'!N$53),'実質公債費比率（分子）の構造'!N$53,NA())</f>
        <v>-280</v>
      </c>
      <c r="M50" s="182" t="e">
        <f>NA()</f>
        <v>#N/A</v>
      </c>
      <c r="N50" s="182" t="e">
        <f>NA()</f>
        <v>#N/A</v>
      </c>
      <c r="O50" s="182">
        <f>IF(ISNUMBER('実質公債費比率（分子）の構造'!O$53),'実質公債費比率（分子）の構造'!O$53,NA())</f>
        <v>-276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26582</v>
      </c>
      <c r="E56" s="181"/>
      <c r="F56" s="181"/>
      <c r="G56" s="181">
        <f>'将来負担比率（分子）の構造'!J$52</f>
        <v>25678</v>
      </c>
      <c r="H56" s="181"/>
      <c r="I56" s="181"/>
      <c r="J56" s="181">
        <f>'将来負担比率（分子）の構造'!K$52</f>
        <v>25052</v>
      </c>
      <c r="K56" s="181"/>
      <c r="L56" s="181"/>
      <c r="M56" s="181">
        <f>'将来負担比率（分子）の構造'!L$52</f>
        <v>24724</v>
      </c>
      <c r="N56" s="181"/>
      <c r="O56" s="181"/>
      <c r="P56" s="181">
        <f>'将来負担比率（分子）の構造'!M$52</f>
        <v>24235</v>
      </c>
    </row>
    <row r="57" spans="1:16" x14ac:dyDescent="0.15">
      <c r="A57" s="181" t="s">
        <v>42</v>
      </c>
      <c r="B57" s="181"/>
      <c r="C57" s="181"/>
      <c r="D57" s="181">
        <f>'将来負担比率（分子）の構造'!I$51</f>
        <v>1007</v>
      </c>
      <c r="E57" s="181"/>
      <c r="F57" s="181"/>
      <c r="G57" s="181">
        <f>'将来負担比率（分子）の構造'!J$51</f>
        <v>939</v>
      </c>
      <c r="H57" s="181"/>
      <c r="I57" s="181"/>
      <c r="J57" s="181">
        <f>'将来負担比率（分子）の構造'!K$51</f>
        <v>894</v>
      </c>
      <c r="K57" s="181"/>
      <c r="L57" s="181"/>
      <c r="M57" s="181">
        <f>'将来負担比率（分子）の構造'!L$51</f>
        <v>882</v>
      </c>
      <c r="N57" s="181"/>
      <c r="O57" s="181"/>
      <c r="P57" s="181">
        <f>'将来負担比率（分子）の構造'!M$51</f>
        <v>965</v>
      </c>
    </row>
    <row r="58" spans="1:16" x14ac:dyDescent="0.15">
      <c r="A58" s="181" t="s">
        <v>41</v>
      </c>
      <c r="B58" s="181"/>
      <c r="C58" s="181"/>
      <c r="D58" s="181">
        <f>'将来負担比率（分子）の構造'!I$50</f>
        <v>15080</v>
      </c>
      <c r="E58" s="181"/>
      <c r="F58" s="181"/>
      <c r="G58" s="181">
        <f>'将来負担比率（分子）の構造'!J$50</f>
        <v>13475</v>
      </c>
      <c r="H58" s="181"/>
      <c r="I58" s="181"/>
      <c r="J58" s="181">
        <f>'将来負担比率（分子）の構造'!K$50</f>
        <v>13714</v>
      </c>
      <c r="K58" s="181"/>
      <c r="L58" s="181"/>
      <c r="M58" s="181">
        <f>'将来負担比率（分子）の構造'!L$50</f>
        <v>13454</v>
      </c>
      <c r="N58" s="181"/>
      <c r="O58" s="181"/>
      <c r="P58" s="181">
        <f>'将来負担比率（分子）の構造'!M$50</f>
        <v>13612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18</v>
      </c>
      <c r="C61" s="181"/>
      <c r="D61" s="181"/>
      <c r="E61" s="181">
        <f>'将来負担比率（分子）の構造'!J$46</f>
        <v>16</v>
      </c>
      <c r="F61" s="181"/>
      <c r="G61" s="181"/>
      <c r="H61" s="181">
        <f>'将来負担比率（分子）の構造'!K$46</f>
        <v>15</v>
      </c>
      <c r="I61" s="181"/>
      <c r="J61" s="181"/>
      <c r="K61" s="181">
        <f>'将来負担比率（分子）の構造'!L$46</f>
        <v>14</v>
      </c>
      <c r="L61" s="181"/>
      <c r="M61" s="181"/>
      <c r="N61" s="181">
        <f>'将来負担比率（分子）の構造'!M$46</f>
        <v>13</v>
      </c>
      <c r="O61" s="181"/>
      <c r="P61" s="181"/>
    </row>
    <row r="62" spans="1:16" x14ac:dyDescent="0.15">
      <c r="A62" s="181" t="s">
        <v>35</v>
      </c>
      <c r="B62" s="181">
        <f>'将来負担比率（分子）の構造'!I$45</f>
        <v>3415</v>
      </c>
      <c r="C62" s="181"/>
      <c r="D62" s="181"/>
      <c r="E62" s="181">
        <f>'将来負担比率（分子）の構造'!J$45</f>
        <v>3522</v>
      </c>
      <c r="F62" s="181"/>
      <c r="G62" s="181"/>
      <c r="H62" s="181">
        <f>'将来負担比率（分子）の構造'!K$45</f>
        <v>3434</v>
      </c>
      <c r="I62" s="181"/>
      <c r="J62" s="181"/>
      <c r="K62" s="181">
        <f>'将来負担比率（分子）の構造'!L$45</f>
        <v>3485</v>
      </c>
      <c r="L62" s="181"/>
      <c r="M62" s="181"/>
      <c r="N62" s="181">
        <f>'将来負担比率（分子）の構造'!M$45</f>
        <v>3437</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8576</v>
      </c>
      <c r="C64" s="181"/>
      <c r="D64" s="181"/>
      <c r="E64" s="181">
        <f>'将来負担比率（分子）の構造'!J$43</f>
        <v>6654</v>
      </c>
      <c r="F64" s="181"/>
      <c r="G64" s="181"/>
      <c r="H64" s="181">
        <f>'将来負担比率（分子）の構造'!K$43</f>
        <v>6928</v>
      </c>
      <c r="I64" s="181"/>
      <c r="J64" s="181"/>
      <c r="K64" s="181">
        <f>'将来負担比率（分子）の構造'!L$43</f>
        <v>7793</v>
      </c>
      <c r="L64" s="181"/>
      <c r="M64" s="181"/>
      <c r="N64" s="181">
        <f>'将来負担比率（分子）の構造'!M$43</f>
        <v>8897</v>
      </c>
      <c r="O64" s="181"/>
      <c r="P64" s="181"/>
    </row>
    <row r="65" spans="1:16" x14ac:dyDescent="0.15">
      <c r="A65" s="181" t="s">
        <v>32</v>
      </c>
      <c r="B65" s="181">
        <f>'将来負担比率（分子）の構造'!I$42</f>
        <v>16</v>
      </c>
      <c r="C65" s="181"/>
      <c r="D65" s="181"/>
      <c r="E65" s="181">
        <f>'将来負担比率（分子）の構造'!J$42</f>
        <v>11</v>
      </c>
      <c r="F65" s="181"/>
      <c r="G65" s="181"/>
      <c r="H65" s="181">
        <f>'将来負担比率（分子）の構造'!K$42</f>
        <v>5</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21925</v>
      </c>
      <c r="C66" s="181"/>
      <c r="D66" s="181"/>
      <c r="E66" s="181">
        <f>'将来負担比率（分子）の構造'!J$41</f>
        <v>20049</v>
      </c>
      <c r="F66" s="181"/>
      <c r="G66" s="181"/>
      <c r="H66" s="181">
        <f>'将来負担比率（分子）の構造'!K$41</f>
        <v>19947</v>
      </c>
      <c r="I66" s="181"/>
      <c r="J66" s="181"/>
      <c r="K66" s="181">
        <f>'将来負担比率（分子）の構造'!L$41</f>
        <v>20292</v>
      </c>
      <c r="L66" s="181"/>
      <c r="M66" s="181"/>
      <c r="N66" s="181">
        <f>'将来負担比率（分子）の構造'!M$41</f>
        <v>20616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3065</v>
      </c>
      <c r="C72" s="185">
        <f>基金残高に係る経年分析!G55</f>
        <v>2992</v>
      </c>
      <c r="D72" s="185">
        <f>基金残高に係る経年分析!H55</f>
        <v>3262</v>
      </c>
    </row>
    <row r="73" spans="1:16" x14ac:dyDescent="0.15">
      <c r="A73" s="184" t="s">
        <v>78</v>
      </c>
      <c r="B73" s="185">
        <f>基金残高に係る経年分析!F56</f>
        <v>1181</v>
      </c>
      <c r="C73" s="185">
        <f>基金残高に係る経年分析!G56</f>
        <v>781</v>
      </c>
      <c r="D73" s="185">
        <f>基金残高に係る経年分析!H56</f>
        <v>295</v>
      </c>
    </row>
    <row r="74" spans="1:16" x14ac:dyDescent="0.15">
      <c r="A74" s="184" t="s">
        <v>79</v>
      </c>
      <c r="B74" s="185">
        <f>基金残高に係る経年分析!F57</f>
        <v>11826</v>
      </c>
      <c r="C74" s="185">
        <f>基金残高に係る経年分析!G57</f>
        <v>11928</v>
      </c>
      <c r="D74" s="185">
        <f>基金残高に係る経年分析!H57</f>
        <v>12191</v>
      </c>
    </row>
  </sheetData>
  <sheetProtection algorithmName="SHA-512" hashValue="mMwYCoaCa14x9Vy4///wCa2tfu89SDZME/AOVAWGWDpBykfip/X/C48V+AM7XRs2JG+SBTAd1gqQ/xZODf9Iiw==" saltValue="nwNA6B2pPKx6SICByqMz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218</v>
      </c>
      <c r="DI1" s="662"/>
      <c r="DJ1" s="662"/>
      <c r="DK1" s="662"/>
      <c r="DL1" s="662"/>
      <c r="DM1" s="662"/>
      <c r="DN1" s="663"/>
      <c r="DO1" s="226"/>
      <c r="DP1" s="661" t="s">
        <v>219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224</v>
      </c>
      <c r="S4" s="665"/>
      <c r="T4" s="665"/>
      <c r="U4" s="665"/>
      <c r="V4" s="665"/>
      <c r="W4" s="665"/>
      <c r="X4" s="665"/>
      <c r="Y4" s="666"/>
      <c r="Z4" s="664" t="s">
        <v>225</v>
      </c>
      <c r="AA4" s="665"/>
      <c r="AB4" s="665"/>
      <c r="AC4" s="666"/>
      <c r="AD4" s="664" t="s">
        <v>226</v>
      </c>
      <c r="AE4" s="665"/>
      <c r="AF4" s="665"/>
      <c r="AG4" s="665"/>
      <c r="AH4" s="665"/>
      <c r="AI4" s="665"/>
      <c r="AJ4" s="665"/>
      <c r="AK4" s="666"/>
      <c r="AL4" s="664" t="s">
        <v>225</v>
      </c>
      <c r="AM4" s="665"/>
      <c r="AN4" s="665"/>
      <c r="AO4" s="666"/>
      <c r="AP4" s="670" t="s">
        <v>227</v>
      </c>
      <c r="AQ4" s="670"/>
      <c r="AR4" s="670"/>
      <c r="AS4" s="670"/>
      <c r="AT4" s="670"/>
      <c r="AU4" s="670"/>
      <c r="AV4" s="670"/>
      <c r="AW4" s="670"/>
      <c r="AX4" s="670"/>
      <c r="AY4" s="670"/>
      <c r="AZ4" s="670"/>
      <c r="BA4" s="670"/>
      <c r="BB4" s="670"/>
      <c r="BC4" s="670"/>
      <c r="BD4" s="670"/>
      <c r="BE4" s="670"/>
      <c r="BF4" s="670"/>
      <c r="BG4" s="670" t="s">
        <v>228</v>
      </c>
      <c r="BH4" s="670"/>
      <c r="BI4" s="670"/>
      <c r="BJ4" s="670"/>
      <c r="BK4" s="670"/>
      <c r="BL4" s="670"/>
      <c r="BM4" s="670"/>
      <c r="BN4" s="670"/>
      <c r="BO4" s="670" t="s">
        <v>225</v>
      </c>
      <c r="BP4" s="670"/>
      <c r="BQ4" s="670"/>
      <c r="BR4" s="670"/>
      <c r="BS4" s="670" t="s">
        <v>229</v>
      </c>
      <c r="BT4" s="670"/>
      <c r="BU4" s="670"/>
      <c r="BV4" s="670"/>
      <c r="BW4" s="670"/>
      <c r="BX4" s="670"/>
      <c r="BY4" s="670"/>
      <c r="BZ4" s="670"/>
      <c r="CA4" s="670"/>
      <c r="CB4" s="670"/>
      <c r="CD4" s="667" t="s">
        <v>230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231</v>
      </c>
      <c r="C5" s="672"/>
      <c r="D5" s="672"/>
      <c r="E5" s="672"/>
      <c r="F5" s="672"/>
      <c r="G5" s="672"/>
      <c r="H5" s="672"/>
      <c r="I5" s="672"/>
      <c r="J5" s="672"/>
      <c r="K5" s="672"/>
      <c r="L5" s="672"/>
      <c r="M5" s="672"/>
      <c r="N5" s="672"/>
      <c r="O5" s="672"/>
      <c r="P5" s="672"/>
      <c r="Q5" s="673"/>
      <c r="R5" s="674">
        <v>3147588</v>
      </c>
      <c r="S5" s="675"/>
      <c r="T5" s="675"/>
      <c r="U5" s="675"/>
      <c r="V5" s="675"/>
      <c r="W5" s="675"/>
      <c r="X5" s="675"/>
      <c r="Y5" s="676"/>
      <c r="Z5" s="677">
        <v>11</v>
      </c>
      <c r="AA5" s="677"/>
      <c r="AB5" s="677"/>
      <c r="AC5" s="677"/>
      <c r="AD5" s="678">
        <v>3147588</v>
      </c>
      <c r="AE5" s="678"/>
      <c r="AF5" s="678"/>
      <c r="AG5" s="678"/>
      <c r="AH5" s="678"/>
      <c r="AI5" s="678"/>
      <c r="AJ5" s="678"/>
      <c r="AK5" s="678"/>
      <c r="AL5" s="679">
        <v>25.8</v>
      </c>
      <c r="AM5" s="680"/>
      <c r="AN5" s="680"/>
      <c r="AO5" s="681"/>
      <c r="AP5" s="671" t="s">
        <v>232</v>
      </c>
      <c r="AQ5" s="672"/>
      <c r="AR5" s="672"/>
      <c r="AS5" s="672"/>
      <c r="AT5" s="672"/>
      <c r="AU5" s="672"/>
      <c r="AV5" s="672"/>
      <c r="AW5" s="672"/>
      <c r="AX5" s="672"/>
      <c r="AY5" s="672"/>
      <c r="AZ5" s="672"/>
      <c r="BA5" s="672"/>
      <c r="BB5" s="672"/>
      <c r="BC5" s="672"/>
      <c r="BD5" s="672"/>
      <c r="BE5" s="672"/>
      <c r="BF5" s="673"/>
      <c r="BG5" s="685">
        <v>3146974</v>
      </c>
      <c r="BH5" s="686"/>
      <c r="BI5" s="686"/>
      <c r="BJ5" s="686"/>
      <c r="BK5" s="686"/>
      <c r="BL5" s="686"/>
      <c r="BM5" s="686"/>
      <c r="BN5" s="687"/>
      <c r="BO5" s="688">
        <v>100</v>
      </c>
      <c r="BP5" s="688"/>
      <c r="BQ5" s="688"/>
      <c r="BR5" s="688"/>
      <c r="BS5" s="689">
        <v>18736</v>
      </c>
      <c r="BT5" s="689"/>
      <c r="BU5" s="689"/>
      <c r="BV5" s="689"/>
      <c r="BW5" s="689"/>
      <c r="BX5" s="689"/>
      <c r="BY5" s="689"/>
      <c r="BZ5" s="689"/>
      <c r="CA5" s="689"/>
      <c r="CB5" s="693"/>
      <c r="CD5" s="667" t="s">
        <v>227</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225</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x14ac:dyDescent="0.15">
      <c r="B6" s="682" t="s">
        <v>236</v>
      </c>
      <c r="C6" s="683"/>
      <c r="D6" s="683"/>
      <c r="E6" s="683"/>
      <c r="F6" s="683"/>
      <c r="G6" s="683"/>
      <c r="H6" s="683"/>
      <c r="I6" s="683"/>
      <c r="J6" s="683"/>
      <c r="K6" s="683"/>
      <c r="L6" s="683"/>
      <c r="M6" s="683"/>
      <c r="N6" s="683"/>
      <c r="O6" s="683"/>
      <c r="P6" s="683"/>
      <c r="Q6" s="684"/>
      <c r="R6" s="685">
        <v>228564</v>
      </c>
      <c r="S6" s="686"/>
      <c r="T6" s="686"/>
      <c r="U6" s="686"/>
      <c r="V6" s="686"/>
      <c r="W6" s="686"/>
      <c r="X6" s="686"/>
      <c r="Y6" s="687"/>
      <c r="Z6" s="688">
        <v>0.8</v>
      </c>
      <c r="AA6" s="688"/>
      <c r="AB6" s="688"/>
      <c r="AC6" s="688"/>
      <c r="AD6" s="689">
        <v>228564</v>
      </c>
      <c r="AE6" s="689"/>
      <c r="AF6" s="689"/>
      <c r="AG6" s="689"/>
      <c r="AH6" s="689"/>
      <c r="AI6" s="689"/>
      <c r="AJ6" s="689"/>
      <c r="AK6" s="689"/>
      <c r="AL6" s="690">
        <v>1.9</v>
      </c>
      <c r="AM6" s="691"/>
      <c r="AN6" s="691"/>
      <c r="AO6" s="692"/>
      <c r="AP6" s="682" t="s">
        <v>237</v>
      </c>
      <c r="AQ6" s="683"/>
      <c r="AR6" s="683"/>
      <c r="AS6" s="683"/>
      <c r="AT6" s="683"/>
      <c r="AU6" s="683"/>
      <c r="AV6" s="683"/>
      <c r="AW6" s="683"/>
      <c r="AX6" s="683"/>
      <c r="AY6" s="683"/>
      <c r="AZ6" s="683"/>
      <c r="BA6" s="683"/>
      <c r="BB6" s="683"/>
      <c r="BC6" s="683"/>
      <c r="BD6" s="683"/>
      <c r="BE6" s="683"/>
      <c r="BF6" s="684"/>
      <c r="BG6" s="685">
        <v>3146974</v>
      </c>
      <c r="BH6" s="686"/>
      <c r="BI6" s="686"/>
      <c r="BJ6" s="686"/>
      <c r="BK6" s="686"/>
      <c r="BL6" s="686"/>
      <c r="BM6" s="686"/>
      <c r="BN6" s="687"/>
      <c r="BO6" s="688">
        <v>100</v>
      </c>
      <c r="BP6" s="688"/>
      <c r="BQ6" s="688"/>
      <c r="BR6" s="688"/>
      <c r="BS6" s="689">
        <v>18736</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168538</v>
      </c>
      <c r="CS6" s="686"/>
      <c r="CT6" s="686"/>
      <c r="CU6" s="686"/>
      <c r="CV6" s="686"/>
      <c r="CW6" s="686"/>
      <c r="CX6" s="686"/>
      <c r="CY6" s="687"/>
      <c r="CZ6" s="679">
        <v>0.6</v>
      </c>
      <c r="DA6" s="680"/>
      <c r="DB6" s="680"/>
      <c r="DC6" s="699"/>
      <c r="DD6" s="694">
        <v>3352</v>
      </c>
      <c r="DE6" s="686"/>
      <c r="DF6" s="686"/>
      <c r="DG6" s="686"/>
      <c r="DH6" s="686"/>
      <c r="DI6" s="686"/>
      <c r="DJ6" s="686"/>
      <c r="DK6" s="686"/>
      <c r="DL6" s="686"/>
      <c r="DM6" s="686"/>
      <c r="DN6" s="686"/>
      <c r="DO6" s="686"/>
      <c r="DP6" s="687"/>
      <c r="DQ6" s="694">
        <v>168538</v>
      </c>
      <c r="DR6" s="686"/>
      <c r="DS6" s="686"/>
      <c r="DT6" s="686"/>
      <c r="DU6" s="686"/>
      <c r="DV6" s="686"/>
      <c r="DW6" s="686"/>
      <c r="DX6" s="686"/>
      <c r="DY6" s="686"/>
      <c r="DZ6" s="686"/>
      <c r="EA6" s="686"/>
      <c r="EB6" s="686"/>
      <c r="EC6" s="695"/>
    </row>
    <row r="7" spans="2:143" ht="11.25" customHeight="1" x14ac:dyDescent="0.15">
      <c r="B7" s="682" t="s">
        <v>239</v>
      </c>
      <c r="C7" s="683"/>
      <c r="D7" s="683"/>
      <c r="E7" s="683"/>
      <c r="F7" s="683"/>
      <c r="G7" s="683"/>
      <c r="H7" s="683"/>
      <c r="I7" s="683"/>
      <c r="J7" s="683"/>
      <c r="K7" s="683"/>
      <c r="L7" s="683"/>
      <c r="M7" s="683"/>
      <c r="N7" s="683"/>
      <c r="O7" s="683"/>
      <c r="P7" s="683"/>
      <c r="Q7" s="684"/>
      <c r="R7" s="685">
        <v>1512</v>
      </c>
      <c r="S7" s="686"/>
      <c r="T7" s="686"/>
      <c r="U7" s="686"/>
      <c r="V7" s="686"/>
      <c r="W7" s="686"/>
      <c r="X7" s="686"/>
      <c r="Y7" s="687"/>
      <c r="Z7" s="688">
        <v>0</v>
      </c>
      <c r="AA7" s="688"/>
      <c r="AB7" s="688"/>
      <c r="AC7" s="688"/>
      <c r="AD7" s="689">
        <v>1512</v>
      </c>
      <c r="AE7" s="689"/>
      <c r="AF7" s="689"/>
      <c r="AG7" s="689"/>
      <c r="AH7" s="689"/>
      <c r="AI7" s="689"/>
      <c r="AJ7" s="689"/>
      <c r="AK7" s="689"/>
      <c r="AL7" s="690">
        <v>0</v>
      </c>
      <c r="AM7" s="691"/>
      <c r="AN7" s="691"/>
      <c r="AO7" s="692"/>
      <c r="AP7" s="682" t="s">
        <v>240</v>
      </c>
      <c r="AQ7" s="683"/>
      <c r="AR7" s="683"/>
      <c r="AS7" s="683"/>
      <c r="AT7" s="683"/>
      <c r="AU7" s="683"/>
      <c r="AV7" s="683"/>
      <c r="AW7" s="683"/>
      <c r="AX7" s="683"/>
      <c r="AY7" s="683"/>
      <c r="AZ7" s="683"/>
      <c r="BA7" s="683"/>
      <c r="BB7" s="683"/>
      <c r="BC7" s="683"/>
      <c r="BD7" s="683"/>
      <c r="BE7" s="683"/>
      <c r="BF7" s="684"/>
      <c r="BG7" s="685">
        <v>1029223</v>
      </c>
      <c r="BH7" s="686"/>
      <c r="BI7" s="686"/>
      <c r="BJ7" s="686"/>
      <c r="BK7" s="686"/>
      <c r="BL7" s="686"/>
      <c r="BM7" s="686"/>
      <c r="BN7" s="687"/>
      <c r="BO7" s="688">
        <v>32.700000000000003</v>
      </c>
      <c r="BP7" s="688"/>
      <c r="BQ7" s="688"/>
      <c r="BR7" s="688"/>
      <c r="BS7" s="689">
        <v>18736</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7737688</v>
      </c>
      <c r="CS7" s="686"/>
      <c r="CT7" s="686"/>
      <c r="CU7" s="686"/>
      <c r="CV7" s="686"/>
      <c r="CW7" s="686"/>
      <c r="CX7" s="686"/>
      <c r="CY7" s="687"/>
      <c r="CZ7" s="688">
        <v>28.2</v>
      </c>
      <c r="DA7" s="688"/>
      <c r="DB7" s="688"/>
      <c r="DC7" s="688"/>
      <c r="DD7" s="694">
        <v>621096</v>
      </c>
      <c r="DE7" s="686"/>
      <c r="DF7" s="686"/>
      <c r="DG7" s="686"/>
      <c r="DH7" s="686"/>
      <c r="DI7" s="686"/>
      <c r="DJ7" s="686"/>
      <c r="DK7" s="686"/>
      <c r="DL7" s="686"/>
      <c r="DM7" s="686"/>
      <c r="DN7" s="686"/>
      <c r="DO7" s="686"/>
      <c r="DP7" s="687"/>
      <c r="DQ7" s="694">
        <v>3433205</v>
      </c>
      <c r="DR7" s="686"/>
      <c r="DS7" s="686"/>
      <c r="DT7" s="686"/>
      <c r="DU7" s="686"/>
      <c r="DV7" s="686"/>
      <c r="DW7" s="686"/>
      <c r="DX7" s="686"/>
      <c r="DY7" s="686"/>
      <c r="DZ7" s="686"/>
      <c r="EA7" s="686"/>
      <c r="EB7" s="686"/>
      <c r="EC7" s="695"/>
    </row>
    <row r="8" spans="2:143" ht="11.25" customHeight="1" x14ac:dyDescent="0.15">
      <c r="B8" s="682" t="s">
        <v>242</v>
      </c>
      <c r="C8" s="683"/>
      <c r="D8" s="683"/>
      <c r="E8" s="683"/>
      <c r="F8" s="683"/>
      <c r="G8" s="683"/>
      <c r="H8" s="683"/>
      <c r="I8" s="683"/>
      <c r="J8" s="683"/>
      <c r="K8" s="683"/>
      <c r="L8" s="683"/>
      <c r="M8" s="683"/>
      <c r="N8" s="683"/>
      <c r="O8" s="683"/>
      <c r="P8" s="683"/>
      <c r="Q8" s="684"/>
      <c r="R8" s="685">
        <v>5407</v>
      </c>
      <c r="S8" s="686"/>
      <c r="T8" s="686"/>
      <c r="U8" s="686"/>
      <c r="V8" s="686"/>
      <c r="W8" s="686"/>
      <c r="X8" s="686"/>
      <c r="Y8" s="687"/>
      <c r="Z8" s="688">
        <v>0</v>
      </c>
      <c r="AA8" s="688"/>
      <c r="AB8" s="688"/>
      <c r="AC8" s="688"/>
      <c r="AD8" s="689">
        <v>5407</v>
      </c>
      <c r="AE8" s="689"/>
      <c r="AF8" s="689"/>
      <c r="AG8" s="689"/>
      <c r="AH8" s="689"/>
      <c r="AI8" s="689"/>
      <c r="AJ8" s="689"/>
      <c r="AK8" s="689"/>
      <c r="AL8" s="690">
        <v>0</v>
      </c>
      <c r="AM8" s="691"/>
      <c r="AN8" s="691"/>
      <c r="AO8" s="692"/>
      <c r="AP8" s="682" t="s">
        <v>243</v>
      </c>
      <c r="AQ8" s="683"/>
      <c r="AR8" s="683"/>
      <c r="AS8" s="683"/>
      <c r="AT8" s="683"/>
      <c r="AU8" s="683"/>
      <c r="AV8" s="683"/>
      <c r="AW8" s="683"/>
      <c r="AX8" s="683"/>
      <c r="AY8" s="683"/>
      <c r="AZ8" s="683"/>
      <c r="BA8" s="683"/>
      <c r="BB8" s="683"/>
      <c r="BC8" s="683"/>
      <c r="BD8" s="683"/>
      <c r="BE8" s="683"/>
      <c r="BF8" s="684"/>
      <c r="BG8" s="685">
        <v>43282</v>
      </c>
      <c r="BH8" s="686"/>
      <c r="BI8" s="686"/>
      <c r="BJ8" s="686"/>
      <c r="BK8" s="686"/>
      <c r="BL8" s="686"/>
      <c r="BM8" s="686"/>
      <c r="BN8" s="687"/>
      <c r="BO8" s="688">
        <v>1.4</v>
      </c>
      <c r="BP8" s="688"/>
      <c r="BQ8" s="688"/>
      <c r="BR8" s="688"/>
      <c r="BS8" s="694" t="s">
        <v>138</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6920502</v>
      </c>
      <c r="CS8" s="686"/>
      <c r="CT8" s="686"/>
      <c r="CU8" s="686"/>
      <c r="CV8" s="686"/>
      <c r="CW8" s="686"/>
      <c r="CX8" s="686"/>
      <c r="CY8" s="687"/>
      <c r="CZ8" s="688">
        <v>25.2</v>
      </c>
      <c r="DA8" s="688"/>
      <c r="DB8" s="688"/>
      <c r="DC8" s="688"/>
      <c r="DD8" s="694">
        <v>439921</v>
      </c>
      <c r="DE8" s="686"/>
      <c r="DF8" s="686"/>
      <c r="DG8" s="686"/>
      <c r="DH8" s="686"/>
      <c r="DI8" s="686"/>
      <c r="DJ8" s="686"/>
      <c r="DK8" s="686"/>
      <c r="DL8" s="686"/>
      <c r="DM8" s="686"/>
      <c r="DN8" s="686"/>
      <c r="DO8" s="686"/>
      <c r="DP8" s="687"/>
      <c r="DQ8" s="694">
        <v>3164637</v>
      </c>
      <c r="DR8" s="686"/>
      <c r="DS8" s="686"/>
      <c r="DT8" s="686"/>
      <c r="DU8" s="686"/>
      <c r="DV8" s="686"/>
      <c r="DW8" s="686"/>
      <c r="DX8" s="686"/>
      <c r="DY8" s="686"/>
      <c r="DZ8" s="686"/>
      <c r="EA8" s="686"/>
      <c r="EB8" s="686"/>
      <c r="EC8" s="695"/>
    </row>
    <row r="9" spans="2:143" ht="11.25" customHeight="1" x14ac:dyDescent="0.15">
      <c r="B9" s="682" t="s">
        <v>245</v>
      </c>
      <c r="C9" s="683"/>
      <c r="D9" s="683"/>
      <c r="E9" s="683"/>
      <c r="F9" s="683"/>
      <c r="G9" s="683"/>
      <c r="H9" s="683"/>
      <c r="I9" s="683"/>
      <c r="J9" s="683"/>
      <c r="K9" s="683"/>
      <c r="L9" s="683"/>
      <c r="M9" s="683"/>
      <c r="N9" s="683"/>
      <c r="O9" s="683"/>
      <c r="P9" s="683"/>
      <c r="Q9" s="684"/>
      <c r="R9" s="685">
        <v>6916</v>
      </c>
      <c r="S9" s="686"/>
      <c r="T9" s="686"/>
      <c r="U9" s="686"/>
      <c r="V9" s="686"/>
      <c r="W9" s="686"/>
      <c r="X9" s="686"/>
      <c r="Y9" s="687"/>
      <c r="Z9" s="688">
        <v>0</v>
      </c>
      <c r="AA9" s="688"/>
      <c r="AB9" s="688"/>
      <c r="AC9" s="688"/>
      <c r="AD9" s="689">
        <v>6916</v>
      </c>
      <c r="AE9" s="689"/>
      <c r="AF9" s="689"/>
      <c r="AG9" s="689"/>
      <c r="AH9" s="689"/>
      <c r="AI9" s="689"/>
      <c r="AJ9" s="689"/>
      <c r="AK9" s="689"/>
      <c r="AL9" s="690">
        <v>0.1</v>
      </c>
      <c r="AM9" s="691"/>
      <c r="AN9" s="691"/>
      <c r="AO9" s="692"/>
      <c r="AP9" s="682" t="s">
        <v>246</v>
      </c>
      <c r="AQ9" s="683"/>
      <c r="AR9" s="683"/>
      <c r="AS9" s="683"/>
      <c r="AT9" s="683"/>
      <c r="AU9" s="683"/>
      <c r="AV9" s="683"/>
      <c r="AW9" s="683"/>
      <c r="AX9" s="683"/>
      <c r="AY9" s="683"/>
      <c r="AZ9" s="683"/>
      <c r="BA9" s="683"/>
      <c r="BB9" s="683"/>
      <c r="BC9" s="683"/>
      <c r="BD9" s="683"/>
      <c r="BE9" s="683"/>
      <c r="BF9" s="684"/>
      <c r="BG9" s="685">
        <v>851692</v>
      </c>
      <c r="BH9" s="686"/>
      <c r="BI9" s="686"/>
      <c r="BJ9" s="686"/>
      <c r="BK9" s="686"/>
      <c r="BL9" s="686"/>
      <c r="BM9" s="686"/>
      <c r="BN9" s="687"/>
      <c r="BO9" s="688">
        <v>27.1</v>
      </c>
      <c r="BP9" s="688"/>
      <c r="BQ9" s="688"/>
      <c r="BR9" s="688"/>
      <c r="BS9" s="694" t="s">
        <v>138</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1940253</v>
      </c>
      <c r="CS9" s="686"/>
      <c r="CT9" s="686"/>
      <c r="CU9" s="686"/>
      <c r="CV9" s="686"/>
      <c r="CW9" s="686"/>
      <c r="CX9" s="686"/>
      <c r="CY9" s="687"/>
      <c r="CZ9" s="688">
        <v>7.1</v>
      </c>
      <c r="DA9" s="688"/>
      <c r="DB9" s="688"/>
      <c r="DC9" s="688"/>
      <c r="DD9" s="694">
        <v>94856</v>
      </c>
      <c r="DE9" s="686"/>
      <c r="DF9" s="686"/>
      <c r="DG9" s="686"/>
      <c r="DH9" s="686"/>
      <c r="DI9" s="686"/>
      <c r="DJ9" s="686"/>
      <c r="DK9" s="686"/>
      <c r="DL9" s="686"/>
      <c r="DM9" s="686"/>
      <c r="DN9" s="686"/>
      <c r="DO9" s="686"/>
      <c r="DP9" s="687"/>
      <c r="DQ9" s="694">
        <v>1591149</v>
      </c>
      <c r="DR9" s="686"/>
      <c r="DS9" s="686"/>
      <c r="DT9" s="686"/>
      <c r="DU9" s="686"/>
      <c r="DV9" s="686"/>
      <c r="DW9" s="686"/>
      <c r="DX9" s="686"/>
      <c r="DY9" s="686"/>
      <c r="DZ9" s="686"/>
      <c r="EA9" s="686"/>
      <c r="EB9" s="686"/>
      <c r="EC9" s="695"/>
    </row>
    <row r="10" spans="2:143" ht="11.25" customHeight="1" x14ac:dyDescent="0.15">
      <c r="B10" s="682" t="s">
        <v>248</v>
      </c>
      <c r="C10" s="683"/>
      <c r="D10" s="683"/>
      <c r="E10" s="683"/>
      <c r="F10" s="683"/>
      <c r="G10" s="683"/>
      <c r="H10" s="683"/>
      <c r="I10" s="683"/>
      <c r="J10" s="683"/>
      <c r="K10" s="683"/>
      <c r="L10" s="683"/>
      <c r="M10" s="683"/>
      <c r="N10" s="683"/>
      <c r="O10" s="683"/>
      <c r="P10" s="683"/>
      <c r="Q10" s="684"/>
      <c r="R10" s="685" t="s">
        <v>138</v>
      </c>
      <c r="S10" s="686"/>
      <c r="T10" s="686"/>
      <c r="U10" s="686"/>
      <c r="V10" s="686"/>
      <c r="W10" s="686"/>
      <c r="X10" s="686"/>
      <c r="Y10" s="687"/>
      <c r="Z10" s="688" t="s">
        <v>138</v>
      </c>
      <c r="AA10" s="688"/>
      <c r="AB10" s="688"/>
      <c r="AC10" s="688"/>
      <c r="AD10" s="689" t="s">
        <v>138</v>
      </c>
      <c r="AE10" s="689"/>
      <c r="AF10" s="689"/>
      <c r="AG10" s="689"/>
      <c r="AH10" s="689"/>
      <c r="AI10" s="689"/>
      <c r="AJ10" s="689"/>
      <c r="AK10" s="689"/>
      <c r="AL10" s="690" t="s">
        <v>138</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53260</v>
      </c>
      <c r="BH10" s="686"/>
      <c r="BI10" s="686"/>
      <c r="BJ10" s="686"/>
      <c r="BK10" s="686"/>
      <c r="BL10" s="686"/>
      <c r="BM10" s="686"/>
      <c r="BN10" s="687"/>
      <c r="BO10" s="688">
        <v>1.7</v>
      </c>
      <c r="BP10" s="688"/>
      <c r="BQ10" s="688"/>
      <c r="BR10" s="688"/>
      <c r="BS10" s="694" t="s">
        <v>138</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t="s">
        <v>138</v>
      </c>
      <c r="CS10" s="686"/>
      <c r="CT10" s="686"/>
      <c r="CU10" s="686"/>
      <c r="CV10" s="686"/>
      <c r="CW10" s="686"/>
      <c r="CX10" s="686"/>
      <c r="CY10" s="687"/>
      <c r="CZ10" s="688" t="s">
        <v>138</v>
      </c>
      <c r="DA10" s="688"/>
      <c r="DB10" s="688"/>
      <c r="DC10" s="688"/>
      <c r="DD10" s="694" t="s">
        <v>138</v>
      </c>
      <c r="DE10" s="686"/>
      <c r="DF10" s="686"/>
      <c r="DG10" s="686"/>
      <c r="DH10" s="686"/>
      <c r="DI10" s="686"/>
      <c r="DJ10" s="686"/>
      <c r="DK10" s="686"/>
      <c r="DL10" s="686"/>
      <c r="DM10" s="686"/>
      <c r="DN10" s="686"/>
      <c r="DO10" s="686"/>
      <c r="DP10" s="687"/>
      <c r="DQ10" s="694" t="s">
        <v>138</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597493</v>
      </c>
      <c r="S11" s="686"/>
      <c r="T11" s="686"/>
      <c r="U11" s="686"/>
      <c r="V11" s="686"/>
      <c r="W11" s="686"/>
      <c r="X11" s="686"/>
      <c r="Y11" s="687"/>
      <c r="Z11" s="690">
        <v>2.1</v>
      </c>
      <c r="AA11" s="691"/>
      <c r="AB11" s="691"/>
      <c r="AC11" s="703"/>
      <c r="AD11" s="694">
        <v>597493</v>
      </c>
      <c r="AE11" s="686"/>
      <c r="AF11" s="686"/>
      <c r="AG11" s="686"/>
      <c r="AH11" s="686"/>
      <c r="AI11" s="686"/>
      <c r="AJ11" s="686"/>
      <c r="AK11" s="687"/>
      <c r="AL11" s="690">
        <v>4.9000000000000004</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80989</v>
      </c>
      <c r="BH11" s="686"/>
      <c r="BI11" s="686"/>
      <c r="BJ11" s="686"/>
      <c r="BK11" s="686"/>
      <c r="BL11" s="686"/>
      <c r="BM11" s="686"/>
      <c r="BN11" s="687"/>
      <c r="BO11" s="688">
        <v>2.6</v>
      </c>
      <c r="BP11" s="688"/>
      <c r="BQ11" s="688"/>
      <c r="BR11" s="688"/>
      <c r="BS11" s="694">
        <v>18736</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1542772</v>
      </c>
      <c r="CS11" s="686"/>
      <c r="CT11" s="686"/>
      <c r="CU11" s="686"/>
      <c r="CV11" s="686"/>
      <c r="CW11" s="686"/>
      <c r="CX11" s="686"/>
      <c r="CY11" s="687"/>
      <c r="CZ11" s="688">
        <v>5.6</v>
      </c>
      <c r="DA11" s="688"/>
      <c r="DB11" s="688"/>
      <c r="DC11" s="688"/>
      <c r="DD11" s="694">
        <v>367015</v>
      </c>
      <c r="DE11" s="686"/>
      <c r="DF11" s="686"/>
      <c r="DG11" s="686"/>
      <c r="DH11" s="686"/>
      <c r="DI11" s="686"/>
      <c r="DJ11" s="686"/>
      <c r="DK11" s="686"/>
      <c r="DL11" s="686"/>
      <c r="DM11" s="686"/>
      <c r="DN11" s="686"/>
      <c r="DO11" s="686"/>
      <c r="DP11" s="687"/>
      <c r="DQ11" s="694">
        <v>1080281</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v>25584</v>
      </c>
      <c r="S12" s="686"/>
      <c r="T12" s="686"/>
      <c r="U12" s="686"/>
      <c r="V12" s="686"/>
      <c r="W12" s="686"/>
      <c r="X12" s="686"/>
      <c r="Y12" s="687"/>
      <c r="Z12" s="688">
        <v>0.1</v>
      </c>
      <c r="AA12" s="688"/>
      <c r="AB12" s="688"/>
      <c r="AC12" s="688"/>
      <c r="AD12" s="689">
        <v>25584</v>
      </c>
      <c r="AE12" s="689"/>
      <c r="AF12" s="689"/>
      <c r="AG12" s="689"/>
      <c r="AH12" s="689"/>
      <c r="AI12" s="689"/>
      <c r="AJ12" s="689"/>
      <c r="AK12" s="689"/>
      <c r="AL12" s="690">
        <v>0.2</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1803824</v>
      </c>
      <c r="BH12" s="686"/>
      <c r="BI12" s="686"/>
      <c r="BJ12" s="686"/>
      <c r="BK12" s="686"/>
      <c r="BL12" s="686"/>
      <c r="BM12" s="686"/>
      <c r="BN12" s="687"/>
      <c r="BO12" s="688">
        <v>57.3</v>
      </c>
      <c r="BP12" s="688"/>
      <c r="BQ12" s="688"/>
      <c r="BR12" s="688"/>
      <c r="BS12" s="694" t="s">
        <v>138</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1000301</v>
      </c>
      <c r="CS12" s="686"/>
      <c r="CT12" s="686"/>
      <c r="CU12" s="686"/>
      <c r="CV12" s="686"/>
      <c r="CW12" s="686"/>
      <c r="CX12" s="686"/>
      <c r="CY12" s="687"/>
      <c r="CZ12" s="688">
        <v>3.6</v>
      </c>
      <c r="DA12" s="688"/>
      <c r="DB12" s="688"/>
      <c r="DC12" s="688"/>
      <c r="DD12" s="694">
        <v>44436</v>
      </c>
      <c r="DE12" s="686"/>
      <c r="DF12" s="686"/>
      <c r="DG12" s="686"/>
      <c r="DH12" s="686"/>
      <c r="DI12" s="686"/>
      <c r="DJ12" s="686"/>
      <c r="DK12" s="686"/>
      <c r="DL12" s="686"/>
      <c r="DM12" s="686"/>
      <c r="DN12" s="686"/>
      <c r="DO12" s="686"/>
      <c r="DP12" s="687"/>
      <c r="DQ12" s="694">
        <v>707916</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138</v>
      </c>
      <c r="S13" s="686"/>
      <c r="T13" s="686"/>
      <c r="U13" s="686"/>
      <c r="V13" s="686"/>
      <c r="W13" s="686"/>
      <c r="X13" s="686"/>
      <c r="Y13" s="687"/>
      <c r="Z13" s="688" t="s">
        <v>138</v>
      </c>
      <c r="AA13" s="688"/>
      <c r="AB13" s="688"/>
      <c r="AC13" s="688"/>
      <c r="AD13" s="689" t="s">
        <v>138</v>
      </c>
      <c r="AE13" s="689"/>
      <c r="AF13" s="689"/>
      <c r="AG13" s="689"/>
      <c r="AH13" s="689"/>
      <c r="AI13" s="689"/>
      <c r="AJ13" s="689"/>
      <c r="AK13" s="689"/>
      <c r="AL13" s="690" t="s">
        <v>138</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1791785</v>
      </c>
      <c r="BH13" s="686"/>
      <c r="BI13" s="686"/>
      <c r="BJ13" s="686"/>
      <c r="BK13" s="686"/>
      <c r="BL13" s="686"/>
      <c r="BM13" s="686"/>
      <c r="BN13" s="687"/>
      <c r="BO13" s="688">
        <v>56.9</v>
      </c>
      <c r="BP13" s="688"/>
      <c r="BQ13" s="688"/>
      <c r="BR13" s="688"/>
      <c r="BS13" s="694" t="s">
        <v>138</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2023853</v>
      </c>
      <c r="CS13" s="686"/>
      <c r="CT13" s="686"/>
      <c r="CU13" s="686"/>
      <c r="CV13" s="686"/>
      <c r="CW13" s="686"/>
      <c r="CX13" s="686"/>
      <c r="CY13" s="687"/>
      <c r="CZ13" s="688">
        <v>7.4</v>
      </c>
      <c r="DA13" s="688"/>
      <c r="DB13" s="688"/>
      <c r="DC13" s="688"/>
      <c r="DD13" s="694">
        <v>1368263</v>
      </c>
      <c r="DE13" s="686"/>
      <c r="DF13" s="686"/>
      <c r="DG13" s="686"/>
      <c r="DH13" s="686"/>
      <c r="DI13" s="686"/>
      <c r="DJ13" s="686"/>
      <c r="DK13" s="686"/>
      <c r="DL13" s="686"/>
      <c r="DM13" s="686"/>
      <c r="DN13" s="686"/>
      <c r="DO13" s="686"/>
      <c r="DP13" s="687"/>
      <c r="DQ13" s="694">
        <v>707010</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v>5</v>
      </c>
      <c r="S14" s="686"/>
      <c r="T14" s="686"/>
      <c r="U14" s="686"/>
      <c r="V14" s="686"/>
      <c r="W14" s="686"/>
      <c r="X14" s="686"/>
      <c r="Y14" s="687"/>
      <c r="Z14" s="688">
        <v>0</v>
      </c>
      <c r="AA14" s="688"/>
      <c r="AB14" s="688"/>
      <c r="AC14" s="688"/>
      <c r="AD14" s="689">
        <v>5</v>
      </c>
      <c r="AE14" s="689"/>
      <c r="AF14" s="689"/>
      <c r="AG14" s="689"/>
      <c r="AH14" s="689"/>
      <c r="AI14" s="689"/>
      <c r="AJ14" s="689"/>
      <c r="AK14" s="689"/>
      <c r="AL14" s="690">
        <v>0</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115964</v>
      </c>
      <c r="BH14" s="686"/>
      <c r="BI14" s="686"/>
      <c r="BJ14" s="686"/>
      <c r="BK14" s="686"/>
      <c r="BL14" s="686"/>
      <c r="BM14" s="686"/>
      <c r="BN14" s="687"/>
      <c r="BO14" s="688">
        <v>3.7</v>
      </c>
      <c r="BP14" s="688"/>
      <c r="BQ14" s="688"/>
      <c r="BR14" s="688"/>
      <c r="BS14" s="694" t="s">
        <v>138</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920443</v>
      </c>
      <c r="CS14" s="686"/>
      <c r="CT14" s="686"/>
      <c r="CU14" s="686"/>
      <c r="CV14" s="686"/>
      <c r="CW14" s="686"/>
      <c r="CX14" s="686"/>
      <c r="CY14" s="687"/>
      <c r="CZ14" s="688">
        <v>3.4</v>
      </c>
      <c r="DA14" s="688"/>
      <c r="DB14" s="688"/>
      <c r="DC14" s="688"/>
      <c r="DD14" s="694">
        <v>340909</v>
      </c>
      <c r="DE14" s="686"/>
      <c r="DF14" s="686"/>
      <c r="DG14" s="686"/>
      <c r="DH14" s="686"/>
      <c r="DI14" s="686"/>
      <c r="DJ14" s="686"/>
      <c r="DK14" s="686"/>
      <c r="DL14" s="686"/>
      <c r="DM14" s="686"/>
      <c r="DN14" s="686"/>
      <c r="DO14" s="686"/>
      <c r="DP14" s="687"/>
      <c r="DQ14" s="694">
        <v>610232</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138</v>
      </c>
      <c r="S15" s="686"/>
      <c r="T15" s="686"/>
      <c r="U15" s="686"/>
      <c r="V15" s="686"/>
      <c r="W15" s="686"/>
      <c r="X15" s="686"/>
      <c r="Y15" s="687"/>
      <c r="Z15" s="688" t="s">
        <v>138</v>
      </c>
      <c r="AA15" s="688"/>
      <c r="AB15" s="688"/>
      <c r="AC15" s="688"/>
      <c r="AD15" s="689" t="s">
        <v>138</v>
      </c>
      <c r="AE15" s="689"/>
      <c r="AF15" s="689"/>
      <c r="AG15" s="689"/>
      <c r="AH15" s="689"/>
      <c r="AI15" s="689"/>
      <c r="AJ15" s="689"/>
      <c r="AK15" s="689"/>
      <c r="AL15" s="690" t="s">
        <v>138</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197963</v>
      </c>
      <c r="BH15" s="686"/>
      <c r="BI15" s="686"/>
      <c r="BJ15" s="686"/>
      <c r="BK15" s="686"/>
      <c r="BL15" s="686"/>
      <c r="BM15" s="686"/>
      <c r="BN15" s="687"/>
      <c r="BO15" s="688">
        <v>6.3</v>
      </c>
      <c r="BP15" s="688"/>
      <c r="BQ15" s="688"/>
      <c r="BR15" s="688"/>
      <c r="BS15" s="694" t="s">
        <v>138</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2080096</v>
      </c>
      <c r="CS15" s="686"/>
      <c r="CT15" s="686"/>
      <c r="CU15" s="686"/>
      <c r="CV15" s="686"/>
      <c r="CW15" s="686"/>
      <c r="CX15" s="686"/>
      <c r="CY15" s="687"/>
      <c r="CZ15" s="688">
        <v>7.6</v>
      </c>
      <c r="DA15" s="688"/>
      <c r="DB15" s="688"/>
      <c r="DC15" s="688"/>
      <c r="DD15" s="694">
        <v>497509</v>
      </c>
      <c r="DE15" s="686"/>
      <c r="DF15" s="686"/>
      <c r="DG15" s="686"/>
      <c r="DH15" s="686"/>
      <c r="DI15" s="686"/>
      <c r="DJ15" s="686"/>
      <c r="DK15" s="686"/>
      <c r="DL15" s="686"/>
      <c r="DM15" s="686"/>
      <c r="DN15" s="686"/>
      <c r="DO15" s="686"/>
      <c r="DP15" s="687"/>
      <c r="DQ15" s="694">
        <v>1361403</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11519</v>
      </c>
      <c r="S16" s="686"/>
      <c r="T16" s="686"/>
      <c r="U16" s="686"/>
      <c r="V16" s="686"/>
      <c r="W16" s="686"/>
      <c r="X16" s="686"/>
      <c r="Y16" s="687"/>
      <c r="Z16" s="688">
        <v>0</v>
      </c>
      <c r="AA16" s="688"/>
      <c r="AB16" s="688"/>
      <c r="AC16" s="688"/>
      <c r="AD16" s="689">
        <v>11519</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138</v>
      </c>
      <c r="BH16" s="686"/>
      <c r="BI16" s="686"/>
      <c r="BJ16" s="686"/>
      <c r="BK16" s="686"/>
      <c r="BL16" s="686"/>
      <c r="BM16" s="686"/>
      <c r="BN16" s="687"/>
      <c r="BO16" s="688" t="s">
        <v>138</v>
      </c>
      <c r="BP16" s="688"/>
      <c r="BQ16" s="688"/>
      <c r="BR16" s="688"/>
      <c r="BS16" s="694" t="s">
        <v>138</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94545</v>
      </c>
      <c r="CS16" s="686"/>
      <c r="CT16" s="686"/>
      <c r="CU16" s="686"/>
      <c r="CV16" s="686"/>
      <c r="CW16" s="686"/>
      <c r="CX16" s="686"/>
      <c r="CY16" s="687"/>
      <c r="CZ16" s="688">
        <v>0.3</v>
      </c>
      <c r="DA16" s="688"/>
      <c r="DB16" s="688"/>
      <c r="DC16" s="688"/>
      <c r="DD16" s="694" t="s">
        <v>138</v>
      </c>
      <c r="DE16" s="686"/>
      <c r="DF16" s="686"/>
      <c r="DG16" s="686"/>
      <c r="DH16" s="686"/>
      <c r="DI16" s="686"/>
      <c r="DJ16" s="686"/>
      <c r="DK16" s="686"/>
      <c r="DL16" s="686"/>
      <c r="DM16" s="686"/>
      <c r="DN16" s="686"/>
      <c r="DO16" s="686"/>
      <c r="DP16" s="687"/>
      <c r="DQ16" s="694">
        <v>23255</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49769</v>
      </c>
      <c r="S17" s="686"/>
      <c r="T17" s="686"/>
      <c r="U17" s="686"/>
      <c r="V17" s="686"/>
      <c r="W17" s="686"/>
      <c r="X17" s="686"/>
      <c r="Y17" s="687"/>
      <c r="Z17" s="688">
        <v>0.2</v>
      </c>
      <c r="AA17" s="688"/>
      <c r="AB17" s="688"/>
      <c r="AC17" s="688"/>
      <c r="AD17" s="689">
        <v>49769</v>
      </c>
      <c r="AE17" s="689"/>
      <c r="AF17" s="689"/>
      <c r="AG17" s="689"/>
      <c r="AH17" s="689"/>
      <c r="AI17" s="689"/>
      <c r="AJ17" s="689"/>
      <c r="AK17" s="689"/>
      <c r="AL17" s="690">
        <v>0.4</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138</v>
      </c>
      <c r="BH17" s="686"/>
      <c r="BI17" s="686"/>
      <c r="BJ17" s="686"/>
      <c r="BK17" s="686"/>
      <c r="BL17" s="686"/>
      <c r="BM17" s="686"/>
      <c r="BN17" s="687"/>
      <c r="BO17" s="688" t="s">
        <v>138</v>
      </c>
      <c r="BP17" s="688"/>
      <c r="BQ17" s="688"/>
      <c r="BR17" s="688"/>
      <c r="BS17" s="694" t="s">
        <v>138</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2981583</v>
      </c>
      <c r="CS17" s="686"/>
      <c r="CT17" s="686"/>
      <c r="CU17" s="686"/>
      <c r="CV17" s="686"/>
      <c r="CW17" s="686"/>
      <c r="CX17" s="686"/>
      <c r="CY17" s="687"/>
      <c r="CZ17" s="688">
        <v>10.9</v>
      </c>
      <c r="DA17" s="688"/>
      <c r="DB17" s="688"/>
      <c r="DC17" s="688"/>
      <c r="DD17" s="694" t="s">
        <v>138</v>
      </c>
      <c r="DE17" s="686"/>
      <c r="DF17" s="686"/>
      <c r="DG17" s="686"/>
      <c r="DH17" s="686"/>
      <c r="DI17" s="686"/>
      <c r="DJ17" s="686"/>
      <c r="DK17" s="686"/>
      <c r="DL17" s="686"/>
      <c r="DM17" s="686"/>
      <c r="DN17" s="686"/>
      <c r="DO17" s="686"/>
      <c r="DP17" s="687"/>
      <c r="DQ17" s="694">
        <v>2885854</v>
      </c>
      <c r="DR17" s="686"/>
      <c r="DS17" s="686"/>
      <c r="DT17" s="686"/>
      <c r="DU17" s="686"/>
      <c r="DV17" s="686"/>
      <c r="DW17" s="686"/>
      <c r="DX17" s="686"/>
      <c r="DY17" s="686"/>
      <c r="DZ17" s="686"/>
      <c r="EA17" s="686"/>
      <c r="EB17" s="686"/>
      <c r="EC17" s="695"/>
    </row>
    <row r="18" spans="2:133" ht="11.25" customHeight="1" x14ac:dyDescent="0.15">
      <c r="B18" s="682" t="s">
        <v>272</v>
      </c>
      <c r="C18" s="683"/>
      <c r="D18" s="683"/>
      <c r="E18" s="683"/>
      <c r="F18" s="683"/>
      <c r="G18" s="683"/>
      <c r="H18" s="683"/>
      <c r="I18" s="683"/>
      <c r="J18" s="683"/>
      <c r="K18" s="683"/>
      <c r="L18" s="683"/>
      <c r="M18" s="683"/>
      <c r="N18" s="683"/>
      <c r="O18" s="683"/>
      <c r="P18" s="683"/>
      <c r="Q18" s="684"/>
      <c r="R18" s="685">
        <v>19829</v>
      </c>
      <c r="S18" s="686"/>
      <c r="T18" s="686"/>
      <c r="U18" s="686"/>
      <c r="V18" s="686"/>
      <c r="W18" s="686"/>
      <c r="X18" s="686"/>
      <c r="Y18" s="687"/>
      <c r="Z18" s="688">
        <v>0.1</v>
      </c>
      <c r="AA18" s="688"/>
      <c r="AB18" s="688"/>
      <c r="AC18" s="688"/>
      <c r="AD18" s="689">
        <v>19829</v>
      </c>
      <c r="AE18" s="689"/>
      <c r="AF18" s="689"/>
      <c r="AG18" s="689"/>
      <c r="AH18" s="689"/>
      <c r="AI18" s="689"/>
      <c r="AJ18" s="689"/>
      <c r="AK18" s="689"/>
      <c r="AL18" s="690">
        <v>0.2</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138</v>
      </c>
      <c r="BH18" s="686"/>
      <c r="BI18" s="686"/>
      <c r="BJ18" s="686"/>
      <c r="BK18" s="686"/>
      <c r="BL18" s="686"/>
      <c r="BM18" s="686"/>
      <c r="BN18" s="687"/>
      <c r="BO18" s="688" t="s">
        <v>138</v>
      </c>
      <c r="BP18" s="688"/>
      <c r="BQ18" s="688"/>
      <c r="BR18" s="688"/>
      <c r="BS18" s="694" t="s">
        <v>138</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v>39041</v>
      </c>
      <c r="CS18" s="686"/>
      <c r="CT18" s="686"/>
      <c r="CU18" s="686"/>
      <c r="CV18" s="686"/>
      <c r="CW18" s="686"/>
      <c r="CX18" s="686"/>
      <c r="CY18" s="687"/>
      <c r="CZ18" s="688">
        <v>0.1</v>
      </c>
      <c r="DA18" s="688"/>
      <c r="DB18" s="688"/>
      <c r="DC18" s="688"/>
      <c r="DD18" s="694" t="s">
        <v>138</v>
      </c>
      <c r="DE18" s="686"/>
      <c r="DF18" s="686"/>
      <c r="DG18" s="686"/>
      <c r="DH18" s="686"/>
      <c r="DI18" s="686"/>
      <c r="DJ18" s="686"/>
      <c r="DK18" s="686"/>
      <c r="DL18" s="686"/>
      <c r="DM18" s="686"/>
      <c r="DN18" s="686"/>
      <c r="DO18" s="686"/>
      <c r="DP18" s="687"/>
      <c r="DQ18" s="694">
        <v>39041</v>
      </c>
      <c r="DR18" s="686"/>
      <c r="DS18" s="686"/>
      <c r="DT18" s="686"/>
      <c r="DU18" s="686"/>
      <c r="DV18" s="686"/>
      <c r="DW18" s="686"/>
      <c r="DX18" s="686"/>
      <c r="DY18" s="686"/>
      <c r="DZ18" s="686"/>
      <c r="EA18" s="686"/>
      <c r="EB18" s="686"/>
      <c r="EC18" s="695"/>
    </row>
    <row r="19" spans="2:133" ht="11.25" customHeight="1" x14ac:dyDescent="0.15">
      <c r="B19" s="682" t="s">
        <v>275</v>
      </c>
      <c r="C19" s="683"/>
      <c r="D19" s="683"/>
      <c r="E19" s="683"/>
      <c r="F19" s="683"/>
      <c r="G19" s="683"/>
      <c r="H19" s="683"/>
      <c r="I19" s="683"/>
      <c r="J19" s="683"/>
      <c r="K19" s="683"/>
      <c r="L19" s="683"/>
      <c r="M19" s="683"/>
      <c r="N19" s="683"/>
      <c r="O19" s="683"/>
      <c r="P19" s="683"/>
      <c r="Q19" s="684"/>
      <c r="R19" s="685">
        <v>12615</v>
      </c>
      <c r="S19" s="686"/>
      <c r="T19" s="686"/>
      <c r="U19" s="686"/>
      <c r="V19" s="686"/>
      <c r="W19" s="686"/>
      <c r="X19" s="686"/>
      <c r="Y19" s="687"/>
      <c r="Z19" s="688">
        <v>0</v>
      </c>
      <c r="AA19" s="688"/>
      <c r="AB19" s="688"/>
      <c r="AC19" s="688"/>
      <c r="AD19" s="689">
        <v>12615</v>
      </c>
      <c r="AE19" s="689"/>
      <c r="AF19" s="689"/>
      <c r="AG19" s="689"/>
      <c r="AH19" s="689"/>
      <c r="AI19" s="689"/>
      <c r="AJ19" s="689"/>
      <c r="AK19" s="689"/>
      <c r="AL19" s="690">
        <v>0.1</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v>614</v>
      </c>
      <c r="BH19" s="686"/>
      <c r="BI19" s="686"/>
      <c r="BJ19" s="686"/>
      <c r="BK19" s="686"/>
      <c r="BL19" s="686"/>
      <c r="BM19" s="686"/>
      <c r="BN19" s="687"/>
      <c r="BO19" s="688">
        <v>0</v>
      </c>
      <c r="BP19" s="688"/>
      <c r="BQ19" s="688"/>
      <c r="BR19" s="688"/>
      <c r="BS19" s="694" t="s">
        <v>138</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138</v>
      </c>
      <c r="CS19" s="686"/>
      <c r="CT19" s="686"/>
      <c r="CU19" s="686"/>
      <c r="CV19" s="686"/>
      <c r="CW19" s="686"/>
      <c r="CX19" s="686"/>
      <c r="CY19" s="687"/>
      <c r="CZ19" s="688" t="s">
        <v>138</v>
      </c>
      <c r="DA19" s="688"/>
      <c r="DB19" s="688"/>
      <c r="DC19" s="688"/>
      <c r="DD19" s="694" t="s">
        <v>138</v>
      </c>
      <c r="DE19" s="686"/>
      <c r="DF19" s="686"/>
      <c r="DG19" s="686"/>
      <c r="DH19" s="686"/>
      <c r="DI19" s="686"/>
      <c r="DJ19" s="686"/>
      <c r="DK19" s="686"/>
      <c r="DL19" s="686"/>
      <c r="DM19" s="686"/>
      <c r="DN19" s="686"/>
      <c r="DO19" s="686"/>
      <c r="DP19" s="687"/>
      <c r="DQ19" s="694" t="s">
        <v>138</v>
      </c>
      <c r="DR19" s="686"/>
      <c r="DS19" s="686"/>
      <c r="DT19" s="686"/>
      <c r="DU19" s="686"/>
      <c r="DV19" s="686"/>
      <c r="DW19" s="686"/>
      <c r="DX19" s="686"/>
      <c r="DY19" s="686"/>
      <c r="DZ19" s="686"/>
      <c r="EA19" s="686"/>
      <c r="EB19" s="686"/>
      <c r="EC19" s="695"/>
    </row>
    <row r="20" spans="2:133" ht="11.25" customHeight="1" x14ac:dyDescent="0.15">
      <c r="B20" s="682" t="s">
        <v>278</v>
      </c>
      <c r="C20" s="683"/>
      <c r="D20" s="683"/>
      <c r="E20" s="683"/>
      <c r="F20" s="683"/>
      <c r="G20" s="683"/>
      <c r="H20" s="683"/>
      <c r="I20" s="683"/>
      <c r="J20" s="683"/>
      <c r="K20" s="683"/>
      <c r="L20" s="683"/>
      <c r="M20" s="683"/>
      <c r="N20" s="683"/>
      <c r="O20" s="683"/>
      <c r="P20" s="683"/>
      <c r="Q20" s="684"/>
      <c r="R20" s="685">
        <v>5477</v>
      </c>
      <c r="S20" s="686"/>
      <c r="T20" s="686"/>
      <c r="U20" s="686"/>
      <c r="V20" s="686"/>
      <c r="W20" s="686"/>
      <c r="X20" s="686"/>
      <c r="Y20" s="687"/>
      <c r="Z20" s="688">
        <v>0</v>
      </c>
      <c r="AA20" s="688"/>
      <c r="AB20" s="688"/>
      <c r="AC20" s="688"/>
      <c r="AD20" s="689">
        <v>5477</v>
      </c>
      <c r="AE20" s="689"/>
      <c r="AF20" s="689"/>
      <c r="AG20" s="689"/>
      <c r="AH20" s="689"/>
      <c r="AI20" s="689"/>
      <c r="AJ20" s="689"/>
      <c r="AK20" s="689"/>
      <c r="AL20" s="690">
        <v>0</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v>614</v>
      </c>
      <c r="BH20" s="686"/>
      <c r="BI20" s="686"/>
      <c r="BJ20" s="686"/>
      <c r="BK20" s="686"/>
      <c r="BL20" s="686"/>
      <c r="BM20" s="686"/>
      <c r="BN20" s="687"/>
      <c r="BO20" s="688">
        <v>0</v>
      </c>
      <c r="BP20" s="688"/>
      <c r="BQ20" s="688"/>
      <c r="BR20" s="688"/>
      <c r="BS20" s="694" t="s">
        <v>138</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27449615</v>
      </c>
      <c r="CS20" s="686"/>
      <c r="CT20" s="686"/>
      <c r="CU20" s="686"/>
      <c r="CV20" s="686"/>
      <c r="CW20" s="686"/>
      <c r="CX20" s="686"/>
      <c r="CY20" s="687"/>
      <c r="CZ20" s="688">
        <v>100</v>
      </c>
      <c r="DA20" s="688"/>
      <c r="DB20" s="688"/>
      <c r="DC20" s="688"/>
      <c r="DD20" s="694">
        <v>3777357</v>
      </c>
      <c r="DE20" s="686"/>
      <c r="DF20" s="686"/>
      <c r="DG20" s="686"/>
      <c r="DH20" s="686"/>
      <c r="DI20" s="686"/>
      <c r="DJ20" s="686"/>
      <c r="DK20" s="686"/>
      <c r="DL20" s="686"/>
      <c r="DM20" s="686"/>
      <c r="DN20" s="686"/>
      <c r="DO20" s="686"/>
      <c r="DP20" s="687"/>
      <c r="DQ20" s="694">
        <v>15772521</v>
      </c>
      <c r="DR20" s="686"/>
      <c r="DS20" s="686"/>
      <c r="DT20" s="686"/>
      <c r="DU20" s="686"/>
      <c r="DV20" s="686"/>
      <c r="DW20" s="686"/>
      <c r="DX20" s="686"/>
      <c r="DY20" s="686"/>
      <c r="DZ20" s="686"/>
      <c r="EA20" s="686"/>
      <c r="EB20" s="686"/>
      <c r="EC20" s="695"/>
    </row>
    <row r="21" spans="2:133" ht="11.25" customHeight="1" x14ac:dyDescent="0.15">
      <c r="B21" s="682" t="s">
        <v>281</v>
      </c>
      <c r="C21" s="683"/>
      <c r="D21" s="683"/>
      <c r="E21" s="683"/>
      <c r="F21" s="683"/>
      <c r="G21" s="683"/>
      <c r="H21" s="683"/>
      <c r="I21" s="683"/>
      <c r="J21" s="683"/>
      <c r="K21" s="683"/>
      <c r="L21" s="683"/>
      <c r="M21" s="683"/>
      <c r="N21" s="683"/>
      <c r="O21" s="683"/>
      <c r="P21" s="683"/>
      <c r="Q21" s="684"/>
      <c r="R21" s="685">
        <v>1737</v>
      </c>
      <c r="S21" s="686"/>
      <c r="T21" s="686"/>
      <c r="U21" s="686"/>
      <c r="V21" s="686"/>
      <c r="W21" s="686"/>
      <c r="X21" s="686"/>
      <c r="Y21" s="687"/>
      <c r="Z21" s="688">
        <v>0</v>
      </c>
      <c r="AA21" s="688"/>
      <c r="AB21" s="688"/>
      <c r="AC21" s="688"/>
      <c r="AD21" s="689">
        <v>1737</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v>614</v>
      </c>
      <c r="BH21" s="686"/>
      <c r="BI21" s="686"/>
      <c r="BJ21" s="686"/>
      <c r="BK21" s="686"/>
      <c r="BL21" s="686"/>
      <c r="BM21" s="686"/>
      <c r="BN21" s="687"/>
      <c r="BO21" s="688">
        <v>0</v>
      </c>
      <c r="BP21" s="688"/>
      <c r="BQ21" s="688"/>
      <c r="BR21" s="688"/>
      <c r="BS21" s="694" t="s">
        <v>138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283</v>
      </c>
      <c r="C22" s="683"/>
      <c r="D22" s="683"/>
      <c r="E22" s="683"/>
      <c r="F22" s="683"/>
      <c r="G22" s="683"/>
      <c r="H22" s="683"/>
      <c r="I22" s="683"/>
      <c r="J22" s="683"/>
      <c r="K22" s="683"/>
      <c r="L22" s="683"/>
      <c r="M22" s="683"/>
      <c r="N22" s="683"/>
      <c r="O22" s="683"/>
      <c r="P22" s="683"/>
      <c r="Q22" s="684"/>
      <c r="R22" s="685">
        <v>8696466</v>
      </c>
      <c r="S22" s="686"/>
      <c r="T22" s="686"/>
      <c r="U22" s="686"/>
      <c r="V22" s="686"/>
      <c r="W22" s="686"/>
      <c r="X22" s="686"/>
      <c r="Y22" s="687"/>
      <c r="Z22" s="688">
        <v>30.4</v>
      </c>
      <c r="AA22" s="688"/>
      <c r="AB22" s="688"/>
      <c r="AC22" s="688"/>
      <c r="AD22" s="689">
        <v>7954737</v>
      </c>
      <c r="AE22" s="689"/>
      <c r="AF22" s="689"/>
      <c r="AG22" s="689"/>
      <c r="AH22" s="689"/>
      <c r="AI22" s="689"/>
      <c r="AJ22" s="689"/>
      <c r="AK22" s="689"/>
      <c r="AL22" s="690">
        <v>65.3</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138</v>
      </c>
      <c r="BH22" s="686"/>
      <c r="BI22" s="686"/>
      <c r="BJ22" s="686"/>
      <c r="BK22" s="686"/>
      <c r="BL22" s="686"/>
      <c r="BM22" s="686"/>
      <c r="BN22" s="687"/>
      <c r="BO22" s="688" t="s">
        <v>138</v>
      </c>
      <c r="BP22" s="688"/>
      <c r="BQ22" s="688"/>
      <c r="BR22" s="688"/>
      <c r="BS22" s="694" t="s">
        <v>138</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286</v>
      </c>
      <c r="C23" s="683"/>
      <c r="D23" s="683"/>
      <c r="E23" s="683"/>
      <c r="F23" s="683"/>
      <c r="G23" s="683"/>
      <c r="H23" s="683"/>
      <c r="I23" s="683"/>
      <c r="J23" s="683"/>
      <c r="K23" s="683"/>
      <c r="L23" s="683"/>
      <c r="M23" s="683"/>
      <c r="N23" s="683"/>
      <c r="O23" s="683"/>
      <c r="P23" s="683"/>
      <c r="Q23" s="684"/>
      <c r="R23" s="685">
        <v>7954737</v>
      </c>
      <c r="S23" s="686"/>
      <c r="T23" s="686"/>
      <c r="U23" s="686"/>
      <c r="V23" s="686"/>
      <c r="W23" s="686"/>
      <c r="X23" s="686"/>
      <c r="Y23" s="687"/>
      <c r="Z23" s="688">
        <v>27.8</v>
      </c>
      <c r="AA23" s="688"/>
      <c r="AB23" s="688"/>
      <c r="AC23" s="688"/>
      <c r="AD23" s="689">
        <v>7954737</v>
      </c>
      <c r="AE23" s="689"/>
      <c r="AF23" s="689"/>
      <c r="AG23" s="689"/>
      <c r="AH23" s="689"/>
      <c r="AI23" s="689"/>
      <c r="AJ23" s="689"/>
      <c r="AK23" s="689"/>
      <c r="AL23" s="690">
        <v>65.3</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138</v>
      </c>
      <c r="BH23" s="686"/>
      <c r="BI23" s="686"/>
      <c r="BJ23" s="686"/>
      <c r="BK23" s="686"/>
      <c r="BL23" s="686"/>
      <c r="BM23" s="686"/>
      <c r="BN23" s="687"/>
      <c r="BO23" s="688" t="s">
        <v>138</v>
      </c>
      <c r="BP23" s="688"/>
      <c r="BQ23" s="688"/>
      <c r="BR23" s="688"/>
      <c r="BS23" s="694" t="s">
        <v>138</v>
      </c>
      <c r="BT23" s="686"/>
      <c r="BU23" s="686"/>
      <c r="BV23" s="686"/>
      <c r="BW23" s="686"/>
      <c r="BX23" s="686"/>
      <c r="BY23" s="686"/>
      <c r="BZ23" s="686"/>
      <c r="CA23" s="686"/>
      <c r="CB23" s="695"/>
      <c r="CD23" s="667" t="s">
        <v>227</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x14ac:dyDescent="0.15">
      <c r="B24" s="682" t="s">
        <v>293</v>
      </c>
      <c r="C24" s="683"/>
      <c r="D24" s="683"/>
      <c r="E24" s="683"/>
      <c r="F24" s="683"/>
      <c r="G24" s="683"/>
      <c r="H24" s="683"/>
      <c r="I24" s="683"/>
      <c r="J24" s="683"/>
      <c r="K24" s="683"/>
      <c r="L24" s="683"/>
      <c r="M24" s="683"/>
      <c r="N24" s="683"/>
      <c r="O24" s="683"/>
      <c r="P24" s="683"/>
      <c r="Q24" s="684"/>
      <c r="R24" s="685">
        <v>741729</v>
      </c>
      <c r="S24" s="686"/>
      <c r="T24" s="686"/>
      <c r="U24" s="686"/>
      <c r="V24" s="686"/>
      <c r="W24" s="686"/>
      <c r="X24" s="686"/>
      <c r="Y24" s="687"/>
      <c r="Z24" s="688">
        <v>2.6</v>
      </c>
      <c r="AA24" s="688"/>
      <c r="AB24" s="688"/>
      <c r="AC24" s="688"/>
      <c r="AD24" s="689" t="s">
        <v>138</v>
      </c>
      <c r="AE24" s="689"/>
      <c r="AF24" s="689"/>
      <c r="AG24" s="689"/>
      <c r="AH24" s="689"/>
      <c r="AI24" s="689"/>
      <c r="AJ24" s="689"/>
      <c r="AK24" s="689"/>
      <c r="AL24" s="690" t="s">
        <v>138</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138</v>
      </c>
      <c r="BH24" s="686"/>
      <c r="BI24" s="686"/>
      <c r="BJ24" s="686"/>
      <c r="BK24" s="686"/>
      <c r="BL24" s="686"/>
      <c r="BM24" s="686"/>
      <c r="BN24" s="687"/>
      <c r="BO24" s="688" t="s">
        <v>138</v>
      </c>
      <c r="BP24" s="688"/>
      <c r="BQ24" s="688"/>
      <c r="BR24" s="688"/>
      <c r="BS24" s="694" t="s">
        <v>138</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9635215</v>
      </c>
      <c r="CS24" s="675"/>
      <c r="CT24" s="675"/>
      <c r="CU24" s="675"/>
      <c r="CV24" s="675"/>
      <c r="CW24" s="675"/>
      <c r="CX24" s="675"/>
      <c r="CY24" s="676"/>
      <c r="CZ24" s="679">
        <v>35.1</v>
      </c>
      <c r="DA24" s="680"/>
      <c r="DB24" s="680"/>
      <c r="DC24" s="699"/>
      <c r="DD24" s="724">
        <v>6586301</v>
      </c>
      <c r="DE24" s="675"/>
      <c r="DF24" s="675"/>
      <c r="DG24" s="675"/>
      <c r="DH24" s="675"/>
      <c r="DI24" s="675"/>
      <c r="DJ24" s="675"/>
      <c r="DK24" s="676"/>
      <c r="DL24" s="724">
        <v>5471609</v>
      </c>
      <c r="DM24" s="675"/>
      <c r="DN24" s="675"/>
      <c r="DO24" s="675"/>
      <c r="DP24" s="675"/>
      <c r="DQ24" s="675"/>
      <c r="DR24" s="675"/>
      <c r="DS24" s="675"/>
      <c r="DT24" s="675"/>
      <c r="DU24" s="675"/>
      <c r="DV24" s="676"/>
      <c r="DW24" s="679">
        <v>43.5</v>
      </c>
      <c r="DX24" s="680"/>
      <c r="DY24" s="680"/>
      <c r="DZ24" s="680"/>
      <c r="EA24" s="680"/>
      <c r="EB24" s="680"/>
      <c r="EC24" s="681"/>
    </row>
    <row r="25" spans="2:133" ht="11.25" customHeight="1" x14ac:dyDescent="0.15">
      <c r="B25" s="682" t="s">
        <v>296</v>
      </c>
      <c r="C25" s="683"/>
      <c r="D25" s="683"/>
      <c r="E25" s="683"/>
      <c r="F25" s="683"/>
      <c r="G25" s="683"/>
      <c r="H25" s="683"/>
      <c r="I25" s="683"/>
      <c r="J25" s="683"/>
      <c r="K25" s="683"/>
      <c r="L25" s="683"/>
      <c r="M25" s="683"/>
      <c r="N25" s="683"/>
      <c r="O25" s="683"/>
      <c r="P25" s="683"/>
      <c r="Q25" s="684"/>
      <c r="R25" s="685" t="s">
        <v>138</v>
      </c>
      <c r="S25" s="686"/>
      <c r="T25" s="686"/>
      <c r="U25" s="686"/>
      <c r="V25" s="686"/>
      <c r="W25" s="686"/>
      <c r="X25" s="686"/>
      <c r="Y25" s="687"/>
      <c r="Z25" s="688" t="s">
        <v>138</v>
      </c>
      <c r="AA25" s="688"/>
      <c r="AB25" s="688"/>
      <c r="AC25" s="688"/>
      <c r="AD25" s="689" t="s">
        <v>138</v>
      </c>
      <c r="AE25" s="689"/>
      <c r="AF25" s="689"/>
      <c r="AG25" s="689"/>
      <c r="AH25" s="689"/>
      <c r="AI25" s="689"/>
      <c r="AJ25" s="689"/>
      <c r="AK25" s="689"/>
      <c r="AL25" s="690" t="s">
        <v>138</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138</v>
      </c>
      <c r="BH25" s="686"/>
      <c r="BI25" s="686"/>
      <c r="BJ25" s="686"/>
      <c r="BK25" s="686"/>
      <c r="BL25" s="686"/>
      <c r="BM25" s="686"/>
      <c r="BN25" s="687"/>
      <c r="BO25" s="688" t="s">
        <v>298</v>
      </c>
      <c r="BP25" s="688"/>
      <c r="BQ25" s="688"/>
      <c r="BR25" s="688"/>
      <c r="BS25" s="694" t="s">
        <v>138</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2963636</v>
      </c>
      <c r="CS25" s="721"/>
      <c r="CT25" s="721"/>
      <c r="CU25" s="721"/>
      <c r="CV25" s="721"/>
      <c r="CW25" s="721"/>
      <c r="CX25" s="721"/>
      <c r="CY25" s="722"/>
      <c r="CZ25" s="690">
        <v>10.8</v>
      </c>
      <c r="DA25" s="719"/>
      <c r="DB25" s="719"/>
      <c r="DC25" s="723"/>
      <c r="DD25" s="694">
        <v>2730657</v>
      </c>
      <c r="DE25" s="721"/>
      <c r="DF25" s="721"/>
      <c r="DG25" s="721"/>
      <c r="DH25" s="721"/>
      <c r="DI25" s="721"/>
      <c r="DJ25" s="721"/>
      <c r="DK25" s="722"/>
      <c r="DL25" s="694">
        <v>2603232</v>
      </c>
      <c r="DM25" s="721"/>
      <c r="DN25" s="721"/>
      <c r="DO25" s="721"/>
      <c r="DP25" s="721"/>
      <c r="DQ25" s="721"/>
      <c r="DR25" s="721"/>
      <c r="DS25" s="721"/>
      <c r="DT25" s="721"/>
      <c r="DU25" s="721"/>
      <c r="DV25" s="722"/>
      <c r="DW25" s="690">
        <v>20.7</v>
      </c>
      <c r="DX25" s="719"/>
      <c r="DY25" s="719"/>
      <c r="DZ25" s="719"/>
      <c r="EA25" s="719"/>
      <c r="EB25" s="719"/>
      <c r="EC25" s="720"/>
    </row>
    <row r="26" spans="2:133" ht="11.25" customHeight="1" x14ac:dyDescent="0.15">
      <c r="B26" s="682" t="s">
        <v>300</v>
      </c>
      <c r="C26" s="683"/>
      <c r="D26" s="683"/>
      <c r="E26" s="683"/>
      <c r="F26" s="683"/>
      <c r="G26" s="683"/>
      <c r="H26" s="683"/>
      <c r="I26" s="683"/>
      <c r="J26" s="683"/>
      <c r="K26" s="683"/>
      <c r="L26" s="683"/>
      <c r="M26" s="683"/>
      <c r="N26" s="683"/>
      <c r="O26" s="683"/>
      <c r="P26" s="683"/>
      <c r="Q26" s="684"/>
      <c r="R26" s="685">
        <v>12790652</v>
      </c>
      <c r="S26" s="686"/>
      <c r="T26" s="686"/>
      <c r="U26" s="686"/>
      <c r="V26" s="686"/>
      <c r="W26" s="686"/>
      <c r="X26" s="686"/>
      <c r="Y26" s="687"/>
      <c r="Z26" s="688">
        <v>44.7</v>
      </c>
      <c r="AA26" s="688"/>
      <c r="AB26" s="688"/>
      <c r="AC26" s="688"/>
      <c r="AD26" s="689">
        <v>12048923</v>
      </c>
      <c r="AE26" s="689"/>
      <c r="AF26" s="689"/>
      <c r="AG26" s="689"/>
      <c r="AH26" s="689"/>
      <c r="AI26" s="689"/>
      <c r="AJ26" s="689"/>
      <c r="AK26" s="689"/>
      <c r="AL26" s="690">
        <v>98.9</v>
      </c>
      <c r="AM26" s="691"/>
      <c r="AN26" s="691"/>
      <c r="AO26" s="692"/>
      <c r="AP26" s="704" t="s">
        <v>301</v>
      </c>
      <c r="AQ26" s="734"/>
      <c r="AR26" s="734"/>
      <c r="AS26" s="734"/>
      <c r="AT26" s="734"/>
      <c r="AU26" s="734"/>
      <c r="AV26" s="734"/>
      <c r="AW26" s="734"/>
      <c r="AX26" s="734"/>
      <c r="AY26" s="734"/>
      <c r="AZ26" s="734"/>
      <c r="BA26" s="734"/>
      <c r="BB26" s="734"/>
      <c r="BC26" s="734"/>
      <c r="BD26" s="734"/>
      <c r="BE26" s="734"/>
      <c r="BF26" s="706"/>
      <c r="BG26" s="685" t="s">
        <v>138</v>
      </c>
      <c r="BH26" s="686"/>
      <c r="BI26" s="686"/>
      <c r="BJ26" s="686"/>
      <c r="BK26" s="686"/>
      <c r="BL26" s="686"/>
      <c r="BM26" s="686"/>
      <c r="BN26" s="687"/>
      <c r="BO26" s="688" t="s">
        <v>138</v>
      </c>
      <c r="BP26" s="688"/>
      <c r="BQ26" s="688"/>
      <c r="BR26" s="688"/>
      <c r="BS26" s="694" t="s">
        <v>138</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1771403</v>
      </c>
      <c r="CS26" s="686"/>
      <c r="CT26" s="686"/>
      <c r="CU26" s="686"/>
      <c r="CV26" s="686"/>
      <c r="CW26" s="686"/>
      <c r="CX26" s="686"/>
      <c r="CY26" s="687"/>
      <c r="CZ26" s="690">
        <v>6.5</v>
      </c>
      <c r="DA26" s="719"/>
      <c r="DB26" s="719"/>
      <c r="DC26" s="723"/>
      <c r="DD26" s="694">
        <v>1651053</v>
      </c>
      <c r="DE26" s="686"/>
      <c r="DF26" s="686"/>
      <c r="DG26" s="686"/>
      <c r="DH26" s="686"/>
      <c r="DI26" s="686"/>
      <c r="DJ26" s="686"/>
      <c r="DK26" s="687"/>
      <c r="DL26" s="694" t="s">
        <v>138</v>
      </c>
      <c r="DM26" s="686"/>
      <c r="DN26" s="686"/>
      <c r="DO26" s="686"/>
      <c r="DP26" s="686"/>
      <c r="DQ26" s="686"/>
      <c r="DR26" s="686"/>
      <c r="DS26" s="686"/>
      <c r="DT26" s="686"/>
      <c r="DU26" s="686"/>
      <c r="DV26" s="687"/>
      <c r="DW26" s="690" t="s">
        <v>138</v>
      </c>
      <c r="DX26" s="719"/>
      <c r="DY26" s="719"/>
      <c r="DZ26" s="719"/>
      <c r="EA26" s="719"/>
      <c r="EB26" s="719"/>
      <c r="EC26" s="720"/>
    </row>
    <row r="27" spans="2:133" ht="11.25" customHeight="1" x14ac:dyDescent="0.15">
      <c r="B27" s="682" t="s">
        <v>303</v>
      </c>
      <c r="C27" s="683"/>
      <c r="D27" s="683"/>
      <c r="E27" s="683"/>
      <c r="F27" s="683"/>
      <c r="G27" s="683"/>
      <c r="H27" s="683"/>
      <c r="I27" s="683"/>
      <c r="J27" s="683"/>
      <c r="K27" s="683"/>
      <c r="L27" s="683"/>
      <c r="M27" s="683"/>
      <c r="N27" s="683"/>
      <c r="O27" s="683"/>
      <c r="P27" s="683"/>
      <c r="Q27" s="684"/>
      <c r="R27" s="685">
        <v>2498</v>
      </c>
      <c r="S27" s="686"/>
      <c r="T27" s="686"/>
      <c r="U27" s="686"/>
      <c r="V27" s="686"/>
      <c r="W27" s="686"/>
      <c r="X27" s="686"/>
      <c r="Y27" s="687"/>
      <c r="Z27" s="688">
        <v>0</v>
      </c>
      <c r="AA27" s="688"/>
      <c r="AB27" s="688"/>
      <c r="AC27" s="688"/>
      <c r="AD27" s="689">
        <v>2498</v>
      </c>
      <c r="AE27" s="689"/>
      <c r="AF27" s="689"/>
      <c r="AG27" s="689"/>
      <c r="AH27" s="689"/>
      <c r="AI27" s="689"/>
      <c r="AJ27" s="689"/>
      <c r="AK27" s="689"/>
      <c r="AL27" s="690">
        <v>0</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3147588</v>
      </c>
      <c r="BH27" s="686"/>
      <c r="BI27" s="686"/>
      <c r="BJ27" s="686"/>
      <c r="BK27" s="686"/>
      <c r="BL27" s="686"/>
      <c r="BM27" s="686"/>
      <c r="BN27" s="687"/>
      <c r="BO27" s="688">
        <v>100</v>
      </c>
      <c r="BP27" s="688"/>
      <c r="BQ27" s="688"/>
      <c r="BR27" s="688"/>
      <c r="BS27" s="694">
        <v>18736</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3689996</v>
      </c>
      <c r="CS27" s="721"/>
      <c r="CT27" s="721"/>
      <c r="CU27" s="721"/>
      <c r="CV27" s="721"/>
      <c r="CW27" s="721"/>
      <c r="CX27" s="721"/>
      <c r="CY27" s="722"/>
      <c r="CZ27" s="690">
        <v>13.4</v>
      </c>
      <c r="DA27" s="719"/>
      <c r="DB27" s="719"/>
      <c r="DC27" s="723"/>
      <c r="DD27" s="694">
        <v>969790</v>
      </c>
      <c r="DE27" s="721"/>
      <c r="DF27" s="721"/>
      <c r="DG27" s="721"/>
      <c r="DH27" s="721"/>
      <c r="DI27" s="721"/>
      <c r="DJ27" s="721"/>
      <c r="DK27" s="722"/>
      <c r="DL27" s="694">
        <v>968089</v>
      </c>
      <c r="DM27" s="721"/>
      <c r="DN27" s="721"/>
      <c r="DO27" s="721"/>
      <c r="DP27" s="721"/>
      <c r="DQ27" s="721"/>
      <c r="DR27" s="721"/>
      <c r="DS27" s="721"/>
      <c r="DT27" s="721"/>
      <c r="DU27" s="721"/>
      <c r="DV27" s="722"/>
      <c r="DW27" s="690">
        <v>7.7</v>
      </c>
      <c r="DX27" s="719"/>
      <c r="DY27" s="719"/>
      <c r="DZ27" s="719"/>
      <c r="EA27" s="719"/>
      <c r="EB27" s="719"/>
      <c r="EC27" s="720"/>
    </row>
    <row r="28" spans="2:133" ht="11.25" customHeight="1" x14ac:dyDescent="0.15">
      <c r="B28" s="682" t="s">
        <v>306</v>
      </c>
      <c r="C28" s="683"/>
      <c r="D28" s="683"/>
      <c r="E28" s="683"/>
      <c r="F28" s="683"/>
      <c r="G28" s="683"/>
      <c r="H28" s="683"/>
      <c r="I28" s="683"/>
      <c r="J28" s="683"/>
      <c r="K28" s="683"/>
      <c r="L28" s="683"/>
      <c r="M28" s="683"/>
      <c r="N28" s="683"/>
      <c r="O28" s="683"/>
      <c r="P28" s="683"/>
      <c r="Q28" s="684"/>
      <c r="R28" s="685">
        <v>64495</v>
      </c>
      <c r="S28" s="686"/>
      <c r="T28" s="686"/>
      <c r="U28" s="686"/>
      <c r="V28" s="686"/>
      <c r="W28" s="686"/>
      <c r="X28" s="686"/>
      <c r="Y28" s="687"/>
      <c r="Z28" s="688">
        <v>0.2</v>
      </c>
      <c r="AA28" s="688"/>
      <c r="AB28" s="688"/>
      <c r="AC28" s="688"/>
      <c r="AD28" s="689" t="s">
        <v>138</v>
      </c>
      <c r="AE28" s="689"/>
      <c r="AF28" s="689"/>
      <c r="AG28" s="689"/>
      <c r="AH28" s="689"/>
      <c r="AI28" s="689"/>
      <c r="AJ28" s="689"/>
      <c r="AK28" s="689"/>
      <c r="AL28" s="690" t="s">
        <v>138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2981583</v>
      </c>
      <c r="CS28" s="686"/>
      <c r="CT28" s="686"/>
      <c r="CU28" s="686"/>
      <c r="CV28" s="686"/>
      <c r="CW28" s="686"/>
      <c r="CX28" s="686"/>
      <c r="CY28" s="687"/>
      <c r="CZ28" s="690">
        <v>10.9</v>
      </c>
      <c r="DA28" s="719"/>
      <c r="DB28" s="719"/>
      <c r="DC28" s="723"/>
      <c r="DD28" s="694">
        <v>2885854</v>
      </c>
      <c r="DE28" s="686"/>
      <c r="DF28" s="686"/>
      <c r="DG28" s="686"/>
      <c r="DH28" s="686"/>
      <c r="DI28" s="686"/>
      <c r="DJ28" s="686"/>
      <c r="DK28" s="687"/>
      <c r="DL28" s="694">
        <v>1900288</v>
      </c>
      <c r="DM28" s="686"/>
      <c r="DN28" s="686"/>
      <c r="DO28" s="686"/>
      <c r="DP28" s="686"/>
      <c r="DQ28" s="686"/>
      <c r="DR28" s="686"/>
      <c r="DS28" s="686"/>
      <c r="DT28" s="686"/>
      <c r="DU28" s="686"/>
      <c r="DV28" s="687"/>
      <c r="DW28" s="690">
        <v>15.1</v>
      </c>
      <c r="DX28" s="719"/>
      <c r="DY28" s="719"/>
      <c r="DZ28" s="719"/>
      <c r="EA28" s="719"/>
      <c r="EB28" s="719"/>
      <c r="EC28" s="720"/>
    </row>
    <row r="29" spans="2:133" ht="11.25" customHeight="1" x14ac:dyDescent="0.15">
      <c r="B29" s="682" t="s">
        <v>308</v>
      </c>
      <c r="C29" s="683"/>
      <c r="D29" s="683"/>
      <c r="E29" s="683"/>
      <c r="F29" s="683"/>
      <c r="G29" s="683"/>
      <c r="H29" s="683"/>
      <c r="I29" s="683"/>
      <c r="J29" s="683"/>
      <c r="K29" s="683"/>
      <c r="L29" s="683"/>
      <c r="M29" s="683"/>
      <c r="N29" s="683"/>
      <c r="O29" s="683"/>
      <c r="P29" s="683"/>
      <c r="Q29" s="684"/>
      <c r="R29" s="685">
        <v>331707</v>
      </c>
      <c r="S29" s="686"/>
      <c r="T29" s="686"/>
      <c r="U29" s="686"/>
      <c r="V29" s="686"/>
      <c r="W29" s="686"/>
      <c r="X29" s="686"/>
      <c r="Y29" s="687"/>
      <c r="Z29" s="688">
        <v>1.2</v>
      </c>
      <c r="AA29" s="688"/>
      <c r="AB29" s="688"/>
      <c r="AC29" s="688"/>
      <c r="AD29" s="689" t="s">
        <v>138</v>
      </c>
      <c r="AE29" s="689"/>
      <c r="AF29" s="689"/>
      <c r="AG29" s="689"/>
      <c r="AH29" s="689"/>
      <c r="AI29" s="689"/>
      <c r="AJ29" s="689"/>
      <c r="AK29" s="689"/>
      <c r="AL29" s="690" t="s">
        <v>138</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309</v>
      </c>
      <c r="CE29" s="726"/>
      <c r="CF29" s="700" t="s">
        <v>70</v>
      </c>
      <c r="CG29" s="701"/>
      <c r="CH29" s="701"/>
      <c r="CI29" s="701"/>
      <c r="CJ29" s="701"/>
      <c r="CK29" s="701"/>
      <c r="CL29" s="701"/>
      <c r="CM29" s="701"/>
      <c r="CN29" s="701"/>
      <c r="CO29" s="701"/>
      <c r="CP29" s="701"/>
      <c r="CQ29" s="702"/>
      <c r="CR29" s="685">
        <v>2981583</v>
      </c>
      <c r="CS29" s="721"/>
      <c r="CT29" s="721"/>
      <c r="CU29" s="721"/>
      <c r="CV29" s="721"/>
      <c r="CW29" s="721"/>
      <c r="CX29" s="721"/>
      <c r="CY29" s="722"/>
      <c r="CZ29" s="690">
        <v>10.9</v>
      </c>
      <c r="DA29" s="719"/>
      <c r="DB29" s="719"/>
      <c r="DC29" s="723"/>
      <c r="DD29" s="694">
        <v>2885854</v>
      </c>
      <c r="DE29" s="721"/>
      <c r="DF29" s="721"/>
      <c r="DG29" s="721"/>
      <c r="DH29" s="721"/>
      <c r="DI29" s="721"/>
      <c r="DJ29" s="721"/>
      <c r="DK29" s="722"/>
      <c r="DL29" s="694">
        <v>1900288</v>
      </c>
      <c r="DM29" s="721"/>
      <c r="DN29" s="721"/>
      <c r="DO29" s="721"/>
      <c r="DP29" s="721"/>
      <c r="DQ29" s="721"/>
      <c r="DR29" s="721"/>
      <c r="DS29" s="721"/>
      <c r="DT29" s="721"/>
      <c r="DU29" s="721"/>
      <c r="DV29" s="722"/>
      <c r="DW29" s="690">
        <v>15.1</v>
      </c>
      <c r="DX29" s="719"/>
      <c r="DY29" s="719"/>
      <c r="DZ29" s="719"/>
      <c r="EA29" s="719"/>
      <c r="EB29" s="719"/>
      <c r="EC29" s="720"/>
    </row>
    <row r="30" spans="2:133" ht="11.25" customHeight="1" x14ac:dyDescent="0.15">
      <c r="B30" s="682" t="s">
        <v>310</v>
      </c>
      <c r="C30" s="683"/>
      <c r="D30" s="683"/>
      <c r="E30" s="683"/>
      <c r="F30" s="683"/>
      <c r="G30" s="683"/>
      <c r="H30" s="683"/>
      <c r="I30" s="683"/>
      <c r="J30" s="683"/>
      <c r="K30" s="683"/>
      <c r="L30" s="683"/>
      <c r="M30" s="683"/>
      <c r="N30" s="683"/>
      <c r="O30" s="683"/>
      <c r="P30" s="683"/>
      <c r="Q30" s="684"/>
      <c r="R30" s="685">
        <v>57946</v>
      </c>
      <c r="S30" s="686"/>
      <c r="T30" s="686"/>
      <c r="U30" s="686"/>
      <c r="V30" s="686"/>
      <c r="W30" s="686"/>
      <c r="X30" s="686"/>
      <c r="Y30" s="687"/>
      <c r="Z30" s="688">
        <v>0.2</v>
      </c>
      <c r="AA30" s="688"/>
      <c r="AB30" s="688"/>
      <c r="AC30" s="688"/>
      <c r="AD30" s="689" t="s">
        <v>138</v>
      </c>
      <c r="AE30" s="689"/>
      <c r="AF30" s="689"/>
      <c r="AG30" s="689"/>
      <c r="AH30" s="689"/>
      <c r="AI30" s="689"/>
      <c r="AJ30" s="689"/>
      <c r="AK30" s="689"/>
      <c r="AL30" s="690" t="s">
        <v>138</v>
      </c>
      <c r="AM30" s="691"/>
      <c r="AN30" s="691"/>
      <c r="AO30" s="692"/>
      <c r="AP30" s="664" t="s">
        <v>227</v>
      </c>
      <c r="AQ30" s="665"/>
      <c r="AR30" s="665"/>
      <c r="AS30" s="665"/>
      <c r="AT30" s="665"/>
      <c r="AU30" s="665"/>
      <c r="AV30" s="665"/>
      <c r="AW30" s="665"/>
      <c r="AX30" s="665"/>
      <c r="AY30" s="665"/>
      <c r="AZ30" s="665"/>
      <c r="BA30" s="665"/>
      <c r="BB30" s="665"/>
      <c r="BC30" s="665"/>
      <c r="BD30" s="665"/>
      <c r="BE30" s="665"/>
      <c r="BF30" s="666"/>
      <c r="BG30" s="664" t="s">
        <v>311</v>
      </c>
      <c r="BH30" s="738"/>
      <c r="BI30" s="738"/>
      <c r="BJ30" s="738"/>
      <c r="BK30" s="738"/>
      <c r="BL30" s="738"/>
      <c r="BM30" s="738"/>
      <c r="BN30" s="738"/>
      <c r="BO30" s="738"/>
      <c r="BP30" s="738"/>
      <c r="BQ30" s="739"/>
      <c r="BR30" s="664" t="s">
        <v>312</v>
      </c>
      <c r="BS30" s="738"/>
      <c r="BT30" s="738"/>
      <c r="BU30" s="738"/>
      <c r="BV30" s="738"/>
      <c r="BW30" s="738"/>
      <c r="BX30" s="738"/>
      <c r="BY30" s="738"/>
      <c r="BZ30" s="738"/>
      <c r="CA30" s="738"/>
      <c r="CB30" s="739"/>
      <c r="CD30" s="727"/>
      <c r="CE30" s="728"/>
      <c r="CF30" s="700" t="s">
        <v>313</v>
      </c>
      <c r="CG30" s="701"/>
      <c r="CH30" s="701"/>
      <c r="CI30" s="701"/>
      <c r="CJ30" s="701"/>
      <c r="CK30" s="701"/>
      <c r="CL30" s="701"/>
      <c r="CM30" s="701"/>
      <c r="CN30" s="701"/>
      <c r="CO30" s="701"/>
      <c r="CP30" s="701"/>
      <c r="CQ30" s="702"/>
      <c r="CR30" s="685">
        <v>2909474</v>
      </c>
      <c r="CS30" s="686"/>
      <c r="CT30" s="686"/>
      <c r="CU30" s="686"/>
      <c r="CV30" s="686"/>
      <c r="CW30" s="686"/>
      <c r="CX30" s="686"/>
      <c r="CY30" s="687"/>
      <c r="CZ30" s="690">
        <v>10.6</v>
      </c>
      <c r="DA30" s="719"/>
      <c r="DB30" s="719"/>
      <c r="DC30" s="723"/>
      <c r="DD30" s="694">
        <v>2823252</v>
      </c>
      <c r="DE30" s="686"/>
      <c r="DF30" s="686"/>
      <c r="DG30" s="686"/>
      <c r="DH30" s="686"/>
      <c r="DI30" s="686"/>
      <c r="DJ30" s="686"/>
      <c r="DK30" s="687"/>
      <c r="DL30" s="694">
        <v>1837686</v>
      </c>
      <c r="DM30" s="686"/>
      <c r="DN30" s="686"/>
      <c r="DO30" s="686"/>
      <c r="DP30" s="686"/>
      <c r="DQ30" s="686"/>
      <c r="DR30" s="686"/>
      <c r="DS30" s="686"/>
      <c r="DT30" s="686"/>
      <c r="DU30" s="686"/>
      <c r="DV30" s="687"/>
      <c r="DW30" s="690">
        <v>14.6</v>
      </c>
      <c r="DX30" s="719"/>
      <c r="DY30" s="719"/>
      <c r="DZ30" s="719"/>
      <c r="EA30" s="719"/>
      <c r="EB30" s="719"/>
      <c r="EC30" s="720"/>
    </row>
    <row r="31" spans="2:133" ht="11.25" customHeight="1" x14ac:dyDescent="0.15">
      <c r="B31" s="682" t="s">
        <v>314</v>
      </c>
      <c r="C31" s="683"/>
      <c r="D31" s="683"/>
      <c r="E31" s="683"/>
      <c r="F31" s="683"/>
      <c r="G31" s="683"/>
      <c r="H31" s="683"/>
      <c r="I31" s="683"/>
      <c r="J31" s="683"/>
      <c r="K31" s="683"/>
      <c r="L31" s="683"/>
      <c r="M31" s="683"/>
      <c r="N31" s="683"/>
      <c r="O31" s="683"/>
      <c r="P31" s="683"/>
      <c r="Q31" s="684"/>
      <c r="R31" s="685">
        <v>6091563</v>
      </c>
      <c r="S31" s="686"/>
      <c r="T31" s="686"/>
      <c r="U31" s="686"/>
      <c r="V31" s="686"/>
      <c r="W31" s="686"/>
      <c r="X31" s="686"/>
      <c r="Y31" s="687"/>
      <c r="Z31" s="688">
        <v>21.3</v>
      </c>
      <c r="AA31" s="688"/>
      <c r="AB31" s="688"/>
      <c r="AC31" s="688"/>
      <c r="AD31" s="689" t="s">
        <v>138</v>
      </c>
      <c r="AE31" s="689"/>
      <c r="AF31" s="689"/>
      <c r="AG31" s="689"/>
      <c r="AH31" s="689"/>
      <c r="AI31" s="689"/>
      <c r="AJ31" s="689"/>
      <c r="AK31" s="689"/>
      <c r="AL31" s="690" t="s">
        <v>138</v>
      </c>
      <c r="AM31" s="691"/>
      <c r="AN31" s="691"/>
      <c r="AO31" s="692"/>
      <c r="AP31" s="742" t="s">
        <v>315</v>
      </c>
      <c r="AQ31" s="743"/>
      <c r="AR31" s="743"/>
      <c r="AS31" s="743"/>
      <c r="AT31" s="748" t="s">
        <v>316</v>
      </c>
      <c r="AU31" s="231"/>
      <c r="AV31" s="231"/>
      <c r="AW31" s="231"/>
      <c r="AX31" s="671" t="s">
        <v>190</v>
      </c>
      <c r="AY31" s="672"/>
      <c r="AZ31" s="672"/>
      <c r="BA31" s="672"/>
      <c r="BB31" s="672"/>
      <c r="BC31" s="672"/>
      <c r="BD31" s="672"/>
      <c r="BE31" s="672"/>
      <c r="BF31" s="673"/>
      <c r="BG31" s="753">
        <v>99.4</v>
      </c>
      <c r="BH31" s="740"/>
      <c r="BI31" s="740"/>
      <c r="BJ31" s="740"/>
      <c r="BK31" s="740"/>
      <c r="BL31" s="740"/>
      <c r="BM31" s="680">
        <v>98.1</v>
      </c>
      <c r="BN31" s="740"/>
      <c r="BO31" s="740"/>
      <c r="BP31" s="740"/>
      <c r="BQ31" s="741"/>
      <c r="BR31" s="753">
        <v>99.4</v>
      </c>
      <c r="BS31" s="740"/>
      <c r="BT31" s="740"/>
      <c r="BU31" s="740"/>
      <c r="BV31" s="740"/>
      <c r="BW31" s="740"/>
      <c r="BX31" s="680">
        <v>97.7</v>
      </c>
      <c r="BY31" s="740"/>
      <c r="BZ31" s="740"/>
      <c r="CA31" s="740"/>
      <c r="CB31" s="741"/>
      <c r="CD31" s="727"/>
      <c r="CE31" s="728"/>
      <c r="CF31" s="700" t="s">
        <v>317</v>
      </c>
      <c r="CG31" s="701"/>
      <c r="CH31" s="701"/>
      <c r="CI31" s="701"/>
      <c r="CJ31" s="701"/>
      <c r="CK31" s="701"/>
      <c r="CL31" s="701"/>
      <c r="CM31" s="701"/>
      <c r="CN31" s="701"/>
      <c r="CO31" s="701"/>
      <c r="CP31" s="701"/>
      <c r="CQ31" s="702"/>
      <c r="CR31" s="685">
        <v>72109</v>
      </c>
      <c r="CS31" s="721"/>
      <c r="CT31" s="721"/>
      <c r="CU31" s="721"/>
      <c r="CV31" s="721"/>
      <c r="CW31" s="721"/>
      <c r="CX31" s="721"/>
      <c r="CY31" s="722"/>
      <c r="CZ31" s="690">
        <v>0.3</v>
      </c>
      <c r="DA31" s="719"/>
      <c r="DB31" s="719"/>
      <c r="DC31" s="723"/>
      <c r="DD31" s="694">
        <v>62602</v>
      </c>
      <c r="DE31" s="721"/>
      <c r="DF31" s="721"/>
      <c r="DG31" s="721"/>
      <c r="DH31" s="721"/>
      <c r="DI31" s="721"/>
      <c r="DJ31" s="721"/>
      <c r="DK31" s="722"/>
      <c r="DL31" s="694">
        <v>62602</v>
      </c>
      <c r="DM31" s="721"/>
      <c r="DN31" s="721"/>
      <c r="DO31" s="721"/>
      <c r="DP31" s="721"/>
      <c r="DQ31" s="721"/>
      <c r="DR31" s="721"/>
      <c r="DS31" s="721"/>
      <c r="DT31" s="721"/>
      <c r="DU31" s="721"/>
      <c r="DV31" s="722"/>
      <c r="DW31" s="690">
        <v>0.5</v>
      </c>
      <c r="DX31" s="719"/>
      <c r="DY31" s="719"/>
      <c r="DZ31" s="719"/>
      <c r="EA31" s="719"/>
      <c r="EB31" s="719"/>
      <c r="EC31" s="720"/>
    </row>
    <row r="32" spans="2:133" ht="11.25" customHeight="1" x14ac:dyDescent="0.15">
      <c r="B32" s="731" t="s">
        <v>318</v>
      </c>
      <c r="C32" s="732"/>
      <c r="D32" s="732"/>
      <c r="E32" s="732"/>
      <c r="F32" s="732"/>
      <c r="G32" s="732"/>
      <c r="H32" s="732"/>
      <c r="I32" s="732"/>
      <c r="J32" s="732"/>
      <c r="K32" s="732"/>
      <c r="L32" s="732"/>
      <c r="M32" s="732"/>
      <c r="N32" s="732"/>
      <c r="O32" s="732"/>
      <c r="P32" s="732"/>
      <c r="Q32" s="733"/>
      <c r="R32" s="685">
        <v>135430</v>
      </c>
      <c r="S32" s="686"/>
      <c r="T32" s="686"/>
      <c r="U32" s="686"/>
      <c r="V32" s="686"/>
      <c r="W32" s="686"/>
      <c r="X32" s="686"/>
      <c r="Y32" s="687"/>
      <c r="Z32" s="688">
        <v>0.5</v>
      </c>
      <c r="AA32" s="688"/>
      <c r="AB32" s="688"/>
      <c r="AC32" s="688"/>
      <c r="AD32" s="689">
        <v>135430</v>
      </c>
      <c r="AE32" s="689"/>
      <c r="AF32" s="689"/>
      <c r="AG32" s="689"/>
      <c r="AH32" s="689"/>
      <c r="AI32" s="689"/>
      <c r="AJ32" s="689"/>
      <c r="AK32" s="689"/>
      <c r="AL32" s="690">
        <v>1.1000000000000001</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4">
        <v>99.5</v>
      </c>
      <c r="BH32" s="721"/>
      <c r="BI32" s="721"/>
      <c r="BJ32" s="721"/>
      <c r="BK32" s="721"/>
      <c r="BL32" s="721"/>
      <c r="BM32" s="691">
        <v>97.6</v>
      </c>
      <c r="BN32" s="751"/>
      <c r="BO32" s="751"/>
      <c r="BP32" s="751"/>
      <c r="BQ32" s="752"/>
      <c r="BR32" s="754">
        <v>99.2</v>
      </c>
      <c r="BS32" s="721"/>
      <c r="BT32" s="721"/>
      <c r="BU32" s="721"/>
      <c r="BV32" s="721"/>
      <c r="BW32" s="721"/>
      <c r="BX32" s="691">
        <v>97.5</v>
      </c>
      <c r="BY32" s="751"/>
      <c r="BZ32" s="751"/>
      <c r="CA32" s="751"/>
      <c r="CB32" s="752"/>
      <c r="CD32" s="729"/>
      <c r="CE32" s="730"/>
      <c r="CF32" s="700" t="s">
        <v>321</v>
      </c>
      <c r="CG32" s="701"/>
      <c r="CH32" s="701"/>
      <c r="CI32" s="701"/>
      <c r="CJ32" s="701"/>
      <c r="CK32" s="701"/>
      <c r="CL32" s="701"/>
      <c r="CM32" s="701"/>
      <c r="CN32" s="701"/>
      <c r="CO32" s="701"/>
      <c r="CP32" s="701"/>
      <c r="CQ32" s="702"/>
      <c r="CR32" s="685" t="s">
        <v>138</v>
      </c>
      <c r="CS32" s="686"/>
      <c r="CT32" s="686"/>
      <c r="CU32" s="686"/>
      <c r="CV32" s="686"/>
      <c r="CW32" s="686"/>
      <c r="CX32" s="686"/>
      <c r="CY32" s="687"/>
      <c r="CZ32" s="690" t="s">
        <v>138</v>
      </c>
      <c r="DA32" s="719"/>
      <c r="DB32" s="719"/>
      <c r="DC32" s="723"/>
      <c r="DD32" s="694" t="s">
        <v>138</v>
      </c>
      <c r="DE32" s="686"/>
      <c r="DF32" s="686"/>
      <c r="DG32" s="686"/>
      <c r="DH32" s="686"/>
      <c r="DI32" s="686"/>
      <c r="DJ32" s="686"/>
      <c r="DK32" s="687"/>
      <c r="DL32" s="694" t="s">
        <v>138</v>
      </c>
      <c r="DM32" s="686"/>
      <c r="DN32" s="686"/>
      <c r="DO32" s="686"/>
      <c r="DP32" s="686"/>
      <c r="DQ32" s="686"/>
      <c r="DR32" s="686"/>
      <c r="DS32" s="686"/>
      <c r="DT32" s="686"/>
      <c r="DU32" s="686"/>
      <c r="DV32" s="687"/>
      <c r="DW32" s="690" t="s">
        <v>138</v>
      </c>
      <c r="DX32" s="719"/>
      <c r="DY32" s="719"/>
      <c r="DZ32" s="719"/>
      <c r="EA32" s="719"/>
      <c r="EB32" s="719"/>
      <c r="EC32" s="720"/>
    </row>
    <row r="33" spans="2:133" ht="11.25" customHeight="1" x14ac:dyDescent="0.15">
      <c r="B33" s="682" t="s">
        <v>322</v>
      </c>
      <c r="C33" s="683"/>
      <c r="D33" s="683"/>
      <c r="E33" s="683"/>
      <c r="F33" s="683"/>
      <c r="G33" s="683"/>
      <c r="H33" s="683"/>
      <c r="I33" s="683"/>
      <c r="J33" s="683"/>
      <c r="K33" s="683"/>
      <c r="L33" s="683"/>
      <c r="M33" s="683"/>
      <c r="N33" s="683"/>
      <c r="O33" s="683"/>
      <c r="P33" s="683"/>
      <c r="Q33" s="684"/>
      <c r="R33" s="685">
        <v>1477392</v>
      </c>
      <c r="S33" s="686"/>
      <c r="T33" s="686"/>
      <c r="U33" s="686"/>
      <c r="V33" s="686"/>
      <c r="W33" s="686"/>
      <c r="X33" s="686"/>
      <c r="Y33" s="687"/>
      <c r="Z33" s="688">
        <v>5.2</v>
      </c>
      <c r="AA33" s="688"/>
      <c r="AB33" s="688"/>
      <c r="AC33" s="688"/>
      <c r="AD33" s="689" t="s">
        <v>138</v>
      </c>
      <c r="AE33" s="689"/>
      <c r="AF33" s="689"/>
      <c r="AG33" s="689"/>
      <c r="AH33" s="689"/>
      <c r="AI33" s="689"/>
      <c r="AJ33" s="689"/>
      <c r="AK33" s="689"/>
      <c r="AL33" s="690" t="s">
        <v>138</v>
      </c>
      <c r="AM33" s="691"/>
      <c r="AN33" s="691"/>
      <c r="AO33" s="692"/>
      <c r="AP33" s="746"/>
      <c r="AQ33" s="747"/>
      <c r="AR33" s="747"/>
      <c r="AS33" s="747"/>
      <c r="AT33" s="750"/>
      <c r="AU33" s="232"/>
      <c r="AV33" s="232"/>
      <c r="AW33" s="232"/>
      <c r="AX33" s="735" t="s">
        <v>323</v>
      </c>
      <c r="AY33" s="736"/>
      <c r="AZ33" s="736"/>
      <c r="BA33" s="736"/>
      <c r="BB33" s="736"/>
      <c r="BC33" s="736"/>
      <c r="BD33" s="736"/>
      <c r="BE33" s="736"/>
      <c r="BF33" s="737"/>
      <c r="BG33" s="755">
        <v>99.3</v>
      </c>
      <c r="BH33" s="756"/>
      <c r="BI33" s="756"/>
      <c r="BJ33" s="756"/>
      <c r="BK33" s="756"/>
      <c r="BL33" s="756"/>
      <c r="BM33" s="757">
        <v>98.1</v>
      </c>
      <c r="BN33" s="756"/>
      <c r="BO33" s="756"/>
      <c r="BP33" s="756"/>
      <c r="BQ33" s="758"/>
      <c r="BR33" s="755">
        <v>99.4</v>
      </c>
      <c r="BS33" s="756"/>
      <c r="BT33" s="756"/>
      <c r="BU33" s="756"/>
      <c r="BV33" s="756"/>
      <c r="BW33" s="756"/>
      <c r="BX33" s="757">
        <v>97.5</v>
      </c>
      <c r="BY33" s="756"/>
      <c r="BZ33" s="756"/>
      <c r="CA33" s="756"/>
      <c r="CB33" s="758"/>
      <c r="CD33" s="700" t="s">
        <v>324</v>
      </c>
      <c r="CE33" s="701"/>
      <c r="CF33" s="701"/>
      <c r="CG33" s="701"/>
      <c r="CH33" s="701"/>
      <c r="CI33" s="701"/>
      <c r="CJ33" s="701"/>
      <c r="CK33" s="701"/>
      <c r="CL33" s="701"/>
      <c r="CM33" s="701"/>
      <c r="CN33" s="701"/>
      <c r="CO33" s="701"/>
      <c r="CP33" s="701"/>
      <c r="CQ33" s="702"/>
      <c r="CR33" s="685">
        <v>13942498</v>
      </c>
      <c r="CS33" s="721"/>
      <c r="CT33" s="721"/>
      <c r="CU33" s="721"/>
      <c r="CV33" s="721"/>
      <c r="CW33" s="721"/>
      <c r="CX33" s="721"/>
      <c r="CY33" s="722"/>
      <c r="CZ33" s="690">
        <v>50.8</v>
      </c>
      <c r="DA33" s="719"/>
      <c r="DB33" s="719"/>
      <c r="DC33" s="723"/>
      <c r="DD33" s="694">
        <v>8622413</v>
      </c>
      <c r="DE33" s="721"/>
      <c r="DF33" s="721"/>
      <c r="DG33" s="721"/>
      <c r="DH33" s="721"/>
      <c r="DI33" s="721"/>
      <c r="DJ33" s="721"/>
      <c r="DK33" s="722"/>
      <c r="DL33" s="694">
        <v>5038576</v>
      </c>
      <c r="DM33" s="721"/>
      <c r="DN33" s="721"/>
      <c r="DO33" s="721"/>
      <c r="DP33" s="721"/>
      <c r="DQ33" s="721"/>
      <c r="DR33" s="721"/>
      <c r="DS33" s="721"/>
      <c r="DT33" s="721"/>
      <c r="DU33" s="721"/>
      <c r="DV33" s="722"/>
      <c r="DW33" s="690">
        <v>40.1</v>
      </c>
      <c r="DX33" s="719"/>
      <c r="DY33" s="719"/>
      <c r="DZ33" s="719"/>
      <c r="EA33" s="719"/>
      <c r="EB33" s="719"/>
      <c r="EC33" s="720"/>
    </row>
    <row r="34" spans="2:133" ht="11.25" customHeight="1" x14ac:dyDescent="0.15">
      <c r="B34" s="682" t="s">
        <v>325</v>
      </c>
      <c r="C34" s="683"/>
      <c r="D34" s="683"/>
      <c r="E34" s="683"/>
      <c r="F34" s="683"/>
      <c r="G34" s="683"/>
      <c r="H34" s="683"/>
      <c r="I34" s="683"/>
      <c r="J34" s="683"/>
      <c r="K34" s="683"/>
      <c r="L34" s="683"/>
      <c r="M34" s="683"/>
      <c r="N34" s="683"/>
      <c r="O34" s="683"/>
      <c r="P34" s="683"/>
      <c r="Q34" s="684"/>
      <c r="R34" s="685">
        <v>191345</v>
      </c>
      <c r="S34" s="686"/>
      <c r="T34" s="686"/>
      <c r="U34" s="686"/>
      <c r="V34" s="686"/>
      <c r="W34" s="686"/>
      <c r="X34" s="686"/>
      <c r="Y34" s="687"/>
      <c r="Z34" s="688">
        <v>0.7</v>
      </c>
      <c r="AA34" s="688"/>
      <c r="AB34" s="688"/>
      <c r="AC34" s="688"/>
      <c r="AD34" s="689" t="s">
        <v>138</v>
      </c>
      <c r="AE34" s="689"/>
      <c r="AF34" s="689"/>
      <c r="AG34" s="689"/>
      <c r="AH34" s="689"/>
      <c r="AI34" s="689"/>
      <c r="AJ34" s="689"/>
      <c r="AK34" s="689"/>
      <c r="AL34" s="690" t="s">
        <v>138</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3187100</v>
      </c>
      <c r="CS34" s="686"/>
      <c r="CT34" s="686"/>
      <c r="CU34" s="686"/>
      <c r="CV34" s="686"/>
      <c r="CW34" s="686"/>
      <c r="CX34" s="686"/>
      <c r="CY34" s="687"/>
      <c r="CZ34" s="690">
        <v>11.6</v>
      </c>
      <c r="DA34" s="719"/>
      <c r="DB34" s="719"/>
      <c r="DC34" s="723"/>
      <c r="DD34" s="694">
        <v>2444366</v>
      </c>
      <c r="DE34" s="686"/>
      <c r="DF34" s="686"/>
      <c r="DG34" s="686"/>
      <c r="DH34" s="686"/>
      <c r="DI34" s="686"/>
      <c r="DJ34" s="686"/>
      <c r="DK34" s="687"/>
      <c r="DL34" s="694">
        <v>1991319</v>
      </c>
      <c r="DM34" s="686"/>
      <c r="DN34" s="686"/>
      <c r="DO34" s="686"/>
      <c r="DP34" s="686"/>
      <c r="DQ34" s="686"/>
      <c r="DR34" s="686"/>
      <c r="DS34" s="686"/>
      <c r="DT34" s="686"/>
      <c r="DU34" s="686"/>
      <c r="DV34" s="687"/>
      <c r="DW34" s="690">
        <v>15.8</v>
      </c>
      <c r="DX34" s="719"/>
      <c r="DY34" s="719"/>
      <c r="DZ34" s="719"/>
      <c r="EA34" s="719"/>
      <c r="EB34" s="719"/>
      <c r="EC34" s="720"/>
    </row>
    <row r="35" spans="2:133" ht="11.25" customHeight="1" x14ac:dyDescent="0.15">
      <c r="B35" s="682" t="s">
        <v>327</v>
      </c>
      <c r="C35" s="683"/>
      <c r="D35" s="683"/>
      <c r="E35" s="683"/>
      <c r="F35" s="683"/>
      <c r="G35" s="683"/>
      <c r="H35" s="683"/>
      <c r="I35" s="683"/>
      <c r="J35" s="683"/>
      <c r="K35" s="683"/>
      <c r="L35" s="683"/>
      <c r="M35" s="683"/>
      <c r="N35" s="683"/>
      <c r="O35" s="683"/>
      <c r="P35" s="683"/>
      <c r="Q35" s="684"/>
      <c r="R35" s="685">
        <v>481684</v>
      </c>
      <c r="S35" s="686"/>
      <c r="T35" s="686"/>
      <c r="U35" s="686"/>
      <c r="V35" s="686"/>
      <c r="W35" s="686"/>
      <c r="X35" s="686"/>
      <c r="Y35" s="687"/>
      <c r="Z35" s="688">
        <v>1.7</v>
      </c>
      <c r="AA35" s="688"/>
      <c r="AB35" s="688"/>
      <c r="AC35" s="688"/>
      <c r="AD35" s="689" t="s">
        <v>138</v>
      </c>
      <c r="AE35" s="689"/>
      <c r="AF35" s="689"/>
      <c r="AG35" s="689"/>
      <c r="AH35" s="689"/>
      <c r="AI35" s="689"/>
      <c r="AJ35" s="689"/>
      <c r="AK35" s="689"/>
      <c r="AL35" s="690" t="s">
        <v>138</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180544</v>
      </c>
      <c r="CS35" s="721"/>
      <c r="CT35" s="721"/>
      <c r="CU35" s="721"/>
      <c r="CV35" s="721"/>
      <c r="CW35" s="721"/>
      <c r="CX35" s="721"/>
      <c r="CY35" s="722"/>
      <c r="CZ35" s="690">
        <v>0.7</v>
      </c>
      <c r="DA35" s="719"/>
      <c r="DB35" s="719"/>
      <c r="DC35" s="723"/>
      <c r="DD35" s="694">
        <v>100111</v>
      </c>
      <c r="DE35" s="721"/>
      <c r="DF35" s="721"/>
      <c r="DG35" s="721"/>
      <c r="DH35" s="721"/>
      <c r="DI35" s="721"/>
      <c r="DJ35" s="721"/>
      <c r="DK35" s="722"/>
      <c r="DL35" s="694">
        <v>96331</v>
      </c>
      <c r="DM35" s="721"/>
      <c r="DN35" s="721"/>
      <c r="DO35" s="721"/>
      <c r="DP35" s="721"/>
      <c r="DQ35" s="721"/>
      <c r="DR35" s="721"/>
      <c r="DS35" s="721"/>
      <c r="DT35" s="721"/>
      <c r="DU35" s="721"/>
      <c r="DV35" s="722"/>
      <c r="DW35" s="690">
        <v>0.8</v>
      </c>
      <c r="DX35" s="719"/>
      <c r="DY35" s="719"/>
      <c r="DZ35" s="719"/>
      <c r="EA35" s="719"/>
      <c r="EB35" s="719"/>
      <c r="EC35" s="720"/>
    </row>
    <row r="36" spans="2:133" ht="11.25" customHeight="1" x14ac:dyDescent="0.15">
      <c r="B36" s="682" t="s">
        <v>331</v>
      </c>
      <c r="C36" s="683"/>
      <c r="D36" s="683"/>
      <c r="E36" s="683"/>
      <c r="F36" s="683"/>
      <c r="G36" s="683"/>
      <c r="H36" s="683"/>
      <c r="I36" s="683"/>
      <c r="J36" s="683"/>
      <c r="K36" s="683"/>
      <c r="L36" s="683"/>
      <c r="M36" s="683"/>
      <c r="N36" s="683"/>
      <c r="O36" s="683"/>
      <c r="P36" s="683"/>
      <c r="Q36" s="684"/>
      <c r="R36" s="685">
        <v>1992277</v>
      </c>
      <c r="S36" s="686"/>
      <c r="T36" s="686"/>
      <c r="U36" s="686"/>
      <c r="V36" s="686"/>
      <c r="W36" s="686"/>
      <c r="X36" s="686"/>
      <c r="Y36" s="687"/>
      <c r="Z36" s="688">
        <v>7</v>
      </c>
      <c r="AA36" s="688"/>
      <c r="AB36" s="688"/>
      <c r="AC36" s="688"/>
      <c r="AD36" s="689" t="s">
        <v>138</v>
      </c>
      <c r="AE36" s="689"/>
      <c r="AF36" s="689"/>
      <c r="AG36" s="689"/>
      <c r="AH36" s="689"/>
      <c r="AI36" s="689"/>
      <c r="AJ36" s="689"/>
      <c r="AK36" s="689"/>
      <c r="AL36" s="690" t="s">
        <v>138</v>
      </c>
      <c r="AM36" s="691"/>
      <c r="AN36" s="691"/>
      <c r="AO36" s="692"/>
      <c r="AP36" s="235"/>
      <c r="AQ36" s="759" t="s">
        <v>332</v>
      </c>
      <c r="AR36" s="760"/>
      <c r="AS36" s="760"/>
      <c r="AT36" s="760"/>
      <c r="AU36" s="760"/>
      <c r="AV36" s="760"/>
      <c r="AW36" s="760"/>
      <c r="AX36" s="760"/>
      <c r="AY36" s="761"/>
      <c r="AZ36" s="674">
        <v>3105392</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114702</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6394835</v>
      </c>
      <c r="CS36" s="686"/>
      <c r="CT36" s="686"/>
      <c r="CU36" s="686"/>
      <c r="CV36" s="686"/>
      <c r="CW36" s="686"/>
      <c r="CX36" s="686"/>
      <c r="CY36" s="687"/>
      <c r="CZ36" s="690">
        <v>23.3</v>
      </c>
      <c r="DA36" s="719"/>
      <c r="DB36" s="719"/>
      <c r="DC36" s="723"/>
      <c r="DD36" s="694">
        <v>2757315</v>
      </c>
      <c r="DE36" s="686"/>
      <c r="DF36" s="686"/>
      <c r="DG36" s="686"/>
      <c r="DH36" s="686"/>
      <c r="DI36" s="686"/>
      <c r="DJ36" s="686"/>
      <c r="DK36" s="687"/>
      <c r="DL36" s="694">
        <v>1661386</v>
      </c>
      <c r="DM36" s="686"/>
      <c r="DN36" s="686"/>
      <c r="DO36" s="686"/>
      <c r="DP36" s="686"/>
      <c r="DQ36" s="686"/>
      <c r="DR36" s="686"/>
      <c r="DS36" s="686"/>
      <c r="DT36" s="686"/>
      <c r="DU36" s="686"/>
      <c r="DV36" s="687"/>
      <c r="DW36" s="690">
        <v>13.2</v>
      </c>
      <c r="DX36" s="719"/>
      <c r="DY36" s="719"/>
      <c r="DZ36" s="719"/>
      <c r="EA36" s="719"/>
      <c r="EB36" s="719"/>
      <c r="EC36" s="720"/>
    </row>
    <row r="37" spans="2:133" ht="11.25" customHeight="1" x14ac:dyDescent="0.15">
      <c r="B37" s="682" t="s">
        <v>335</v>
      </c>
      <c r="C37" s="683"/>
      <c r="D37" s="683"/>
      <c r="E37" s="683"/>
      <c r="F37" s="683"/>
      <c r="G37" s="683"/>
      <c r="H37" s="683"/>
      <c r="I37" s="683"/>
      <c r="J37" s="683"/>
      <c r="K37" s="683"/>
      <c r="L37" s="683"/>
      <c r="M37" s="683"/>
      <c r="N37" s="683"/>
      <c r="O37" s="683"/>
      <c r="P37" s="683"/>
      <c r="Q37" s="684"/>
      <c r="R37" s="685">
        <v>1156689</v>
      </c>
      <c r="S37" s="686"/>
      <c r="T37" s="686"/>
      <c r="U37" s="686"/>
      <c r="V37" s="686"/>
      <c r="W37" s="686"/>
      <c r="X37" s="686"/>
      <c r="Y37" s="687"/>
      <c r="Z37" s="688">
        <v>4</v>
      </c>
      <c r="AA37" s="688"/>
      <c r="AB37" s="688"/>
      <c r="AC37" s="688"/>
      <c r="AD37" s="689" t="s">
        <v>138</v>
      </c>
      <c r="AE37" s="689"/>
      <c r="AF37" s="689"/>
      <c r="AG37" s="689"/>
      <c r="AH37" s="689"/>
      <c r="AI37" s="689"/>
      <c r="AJ37" s="689"/>
      <c r="AK37" s="689"/>
      <c r="AL37" s="690" t="s">
        <v>138</v>
      </c>
      <c r="AM37" s="691"/>
      <c r="AN37" s="691"/>
      <c r="AO37" s="692"/>
      <c r="AQ37" s="763" t="s">
        <v>336</v>
      </c>
      <c r="AR37" s="764"/>
      <c r="AS37" s="764"/>
      <c r="AT37" s="764"/>
      <c r="AU37" s="764"/>
      <c r="AV37" s="764"/>
      <c r="AW37" s="764"/>
      <c r="AX37" s="764"/>
      <c r="AY37" s="765"/>
      <c r="AZ37" s="685">
        <v>937354</v>
      </c>
      <c r="BA37" s="686"/>
      <c r="BB37" s="686"/>
      <c r="BC37" s="686"/>
      <c r="BD37" s="721"/>
      <c r="BE37" s="721"/>
      <c r="BF37" s="752"/>
      <c r="BG37" s="700" t="s">
        <v>337</v>
      </c>
      <c r="BH37" s="701"/>
      <c r="BI37" s="701"/>
      <c r="BJ37" s="701"/>
      <c r="BK37" s="701"/>
      <c r="BL37" s="701"/>
      <c r="BM37" s="701"/>
      <c r="BN37" s="701"/>
      <c r="BO37" s="701"/>
      <c r="BP37" s="701"/>
      <c r="BQ37" s="701"/>
      <c r="BR37" s="701"/>
      <c r="BS37" s="701"/>
      <c r="BT37" s="701"/>
      <c r="BU37" s="702"/>
      <c r="BV37" s="685">
        <v>63856</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38357</v>
      </c>
      <c r="CS37" s="721"/>
      <c r="CT37" s="721"/>
      <c r="CU37" s="721"/>
      <c r="CV37" s="721"/>
      <c r="CW37" s="721"/>
      <c r="CX37" s="721"/>
      <c r="CY37" s="722"/>
      <c r="CZ37" s="690">
        <v>0.1</v>
      </c>
      <c r="DA37" s="719"/>
      <c r="DB37" s="719"/>
      <c r="DC37" s="723"/>
      <c r="DD37" s="694">
        <v>38357</v>
      </c>
      <c r="DE37" s="721"/>
      <c r="DF37" s="721"/>
      <c r="DG37" s="721"/>
      <c r="DH37" s="721"/>
      <c r="DI37" s="721"/>
      <c r="DJ37" s="721"/>
      <c r="DK37" s="722"/>
      <c r="DL37" s="694">
        <v>38357</v>
      </c>
      <c r="DM37" s="721"/>
      <c r="DN37" s="721"/>
      <c r="DO37" s="721"/>
      <c r="DP37" s="721"/>
      <c r="DQ37" s="721"/>
      <c r="DR37" s="721"/>
      <c r="DS37" s="721"/>
      <c r="DT37" s="721"/>
      <c r="DU37" s="721"/>
      <c r="DV37" s="722"/>
      <c r="DW37" s="690">
        <v>0.3</v>
      </c>
      <c r="DX37" s="719"/>
      <c r="DY37" s="719"/>
      <c r="DZ37" s="719"/>
      <c r="EA37" s="719"/>
      <c r="EB37" s="719"/>
      <c r="EC37" s="720"/>
    </row>
    <row r="38" spans="2:133" ht="11.25" customHeight="1" x14ac:dyDescent="0.15">
      <c r="B38" s="682" t="s">
        <v>339</v>
      </c>
      <c r="C38" s="683"/>
      <c r="D38" s="683"/>
      <c r="E38" s="683"/>
      <c r="F38" s="683"/>
      <c r="G38" s="683"/>
      <c r="H38" s="683"/>
      <c r="I38" s="683"/>
      <c r="J38" s="683"/>
      <c r="K38" s="683"/>
      <c r="L38" s="683"/>
      <c r="M38" s="683"/>
      <c r="N38" s="683"/>
      <c r="O38" s="683"/>
      <c r="P38" s="683"/>
      <c r="Q38" s="684"/>
      <c r="R38" s="685">
        <v>620502</v>
      </c>
      <c r="S38" s="686"/>
      <c r="T38" s="686"/>
      <c r="U38" s="686"/>
      <c r="V38" s="686"/>
      <c r="W38" s="686"/>
      <c r="X38" s="686"/>
      <c r="Y38" s="687"/>
      <c r="Z38" s="688">
        <v>2.2000000000000002</v>
      </c>
      <c r="AA38" s="688"/>
      <c r="AB38" s="688"/>
      <c r="AC38" s="688"/>
      <c r="AD38" s="689">
        <v>29</v>
      </c>
      <c r="AE38" s="689"/>
      <c r="AF38" s="689"/>
      <c r="AG38" s="689"/>
      <c r="AH38" s="689"/>
      <c r="AI38" s="689"/>
      <c r="AJ38" s="689"/>
      <c r="AK38" s="689"/>
      <c r="AL38" s="690">
        <v>0</v>
      </c>
      <c r="AM38" s="691"/>
      <c r="AN38" s="691"/>
      <c r="AO38" s="692"/>
      <c r="AQ38" s="763" t="s">
        <v>340</v>
      </c>
      <c r="AR38" s="764"/>
      <c r="AS38" s="764"/>
      <c r="AT38" s="764"/>
      <c r="AU38" s="764"/>
      <c r="AV38" s="764"/>
      <c r="AW38" s="764"/>
      <c r="AX38" s="764"/>
      <c r="AY38" s="765"/>
      <c r="AZ38" s="685">
        <v>299871</v>
      </c>
      <c r="BA38" s="686"/>
      <c r="BB38" s="686"/>
      <c r="BC38" s="686"/>
      <c r="BD38" s="721"/>
      <c r="BE38" s="721"/>
      <c r="BF38" s="752"/>
      <c r="BG38" s="700" t="s">
        <v>341</v>
      </c>
      <c r="BH38" s="701"/>
      <c r="BI38" s="701"/>
      <c r="BJ38" s="701"/>
      <c r="BK38" s="701"/>
      <c r="BL38" s="701"/>
      <c r="BM38" s="701"/>
      <c r="BN38" s="701"/>
      <c r="BO38" s="701"/>
      <c r="BP38" s="701"/>
      <c r="BQ38" s="701"/>
      <c r="BR38" s="701"/>
      <c r="BS38" s="701"/>
      <c r="BT38" s="701"/>
      <c r="BU38" s="702"/>
      <c r="BV38" s="685">
        <v>4379</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1867885</v>
      </c>
      <c r="CS38" s="686"/>
      <c r="CT38" s="686"/>
      <c r="CU38" s="686"/>
      <c r="CV38" s="686"/>
      <c r="CW38" s="686"/>
      <c r="CX38" s="686"/>
      <c r="CY38" s="687"/>
      <c r="CZ38" s="690">
        <v>6.8</v>
      </c>
      <c r="DA38" s="719"/>
      <c r="DB38" s="719"/>
      <c r="DC38" s="723"/>
      <c r="DD38" s="694">
        <v>1388220</v>
      </c>
      <c r="DE38" s="686"/>
      <c r="DF38" s="686"/>
      <c r="DG38" s="686"/>
      <c r="DH38" s="686"/>
      <c r="DI38" s="686"/>
      <c r="DJ38" s="686"/>
      <c r="DK38" s="687"/>
      <c r="DL38" s="694">
        <v>1289540</v>
      </c>
      <c r="DM38" s="686"/>
      <c r="DN38" s="686"/>
      <c r="DO38" s="686"/>
      <c r="DP38" s="686"/>
      <c r="DQ38" s="686"/>
      <c r="DR38" s="686"/>
      <c r="DS38" s="686"/>
      <c r="DT38" s="686"/>
      <c r="DU38" s="686"/>
      <c r="DV38" s="687"/>
      <c r="DW38" s="690">
        <v>10.3</v>
      </c>
      <c r="DX38" s="719"/>
      <c r="DY38" s="719"/>
      <c r="DZ38" s="719"/>
      <c r="EA38" s="719"/>
      <c r="EB38" s="719"/>
      <c r="EC38" s="720"/>
    </row>
    <row r="39" spans="2:133" ht="11.25" customHeight="1" x14ac:dyDescent="0.15">
      <c r="B39" s="682" t="s">
        <v>343</v>
      </c>
      <c r="C39" s="683"/>
      <c r="D39" s="683"/>
      <c r="E39" s="683"/>
      <c r="F39" s="683"/>
      <c r="G39" s="683"/>
      <c r="H39" s="683"/>
      <c r="I39" s="683"/>
      <c r="J39" s="683"/>
      <c r="K39" s="683"/>
      <c r="L39" s="683"/>
      <c r="M39" s="683"/>
      <c r="N39" s="683"/>
      <c r="O39" s="683"/>
      <c r="P39" s="683"/>
      <c r="Q39" s="684"/>
      <c r="R39" s="685">
        <v>3234300</v>
      </c>
      <c r="S39" s="686"/>
      <c r="T39" s="686"/>
      <c r="U39" s="686"/>
      <c r="V39" s="686"/>
      <c r="W39" s="686"/>
      <c r="X39" s="686"/>
      <c r="Y39" s="687"/>
      <c r="Z39" s="688">
        <v>11.3</v>
      </c>
      <c r="AA39" s="688"/>
      <c r="AB39" s="688"/>
      <c r="AC39" s="688"/>
      <c r="AD39" s="689" t="s">
        <v>138</v>
      </c>
      <c r="AE39" s="689"/>
      <c r="AF39" s="689"/>
      <c r="AG39" s="689"/>
      <c r="AH39" s="689"/>
      <c r="AI39" s="689"/>
      <c r="AJ39" s="689"/>
      <c r="AK39" s="689"/>
      <c r="AL39" s="690" t="s">
        <v>138</v>
      </c>
      <c r="AM39" s="691"/>
      <c r="AN39" s="691"/>
      <c r="AO39" s="692"/>
      <c r="AQ39" s="763" t="s">
        <v>344</v>
      </c>
      <c r="AR39" s="764"/>
      <c r="AS39" s="764"/>
      <c r="AT39" s="764"/>
      <c r="AU39" s="764"/>
      <c r="AV39" s="764"/>
      <c r="AW39" s="764"/>
      <c r="AX39" s="764"/>
      <c r="AY39" s="765"/>
      <c r="AZ39" s="685">
        <v>255555</v>
      </c>
      <c r="BA39" s="686"/>
      <c r="BB39" s="686"/>
      <c r="BC39" s="686"/>
      <c r="BD39" s="721"/>
      <c r="BE39" s="721"/>
      <c r="BF39" s="752"/>
      <c r="BG39" s="700" t="s">
        <v>345</v>
      </c>
      <c r="BH39" s="701"/>
      <c r="BI39" s="701"/>
      <c r="BJ39" s="701"/>
      <c r="BK39" s="701"/>
      <c r="BL39" s="701"/>
      <c r="BM39" s="701"/>
      <c r="BN39" s="701"/>
      <c r="BO39" s="701"/>
      <c r="BP39" s="701"/>
      <c r="BQ39" s="701"/>
      <c r="BR39" s="701"/>
      <c r="BS39" s="701"/>
      <c r="BT39" s="701"/>
      <c r="BU39" s="702"/>
      <c r="BV39" s="685">
        <v>6958</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2035100</v>
      </c>
      <c r="CS39" s="721"/>
      <c r="CT39" s="721"/>
      <c r="CU39" s="721"/>
      <c r="CV39" s="721"/>
      <c r="CW39" s="721"/>
      <c r="CX39" s="721"/>
      <c r="CY39" s="722"/>
      <c r="CZ39" s="690">
        <v>7.4</v>
      </c>
      <c r="DA39" s="719"/>
      <c r="DB39" s="719"/>
      <c r="DC39" s="723"/>
      <c r="DD39" s="694">
        <v>1735367</v>
      </c>
      <c r="DE39" s="721"/>
      <c r="DF39" s="721"/>
      <c r="DG39" s="721"/>
      <c r="DH39" s="721"/>
      <c r="DI39" s="721"/>
      <c r="DJ39" s="721"/>
      <c r="DK39" s="722"/>
      <c r="DL39" s="694" t="s">
        <v>138</v>
      </c>
      <c r="DM39" s="721"/>
      <c r="DN39" s="721"/>
      <c r="DO39" s="721"/>
      <c r="DP39" s="721"/>
      <c r="DQ39" s="721"/>
      <c r="DR39" s="721"/>
      <c r="DS39" s="721"/>
      <c r="DT39" s="721"/>
      <c r="DU39" s="721"/>
      <c r="DV39" s="722"/>
      <c r="DW39" s="690" t="s">
        <v>138</v>
      </c>
      <c r="DX39" s="719"/>
      <c r="DY39" s="719"/>
      <c r="DZ39" s="719"/>
      <c r="EA39" s="719"/>
      <c r="EB39" s="719"/>
      <c r="EC39" s="720"/>
    </row>
    <row r="40" spans="2:133" ht="11.25" customHeight="1" x14ac:dyDescent="0.15">
      <c r="B40" s="682" t="s">
        <v>347</v>
      </c>
      <c r="C40" s="683"/>
      <c r="D40" s="683"/>
      <c r="E40" s="683"/>
      <c r="F40" s="683"/>
      <c r="G40" s="683"/>
      <c r="H40" s="683"/>
      <c r="I40" s="683"/>
      <c r="J40" s="683"/>
      <c r="K40" s="683"/>
      <c r="L40" s="683"/>
      <c r="M40" s="683"/>
      <c r="N40" s="683"/>
      <c r="O40" s="683"/>
      <c r="P40" s="683"/>
      <c r="Q40" s="684"/>
      <c r="R40" s="685" t="s">
        <v>138</v>
      </c>
      <c r="S40" s="686"/>
      <c r="T40" s="686"/>
      <c r="U40" s="686"/>
      <c r="V40" s="686"/>
      <c r="W40" s="686"/>
      <c r="X40" s="686"/>
      <c r="Y40" s="687"/>
      <c r="Z40" s="688" t="s">
        <v>138</v>
      </c>
      <c r="AA40" s="688"/>
      <c r="AB40" s="688"/>
      <c r="AC40" s="688"/>
      <c r="AD40" s="689" t="s">
        <v>138</v>
      </c>
      <c r="AE40" s="689"/>
      <c r="AF40" s="689"/>
      <c r="AG40" s="689"/>
      <c r="AH40" s="689"/>
      <c r="AI40" s="689"/>
      <c r="AJ40" s="689"/>
      <c r="AK40" s="689"/>
      <c r="AL40" s="690" t="s">
        <v>138</v>
      </c>
      <c r="AM40" s="691"/>
      <c r="AN40" s="691"/>
      <c r="AO40" s="692"/>
      <c r="AQ40" s="763" t="s">
        <v>348</v>
      </c>
      <c r="AR40" s="764"/>
      <c r="AS40" s="764"/>
      <c r="AT40" s="764"/>
      <c r="AU40" s="764"/>
      <c r="AV40" s="764"/>
      <c r="AW40" s="764"/>
      <c r="AX40" s="764"/>
      <c r="AY40" s="765"/>
      <c r="AZ40" s="685">
        <v>39041</v>
      </c>
      <c r="BA40" s="686"/>
      <c r="BB40" s="686"/>
      <c r="BC40" s="686"/>
      <c r="BD40" s="721"/>
      <c r="BE40" s="721"/>
      <c r="BF40" s="752"/>
      <c r="BG40" s="772" t="s">
        <v>349</v>
      </c>
      <c r="BH40" s="773"/>
      <c r="BI40" s="773"/>
      <c r="BJ40" s="773"/>
      <c r="BK40" s="773"/>
      <c r="BL40" s="236"/>
      <c r="BM40" s="701" t="s">
        <v>350</v>
      </c>
      <c r="BN40" s="701"/>
      <c r="BO40" s="701"/>
      <c r="BP40" s="701"/>
      <c r="BQ40" s="701"/>
      <c r="BR40" s="701"/>
      <c r="BS40" s="701"/>
      <c r="BT40" s="701"/>
      <c r="BU40" s="702"/>
      <c r="BV40" s="685">
        <v>98</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277034</v>
      </c>
      <c r="CS40" s="686"/>
      <c r="CT40" s="686"/>
      <c r="CU40" s="686"/>
      <c r="CV40" s="686"/>
      <c r="CW40" s="686"/>
      <c r="CX40" s="686"/>
      <c r="CY40" s="687"/>
      <c r="CZ40" s="690">
        <v>1</v>
      </c>
      <c r="DA40" s="719"/>
      <c r="DB40" s="719"/>
      <c r="DC40" s="723"/>
      <c r="DD40" s="694">
        <v>197034</v>
      </c>
      <c r="DE40" s="686"/>
      <c r="DF40" s="686"/>
      <c r="DG40" s="686"/>
      <c r="DH40" s="686"/>
      <c r="DI40" s="686"/>
      <c r="DJ40" s="686"/>
      <c r="DK40" s="687"/>
      <c r="DL40" s="694" t="s">
        <v>138</v>
      </c>
      <c r="DM40" s="686"/>
      <c r="DN40" s="686"/>
      <c r="DO40" s="686"/>
      <c r="DP40" s="686"/>
      <c r="DQ40" s="686"/>
      <c r="DR40" s="686"/>
      <c r="DS40" s="686"/>
      <c r="DT40" s="686"/>
      <c r="DU40" s="686"/>
      <c r="DV40" s="687"/>
      <c r="DW40" s="690" t="s">
        <v>138</v>
      </c>
      <c r="DX40" s="719"/>
      <c r="DY40" s="719"/>
      <c r="DZ40" s="719"/>
      <c r="EA40" s="719"/>
      <c r="EB40" s="719"/>
      <c r="EC40" s="720"/>
    </row>
    <row r="41" spans="2:133" ht="11.25" customHeight="1" x14ac:dyDescent="0.15">
      <c r="B41" s="682" t="s">
        <v>352</v>
      </c>
      <c r="C41" s="683"/>
      <c r="D41" s="683"/>
      <c r="E41" s="683"/>
      <c r="F41" s="683"/>
      <c r="G41" s="683"/>
      <c r="H41" s="683"/>
      <c r="I41" s="683"/>
      <c r="J41" s="683"/>
      <c r="K41" s="683"/>
      <c r="L41" s="683"/>
      <c r="M41" s="683"/>
      <c r="N41" s="683"/>
      <c r="O41" s="683"/>
      <c r="P41" s="683"/>
      <c r="Q41" s="684"/>
      <c r="R41" s="685" t="s">
        <v>138</v>
      </c>
      <c r="S41" s="686"/>
      <c r="T41" s="686"/>
      <c r="U41" s="686"/>
      <c r="V41" s="686"/>
      <c r="W41" s="686"/>
      <c r="X41" s="686"/>
      <c r="Y41" s="687"/>
      <c r="Z41" s="688" t="s">
        <v>138</v>
      </c>
      <c r="AA41" s="688"/>
      <c r="AB41" s="688"/>
      <c r="AC41" s="688"/>
      <c r="AD41" s="689" t="s">
        <v>138</v>
      </c>
      <c r="AE41" s="689"/>
      <c r="AF41" s="689"/>
      <c r="AG41" s="689"/>
      <c r="AH41" s="689"/>
      <c r="AI41" s="689"/>
      <c r="AJ41" s="689"/>
      <c r="AK41" s="689"/>
      <c r="AL41" s="690" t="s">
        <v>138</v>
      </c>
      <c r="AM41" s="691"/>
      <c r="AN41" s="691"/>
      <c r="AO41" s="692"/>
      <c r="AQ41" s="763" t="s">
        <v>353</v>
      </c>
      <c r="AR41" s="764"/>
      <c r="AS41" s="764"/>
      <c r="AT41" s="764"/>
      <c r="AU41" s="764"/>
      <c r="AV41" s="764"/>
      <c r="AW41" s="764"/>
      <c r="AX41" s="764"/>
      <c r="AY41" s="765"/>
      <c r="AZ41" s="685">
        <v>331881</v>
      </c>
      <c r="BA41" s="686"/>
      <c r="BB41" s="686"/>
      <c r="BC41" s="686"/>
      <c r="BD41" s="721"/>
      <c r="BE41" s="721"/>
      <c r="BF41" s="752"/>
      <c r="BG41" s="772"/>
      <c r="BH41" s="773"/>
      <c r="BI41" s="773"/>
      <c r="BJ41" s="773"/>
      <c r="BK41" s="773"/>
      <c r="BL41" s="236"/>
      <c r="BM41" s="701" t="s">
        <v>354</v>
      </c>
      <c r="BN41" s="701"/>
      <c r="BO41" s="701"/>
      <c r="BP41" s="701"/>
      <c r="BQ41" s="701"/>
      <c r="BR41" s="701"/>
      <c r="BS41" s="701"/>
      <c r="BT41" s="701"/>
      <c r="BU41" s="702"/>
      <c r="BV41" s="685">
        <v>1</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138</v>
      </c>
      <c r="CS41" s="721"/>
      <c r="CT41" s="721"/>
      <c r="CU41" s="721"/>
      <c r="CV41" s="721"/>
      <c r="CW41" s="721"/>
      <c r="CX41" s="721"/>
      <c r="CY41" s="722"/>
      <c r="CZ41" s="690" t="s">
        <v>138</v>
      </c>
      <c r="DA41" s="719"/>
      <c r="DB41" s="719"/>
      <c r="DC41" s="723"/>
      <c r="DD41" s="694" t="s">
        <v>138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356</v>
      </c>
      <c r="C42" s="683"/>
      <c r="D42" s="683"/>
      <c r="E42" s="683"/>
      <c r="F42" s="683"/>
      <c r="G42" s="683"/>
      <c r="H42" s="683"/>
      <c r="I42" s="683"/>
      <c r="J42" s="683"/>
      <c r="K42" s="683"/>
      <c r="L42" s="683"/>
      <c r="M42" s="683"/>
      <c r="N42" s="683"/>
      <c r="O42" s="683"/>
      <c r="P42" s="683"/>
      <c r="Q42" s="684"/>
      <c r="R42" s="685">
        <v>387400</v>
      </c>
      <c r="S42" s="686"/>
      <c r="T42" s="686"/>
      <c r="U42" s="686"/>
      <c r="V42" s="686"/>
      <c r="W42" s="686"/>
      <c r="X42" s="686"/>
      <c r="Y42" s="687"/>
      <c r="Z42" s="688">
        <v>1.4</v>
      </c>
      <c r="AA42" s="688"/>
      <c r="AB42" s="688"/>
      <c r="AC42" s="688"/>
      <c r="AD42" s="689" t="s">
        <v>298</v>
      </c>
      <c r="AE42" s="689"/>
      <c r="AF42" s="689"/>
      <c r="AG42" s="689"/>
      <c r="AH42" s="689"/>
      <c r="AI42" s="689"/>
      <c r="AJ42" s="689"/>
      <c r="AK42" s="689"/>
      <c r="AL42" s="690" t="s">
        <v>298</v>
      </c>
      <c r="AM42" s="691"/>
      <c r="AN42" s="691"/>
      <c r="AO42" s="692"/>
      <c r="AQ42" s="784" t="s">
        <v>357</v>
      </c>
      <c r="AR42" s="785"/>
      <c r="AS42" s="785"/>
      <c r="AT42" s="785"/>
      <c r="AU42" s="785"/>
      <c r="AV42" s="785"/>
      <c r="AW42" s="785"/>
      <c r="AX42" s="785"/>
      <c r="AY42" s="786"/>
      <c r="AZ42" s="776">
        <v>1241690</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383</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3871902</v>
      </c>
      <c r="CS42" s="686"/>
      <c r="CT42" s="686"/>
      <c r="CU42" s="686"/>
      <c r="CV42" s="686"/>
      <c r="CW42" s="686"/>
      <c r="CX42" s="686"/>
      <c r="CY42" s="687"/>
      <c r="CZ42" s="690">
        <v>14.1</v>
      </c>
      <c r="DA42" s="691"/>
      <c r="DB42" s="691"/>
      <c r="DC42" s="703"/>
      <c r="DD42" s="694">
        <v>563807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360</v>
      </c>
      <c r="C43" s="736"/>
      <c r="D43" s="736"/>
      <c r="E43" s="736"/>
      <c r="F43" s="736"/>
      <c r="G43" s="736"/>
      <c r="H43" s="736"/>
      <c r="I43" s="736"/>
      <c r="J43" s="736"/>
      <c r="K43" s="736"/>
      <c r="L43" s="736"/>
      <c r="M43" s="736"/>
      <c r="N43" s="736"/>
      <c r="O43" s="736"/>
      <c r="P43" s="736"/>
      <c r="Q43" s="737"/>
      <c r="R43" s="776">
        <v>28628480</v>
      </c>
      <c r="S43" s="777"/>
      <c r="T43" s="777"/>
      <c r="U43" s="777"/>
      <c r="V43" s="777"/>
      <c r="W43" s="777"/>
      <c r="X43" s="777"/>
      <c r="Y43" s="778"/>
      <c r="Z43" s="779">
        <v>100</v>
      </c>
      <c r="AA43" s="779"/>
      <c r="AB43" s="779"/>
      <c r="AC43" s="779"/>
      <c r="AD43" s="780">
        <v>12186880</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9840</v>
      </c>
      <c r="CS43" s="721"/>
      <c r="CT43" s="721"/>
      <c r="CU43" s="721"/>
      <c r="CV43" s="721"/>
      <c r="CW43" s="721"/>
      <c r="CX43" s="721"/>
      <c r="CY43" s="722"/>
      <c r="CZ43" s="690">
        <v>0</v>
      </c>
      <c r="DA43" s="719"/>
      <c r="DB43" s="719"/>
      <c r="DC43" s="723"/>
      <c r="DD43" s="694">
        <v>4588</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362</v>
      </c>
      <c r="CG44" s="683"/>
      <c r="CH44" s="683"/>
      <c r="CI44" s="683"/>
      <c r="CJ44" s="683"/>
      <c r="CK44" s="683"/>
      <c r="CL44" s="683"/>
      <c r="CM44" s="683"/>
      <c r="CN44" s="683"/>
      <c r="CO44" s="683"/>
      <c r="CP44" s="683"/>
      <c r="CQ44" s="684"/>
      <c r="CR44" s="685">
        <v>3777357</v>
      </c>
      <c r="CS44" s="686"/>
      <c r="CT44" s="686"/>
      <c r="CU44" s="686"/>
      <c r="CV44" s="686"/>
      <c r="CW44" s="686"/>
      <c r="CX44" s="686"/>
      <c r="CY44" s="687"/>
      <c r="CZ44" s="690">
        <v>13.8</v>
      </c>
      <c r="DA44" s="691"/>
      <c r="DB44" s="691"/>
      <c r="DC44" s="703"/>
      <c r="DD44" s="694">
        <v>540552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974041</v>
      </c>
      <c r="CS45" s="721"/>
      <c r="CT45" s="721"/>
      <c r="CU45" s="721"/>
      <c r="CV45" s="721"/>
      <c r="CW45" s="721"/>
      <c r="CX45" s="721"/>
      <c r="CY45" s="722"/>
      <c r="CZ45" s="690">
        <v>3.5</v>
      </c>
      <c r="DA45" s="719"/>
      <c r="DB45" s="719"/>
      <c r="DC45" s="723"/>
      <c r="DD45" s="694">
        <v>134780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2650152</v>
      </c>
      <c r="CS46" s="686"/>
      <c r="CT46" s="686"/>
      <c r="CU46" s="686"/>
      <c r="CV46" s="686"/>
      <c r="CW46" s="686"/>
      <c r="CX46" s="686"/>
      <c r="CY46" s="687"/>
      <c r="CZ46" s="690">
        <v>9.6999999999999993</v>
      </c>
      <c r="DA46" s="691"/>
      <c r="DB46" s="691"/>
      <c r="DC46" s="703"/>
      <c r="DD46" s="694">
        <v>392545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94545</v>
      </c>
      <c r="CS47" s="721"/>
      <c r="CT47" s="721"/>
      <c r="CU47" s="721"/>
      <c r="CV47" s="721"/>
      <c r="CW47" s="721"/>
      <c r="CX47" s="721"/>
      <c r="CY47" s="722"/>
      <c r="CZ47" s="690">
        <v>0.3</v>
      </c>
      <c r="DA47" s="719"/>
      <c r="DB47" s="719"/>
      <c r="DC47" s="723"/>
      <c r="DD47" s="694">
        <v>23255</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138</v>
      </c>
      <c r="CS48" s="686"/>
      <c r="CT48" s="686"/>
      <c r="CU48" s="686"/>
      <c r="CV48" s="686"/>
      <c r="CW48" s="686"/>
      <c r="CX48" s="686"/>
      <c r="CY48" s="687"/>
      <c r="CZ48" s="690" t="s">
        <v>298</v>
      </c>
      <c r="DA48" s="691"/>
      <c r="DB48" s="691"/>
      <c r="DC48" s="703"/>
      <c r="DD48" s="694" t="s">
        <v>298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370</v>
      </c>
      <c r="CE49" s="736"/>
      <c r="CF49" s="736"/>
      <c r="CG49" s="736"/>
      <c r="CH49" s="736"/>
      <c r="CI49" s="736"/>
      <c r="CJ49" s="736"/>
      <c r="CK49" s="736"/>
      <c r="CL49" s="736"/>
      <c r="CM49" s="736"/>
      <c r="CN49" s="736"/>
      <c r="CO49" s="736"/>
      <c r="CP49" s="736"/>
      <c r="CQ49" s="737"/>
      <c r="CR49" s="776">
        <v>27449615</v>
      </c>
      <c r="CS49" s="756"/>
      <c r="CT49" s="756"/>
      <c r="CU49" s="756"/>
      <c r="CV49" s="756"/>
      <c r="CW49" s="756"/>
      <c r="CX49" s="756"/>
      <c r="CY49" s="787"/>
      <c r="CZ49" s="781">
        <v>100</v>
      </c>
      <c r="DA49" s="788"/>
      <c r="DB49" s="788"/>
      <c r="DC49" s="789"/>
      <c r="DD49" s="790">
        <v>15772521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EWa3RgPpocJNwybpfmTUtQS3Mh6Q1M9qCAU7PxJUjC4smX0I0iza0mSe/lv/dzyNoHtZCh6u+DPlVUqAprtKw==" saltValue="KGQKuDfdOdLLH/WfgYBxz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R1" zoomScale="70" zoomScaleNormal="25" zoomScaleSheetLayoutView="70" workbookViewId="0">
      <selection activeCell="CW8" sqref="CW8:DA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393</v>
      </c>
      <c r="C7" s="818"/>
      <c r="D7" s="818"/>
      <c r="E7" s="818"/>
      <c r="F7" s="818"/>
      <c r="G7" s="818"/>
      <c r="H7" s="818"/>
      <c r="I7" s="818"/>
      <c r="J7" s="818"/>
      <c r="K7" s="818"/>
      <c r="L7" s="818"/>
      <c r="M7" s="818"/>
      <c r="N7" s="818"/>
      <c r="O7" s="818"/>
      <c r="P7" s="819"/>
      <c r="Q7" s="820">
        <v>28645</v>
      </c>
      <c r="R7" s="821"/>
      <c r="S7" s="821"/>
      <c r="T7" s="821"/>
      <c r="U7" s="821"/>
      <c r="V7" s="821">
        <v>27466</v>
      </c>
      <c r="W7" s="821"/>
      <c r="X7" s="821"/>
      <c r="Y7" s="821"/>
      <c r="Z7" s="821"/>
      <c r="AA7" s="821">
        <v>1179</v>
      </c>
      <c r="AB7" s="821"/>
      <c r="AC7" s="821"/>
      <c r="AD7" s="821"/>
      <c r="AE7" s="822"/>
      <c r="AF7" s="823">
        <v>843</v>
      </c>
      <c r="AG7" s="824"/>
      <c r="AH7" s="824"/>
      <c r="AI7" s="824"/>
      <c r="AJ7" s="825"/>
      <c r="AK7" s="860">
        <v>1992</v>
      </c>
      <c r="AL7" s="861"/>
      <c r="AM7" s="861"/>
      <c r="AN7" s="861"/>
      <c r="AO7" s="861"/>
      <c r="AP7" s="861">
        <v>20616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601</v>
      </c>
      <c r="BT7" s="865"/>
      <c r="BU7" s="865"/>
      <c r="BV7" s="865"/>
      <c r="BW7" s="865"/>
      <c r="BX7" s="865"/>
      <c r="BY7" s="865"/>
      <c r="BZ7" s="865"/>
      <c r="CA7" s="865"/>
      <c r="CB7" s="865"/>
      <c r="CC7" s="865"/>
      <c r="CD7" s="865"/>
      <c r="CE7" s="865"/>
      <c r="CF7" s="865"/>
      <c r="CG7" s="866"/>
      <c r="CH7" s="857">
        <v>139</v>
      </c>
      <c r="CI7" s="858"/>
      <c r="CJ7" s="858"/>
      <c r="CK7" s="858"/>
      <c r="CL7" s="859"/>
      <c r="CM7" s="857">
        <v>27740</v>
      </c>
      <c r="CN7" s="858"/>
      <c r="CO7" s="858"/>
      <c r="CP7" s="858"/>
      <c r="CQ7" s="859"/>
      <c r="CR7" s="857">
        <v>0</v>
      </c>
      <c r="CS7" s="858"/>
      <c r="CT7" s="858"/>
      <c r="CU7" s="858"/>
      <c r="CV7" s="859"/>
      <c r="CW7" s="857" t="s">
        <v>609</v>
      </c>
      <c r="CX7" s="858"/>
      <c r="CY7" s="858"/>
      <c r="CZ7" s="858"/>
      <c r="DA7" s="859"/>
      <c r="DB7" s="857">
        <v>168</v>
      </c>
      <c r="DC7" s="858"/>
      <c r="DD7" s="858"/>
      <c r="DE7" s="858"/>
      <c r="DF7" s="859"/>
      <c r="DG7" s="857">
        <v>0</v>
      </c>
      <c r="DH7" s="858"/>
      <c r="DI7" s="858"/>
      <c r="DJ7" s="858"/>
      <c r="DK7" s="859"/>
      <c r="DL7" s="857">
        <v>131</v>
      </c>
      <c r="DM7" s="858"/>
      <c r="DN7" s="858"/>
      <c r="DO7" s="858"/>
      <c r="DP7" s="859"/>
      <c r="DQ7" s="857">
        <v>13</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v>28645</v>
      </c>
      <c r="R23" s="880"/>
      <c r="S23" s="880"/>
      <c r="T23" s="880"/>
      <c r="U23" s="880"/>
      <c r="V23" s="880">
        <v>27466</v>
      </c>
      <c r="W23" s="880"/>
      <c r="X23" s="880"/>
      <c r="Y23" s="880"/>
      <c r="Z23" s="880"/>
      <c r="AA23" s="880">
        <v>1179</v>
      </c>
      <c r="AB23" s="880"/>
      <c r="AC23" s="880"/>
      <c r="AD23" s="880"/>
      <c r="AE23" s="881"/>
      <c r="AF23" s="882">
        <v>843</v>
      </c>
      <c r="AG23" s="880"/>
      <c r="AH23" s="880"/>
      <c r="AI23" s="880"/>
      <c r="AJ23" s="883"/>
      <c r="AK23" s="884"/>
      <c r="AL23" s="885"/>
      <c r="AM23" s="885"/>
      <c r="AN23" s="885"/>
      <c r="AO23" s="885"/>
      <c r="AP23" s="880">
        <v>20616</v>
      </c>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376</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4100</v>
      </c>
      <c r="R28" s="909"/>
      <c r="S28" s="909"/>
      <c r="T28" s="909"/>
      <c r="U28" s="909"/>
      <c r="V28" s="909">
        <v>3963</v>
      </c>
      <c r="W28" s="909"/>
      <c r="X28" s="909"/>
      <c r="Y28" s="909"/>
      <c r="Z28" s="909"/>
      <c r="AA28" s="909">
        <v>137</v>
      </c>
      <c r="AB28" s="909"/>
      <c r="AC28" s="909"/>
      <c r="AD28" s="909"/>
      <c r="AE28" s="910"/>
      <c r="AF28" s="911">
        <v>137</v>
      </c>
      <c r="AG28" s="909"/>
      <c r="AH28" s="909"/>
      <c r="AI28" s="909"/>
      <c r="AJ28" s="912"/>
      <c r="AK28" s="913">
        <v>332</v>
      </c>
      <c r="AL28" s="904"/>
      <c r="AM28" s="904"/>
      <c r="AN28" s="904"/>
      <c r="AO28" s="904"/>
      <c r="AP28" s="904">
        <v>50</v>
      </c>
      <c r="AQ28" s="904"/>
      <c r="AR28" s="904"/>
      <c r="AS28" s="904"/>
      <c r="AT28" s="904"/>
      <c r="AU28" s="904">
        <v>4</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3644</v>
      </c>
      <c r="R29" s="845"/>
      <c r="S29" s="845"/>
      <c r="T29" s="845"/>
      <c r="U29" s="845"/>
      <c r="V29" s="845">
        <v>3555</v>
      </c>
      <c r="W29" s="845"/>
      <c r="X29" s="845"/>
      <c r="Y29" s="845"/>
      <c r="Z29" s="845"/>
      <c r="AA29" s="845">
        <v>90</v>
      </c>
      <c r="AB29" s="845"/>
      <c r="AC29" s="845"/>
      <c r="AD29" s="845"/>
      <c r="AE29" s="846"/>
      <c r="AF29" s="847">
        <v>90</v>
      </c>
      <c r="AG29" s="848"/>
      <c r="AH29" s="848"/>
      <c r="AI29" s="848"/>
      <c r="AJ29" s="849"/>
      <c r="AK29" s="916">
        <v>654</v>
      </c>
      <c r="AL29" s="917"/>
      <c r="AM29" s="917"/>
      <c r="AN29" s="917"/>
      <c r="AO29" s="917"/>
      <c r="AP29" s="917" t="s">
        <v>609</v>
      </c>
      <c r="AQ29" s="917"/>
      <c r="AR29" s="917"/>
      <c r="AS29" s="917"/>
      <c r="AT29" s="917"/>
      <c r="AU29" s="917" t="s">
        <v>609</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378</v>
      </c>
      <c r="R30" s="845"/>
      <c r="S30" s="845"/>
      <c r="T30" s="845"/>
      <c r="U30" s="845"/>
      <c r="V30" s="845">
        <v>378</v>
      </c>
      <c r="W30" s="845"/>
      <c r="X30" s="845"/>
      <c r="Y30" s="845"/>
      <c r="Z30" s="845"/>
      <c r="AA30" s="845">
        <v>0</v>
      </c>
      <c r="AB30" s="845"/>
      <c r="AC30" s="845"/>
      <c r="AD30" s="845"/>
      <c r="AE30" s="846"/>
      <c r="AF30" s="847">
        <v>0</v>
      </c>
      <c r="AG30" s="848"/>
      <c r="AH30" s="848"/>
      <c r="AI30" s="848"/>
      <c r="AJ30" s="849"/>
      <c r="AK30" s="916">
        <v>132</v>
      </c>
      <c r="AL30" s="917"/>
      <c r="AM30" s="917"/>
      <c r="AN30" s="917"/>
      <c r="AO30" s="917"/>
      <c r="AP30" s="917" t="s">
        <v>610</v>
      </c>
      <c r="AQ30" s="917"/>
      <c r="AR30" s="917"/>
      <c r="AS30" s="917"/>
      <c r="AT30" s="917"/>
      <c r="AU30" s="917" t="s">
        <v>609</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1376</v>
      </c>
      <c r="R31" s="845"/>
      <c r="S31" s="845"/>
      <c r="T31" s="845"/>
      <c r="U31" s="845"/>
      <c r="V31" s="845">
        <v>175</v>
      </c>
      <c r="W31" s="845"/>
      <c r="X31" s="845"/>
      <c r="Y31" s="845"/>
      <c r="Z31" s="845"/>
      <c r="AA31" s="845">
        <v>1201</v>
      </c>
      <c r="AB31" s="845"/>
      <c r="AC31" s="845"/>
      <c r="AD31" s="845"/>
      <c r="AE31" s="846"/>
      <c r="AF31" s="847">
        <v>1201</v>
      </c>
      <c r="AG31" s="848"/>
      <c r="AH31" s="848"/>
      <c r="AI31" s="848"/>
      <c r="AJ31" s="849"/>
      <c r="AK31" s="916">
        <v>300</v>
      </c>
      <c r="AL31" s="917"/>
      <c r="AM31" s="917"/>
      <c r="AN31" s="917"/>
      <c r="AO31" s="917"/>
      <c r="AP31" s="917">
        <v>5023</v>
      </c>
      <c r="AQ31" s="917"/>
      <c r="AR31" s="917"/>
      <c r="AS31" s="917"/>
      <c r="AT31" s="917"/>
      <c r="AU31" s="917">
        <v>1713</v>
      </c>
      <c r="AV31" s="917"/>
      <c r="AW31" s="917"/>
      <c r="AX31" s="917"/>
      <c r="AY31" s="917"/>
      <c r="AZ31" s="918"/>
      <c r="BA31" s="918"/>
      <c r="BB31" s="918"/>
      <c r="BC31" s="918"/>
      <c r="BD31" s="918"/>
      <c r="BE31" s="914" t="s">
        <v>412</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413</v>
      </c>
      <c r="C32" s="842"/>
      <c r="D32" s="842"/>
      <c r="E32" s="842"/>
      <c r="F32" s="842"/>
      <c r="G32" s="842"/>
      <c r="H32" s="842"/>
      <c r="I32" s="842"/>
      <c r="J32" s="842"/>
      <c r="K32" s="842"/>
      <c r="L32" s="842"/>
      <c r="M32" s="842"/>
      <c r="N32" s="842"/>
      <c r="O32" s="842"/>
      <c r="P32" s="843"/>
      <c r="Q32" s="844">
        <v>289</v>
      </c>
      <c r="R32" s="845"/>
      <c r="S32" s="845"/>
      <c r="T32" s="845"/>
      <c r="U32" s="845"/>
      <c r="V32" s="845">
        <v>16</v>
      </c>
      <c r="W32" s="845"/>
      <c r="X32" s="845"/>
      <c r="Y32" s="845"/>
      <c r="Z32" s="845"/>
      <c r="AA32" s="845">
        <v>273</v>
      </c>
      <c r="AB32" s="845"/>
      <c r="AC32" s="845"/>
      <c r="AD32" s="845"/>
      <c r="AE32" s="846"/>
      <c r="AF32" s="847">
        <v>273</v>
      </c>
      <c r="AG32" s="848"/>
      <c r="AH32" s="848"/>
      <c r="AI32" s="848"/>
      <c r="AJ32" s="849"/>
      <c r="AK32" s="916">
        <v>0</v>
      </c>
      <c r="AL32" s="917"/>
      <c r="AM32" s="917"/>
      <c r="AN32" s="917"/>
      <c r="AO32" s="917"/>
      <c r="AP32" s="917">
        <v>181</v>
      </c>
      <c r="AQ32" s="917"/>
      <c r="AR32" s="917"/>
      <c r="AS32" s="917"/>
      <c r="AT32" s="917"/>
      <c r="AU32" s="917" t="s">
        <v>609</v>
      </c>
      <c r="AV32" s="917"/>
      <c r="AW32" s="917"/>
      <c r="AX32" s="917"/>
      <c r="AY32" s="917"/>
      <c r="AZ32" s="918"/>
      <c r="BA32" s="918"/>
      <c r="BB32" s="918"/>
      <c r="BC32" s="918"/>
      <c r="BD32" s="918"/>
      <c r="BE32" s="914" t="s">
        <v>414</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415</v>
      </c>
      <c r="C33" s="842"/>
      <c r="D33" s="842"/>
      <c r="E33" s="842"/>
      <c r="F33" s="842"/>
      <c r="G33" s="842"/>
      <c r="H33" s="842"/>
      <c r="I33" s="842"/>
      <c r="J33" s="842"/>
      <c r="K33" s="842"/>
      <c r="L33" s="842"/>
      <c r="M33" s="842"/>
      <c r="N33" s="842"/>
      <c r="O33" s="842"/>
      <c r="P33" s="843"/>
      <c r="Q33" s="844">
        <v>436</v>
      </c>
      <c r="R33" s="845"/>
      <c r="S33" s="845"/>
      <c r="T33" s="845"/>
      <c r="U33" s="845"/>
      <c r="V33" s="845">
        <v>209</v>
      </c>
      <c r="W33" s="845"/>
      <c r="X33" s="845"/>
      <c r="Y33" s="845"/>
      <c r="Z33" s="845"/>
      <c r="AA33" s="845">
        <v>227</v>
      </c>
      <c r="AB33" s="845"/>
      <c r="AC33" s="845"/>
      <c r="AD33" s="845"/>
      <c r="AE33" s="846"/>
      <c r="AF33" s="847">
        <v>227</v>
      </c>
      <c r="AG33" s="848"/>
      <c r="AH33" s="848"/>
      <c r="AI33" s="848"/>
      <c r="AJ33" s="849"/>
      <c r="AK33" s="916">
        <v>937</v>
      </c>
      <c r="AL33" s="917"/>
      <c r="AM33" s="917"/>
      <c r="AN33" s="917"/>
      <c r="AO33" s="917"/>
      <c r="AP33" s="917">
        <v>5137</v>
      </c>
      <c r="AQ33" s="917"/>
      <c r="AR33" s="917"/>
      <c r="AS33" s="917"/>
      <c r="AT33" s="917"/>
      <c r="AU33" s="917">
        <v>4916</v>
      </c>
      <c r="AV33" s="917"/>
      <c r="AW33" s="917"/>
      <c r="AX33" s="917"/>
      <c r="AY33" s="917"/>
      <c r="AZ33" s="918"/>
      <c r="BA33" s="918"/>
      <c r="BB33" s="918"/>
      <c r="BC33" s="918"/>
      <c r="BD33" s="918"/>
      <c r="BE33" s="914" t="s">
        <v>416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417</v>
      </c>
      <c r="C34" s="842"/>
      <c r="D34" s="842"/>
      <c r="E34" s="842"/>
      <c r="F34" s="842"/>
      <c r="G34" s="842"/>
      <c r="H34" s="842"/>
      <c r="I34" s="842"/>
      <c r="J34" s="842"/>
      <c r="K34" s="842"/>
      <c r="L34" s="842"/>
      <c r="M34" s="842"/>
      <c r="N34" s="842"/>
      <c r="O34" s="842"/>
      <c r="P34" s="843"/>
      <c r="Q34" s="844">
        <v>118</v>
      </c>
      <c r="R34" s="845"/>
      <c r="S34" s="845"/>
      <c r="T34" s="845"/>
      <c r="U34" s="845"/>
      <c r="V34" s="845">
        <v>114</v>
      </c>
      <c r="W34" s="845"/>
      <c r="X34" s="845"/>
      <c r="Y34" s="845"/>
      <c r="Z34" s="845"/>
      <c r="AA34" s="845">
        <v>4</v>
      </c>
      <c r="AB34" s="845"/>
      <c r="AC34" s="845"/>
      <c r="AD34" s="845"/>
      <c r="AE34" s="846"/>
      <c r="AF34" s="847">
        <v>4</v>
      </c>
      <c r="AG34" s="848"/>
      <c r="AH34" s="848"/>
      <c r="AI34" s="848"/>
      <c r="AJ34" s="849"/>
      <c r="AK34" s="916">
        <v>39</v>
      </c>
      <c r="AL34" s="917"/>
      <c r="AM34" s="917"/>
      <c r="AN34" s="917"/>
      <c r="AO34" s="917"/>
      <c r="AP34" s="917" t="s">
        <v>609</v>
      </c>
      <c r="AQ34" s="917"/>
      <c r="AR34" s="917"/>
      <c r="AS34" s="917"/>
      <c r="AT34" s="917"/>
      <c r="AU34" s="917" t="s">
        <v>609</v>
      </c>
      <c r="AV34" s="917"/>
      <c r="AW34" s="917"/>
      <c r="AX34" s="917"/>
      <c r="AY34" s="917"/>
      <c r="AZ34" s="918"/>
      <c r="BA34" s="918"/>
      <c r="BB34" s="918"/>
      <c r="BC34" s="918"/>
      <c r="BD34" s="918"/>
      <c r="BE34" s="914" t="s">
        <v>418</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419</v>
      </c>
      <c r="C35" s="842"/>
      <c r="D35" s="842"/>
      <c r="E35" s="842"/>
      <c r="F35" s="842"/>
      <c r="G35" s="842"/>
      <c r="H35" s="842"/>
      <c r="I35" s="842"/>
      <c r="J35" s="842"/>
      <c r="K35" s="842"/>
      <c r="L35" s="842"/>
      <c r="M35" s="842"/>
      <c r="N35" s="842"/>
      <c r="O35" s="842"/>
      <c r="P35" s="843"/>
      <c r="Q35" s="844">
        <v>1726</v>
      </c>
      <c r="R35" s="845"/>
      <c r="S35" s="845"/>
      <c r="T35" s="845"/>
      <c r="U35" s="845"/>
      <c r="V35" s="845">
        <v>1726</v>
      </c>
      <c r="W35" s="845"/>
      <c r="X35" s="845"/>
      <c r="Y35" s="845"/>
      <c r="Z35" s="845"/>
      <c r="AA35" s="845">
        <v>0</v>
      </c>
      <c r="AB35" s="845"/>
      <c r="AC35" s="845"/>
      <c r="AD35" s="845"/>
      <c r="AE35" s="846"/>
      <c r="AF35" s="847" t="s">
        <v>420</v>
      </c>
      <c r="AG35" s="848"/>
      <c r="AH35" s="848"/>
      <c r="AI35" s="848"/>
      <c r="AJ35" s="849"/>
      <c r="AK35" s="916">
        <v>256</v>
      </c>
      <c r="AL35" s="917"/>
      <c r="AM35" s="917"/>
      <c r="AN35" s="917"/>
      <c r="AO35" s="917"/>
      <c r="AP35" s="917">
        <v>2264</v>
      </c>
      <c r="AQ35" s="917"/>
      <c r="AR35" s="917"/>
      <c r="AS35" s="917"/>
      <c r="AT35" s="917"/>
      <c r="AU35" s="917">
        <v>2264</v>
      </c>
      <c r="AV35" s="917"/>
      <c r="AW35" s="917"/>
      <c r="AX35" s="917"/>
      <c r="AY35" s="917"/>
      <c r="AZ35" s="918"/>
      <c r="BA35" s="918"/>
      <c r="BB35" s="918"/>
      <c r="BC35" s="918"/>
      <c r="BD35" s="918"/>
      <c r="BE35" s="914" t="s">
        <v>421</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423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1931</v>
      </c>
      <c r="AG63" s="928"/>
      <c r="AH63" s="928"/>
      <c r="AI63" s="928"/>
      <c r="AJ63" s="929"/>
      <c r="AK63" s="930"/>
      <c r="AL63" s="925"/>
      <c r="AM63" s="925"/>
      <c r="AN63" s="925"/>
      <c r="AO63" s="925"/>
      <c r="AP63" s="928">
        <v>12655</v>
      </c>
      <c r="AQ63" s="928"/>
      <c r="AR63" s="928"/>
      <c r="AS63" s="928"/>
      <c r="AT63" s="928"/>
      <c r="AU63" s="928">
        <v>8897</v>
      </c>
      <c r="AV63" s="928"/>
      <c r="AW63" s="928"/>
      <c r="AX63" s="928"/>
      <c r="AY63" s="928"/>
      <c r="AZ63" s="932"/>
      <c r="BA63" s="932"/>
      <c r="BB63" s="932"/>
      <c r="BC63" s="932"/>
      <c r="BD63" s="932"/>
      <c r="BE63" s="933"/>
      <c r="BF63" s="933"/>
      <c r="BG63" s="933"/>
      <c r="BH63" s="933"/>
      <c r="BI63" s="934"/>
      <c r="BJ63" s="935" t="s">
        <v>420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425</v>
      </c>
      <c r="B66" s="827"/>
      <c r="C66" s="827"/>
      <c r="D66" s="827"/>
      <c r="E66" s="827"/>
      <c r="F66" s="827"/>
      <c r="G66" s="827"/>
      <c r="H66" s="827"/>
      <c r="I66" s="827"/>
      <c r="J66" s="827"/>
      <c r="K66" s="827"/>
      <c r="L66" s="827"/>
      <c r="M66" s="827"/>
      <c r="N66" s="827"/>
      <c r="O66" s="827"/>
      <c r="P66" s="828"/>
      <c r="Q66" s="803" t="s">
        <v>400</v>
      </c>
      <c r="R66" s="804"/>
      <c r="S66" s="804"/>
      <c r="T66" s="804"/>
      <c r="U66" s="805"/>
      <c r="V66" s="803" t="s">
        <v>426</v>
      </c>
      <c r="W66" s="804"/>
      <c r="X66" s="804"/>
      <c r="Y66" s="804"/>
      <c r="Z66" s="805"/>
      <c r="AA66" s="803" t="s">
        <v>427</v>
      </c>
      <c r="AB66" s="804"/>
      <c r="AC66" s="804"/>
      <c r="AD66" s="804"/>
      <c r="AE66" s="805"/>
      <c r="AF66" s="938" t="s">
        <v>428</v>
      </c>
      <c r="AG66" s="899"/>
      <c r="AH66" s="899"/>
      <c r="AI66" s="899"/>
      <c r="AJ66" s="939"/>
      <c r="AK66" s="803" t="s">
        <v>404</v>
      </c>
      <c r="AL66" s="827"/>
      <c r="AM66" s="827"/>
      <c r="AN66" s="827"/>
      <c r="AO66" s="828"/>
      <c r="AP66" s="803" t="s">
        <v>429</v>
      </c>
      <c r="AQ66" s="804"/>
      <c r="AR66" s="804"/>
      <c r="AS66" s="804"/>
      <c r="AT66" s="805"/>
      <c r="AU66" s="803" t="s">
        <v>430</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593</v>
      </c>
      <c r="C68" s="956"/>
      <c r="D68" s="956"/>
      <c r="E68" s="956"/>
      <c r="F68" s="956"/>
      <c r="G68" s="956"/>
      <c r="H68" s="956"/>
      <c r="I68" s="956"/>
      <c r="J68" s="956"/>
      <c r="K68" s="956"/>
      <c r="L68" s="956"/>
      <c r="M68" s="956"/>
      <c r="N68" s="956"/>
      <c r="O68" s="956"/>
      <c r="P68" s="957"/>
      <c r="Q68" s="958">
        <v>11670</v>
      </c>
      <c r="R68" s="952"/>
      <c r="S68" s="952"/>
      <c r="T68" s="952"/>
      <c r="U68" s="952"/>
      <c r="V68" s="952">
        <v>11387</v>
      </c>
      <c r="W68" s="952"/>
      <c r="X68" s="952"/>
      <c r="Y68" s="952"/>
      <c r="Z68" s="952"/>
      <c r="AA68" s="952">
        <v>282</v>
      </c>
      <c r="AB68" s="952"/>
      <c r="AC68" s="952"/>
      <c r="AD68" s="952"/>
      <c r="AE68" s="952"/>
      <c r="AF68" s="952">
        <v>282</v>
      </c>
      <c r="AG68" s="952"/>
      <c r="AH68" s="952"/>
      <c r="AI68" s="952"/>
      <c r="AJ68" s="952"/>
      <c r="AK68" s="952">
        <v>5893</v>
      </c>
      <c r="AL68" s="952"/>
      <c r="AM68" s="952"/>
      <c r="AN68" s="952"/>
      <c r="AO68" s="952"/>
      <c r="AP68" s="952">
        <v>0</v>
      </c>
      <c r="AQ68" s="952"/>
      <c r="AR68" s="952"/>
      <c r="AS68" s="952"/>
      <c r="AT68" s="952"/>
      <c r="AU68" s="952">
        <v>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594</v>
      </c>
      <c r="C69" s="960"/>
      <c r="D69" s="960"/>
      <c r="E69" s="960"/>
      <c r="F69" s="960"/>
      <c r="G69" s="960"/>
      <c r="H69" s="960"/>
      <c r="I69" s="960"/>
      <c r="J69" s="960"/>
      <c r="K69" s="960"/>
      <c r="L69" s="960"/>
      <c r="M69" s="960"/>
      <c r="N69" s="960"/>
      <c r="O69" s="960"/>
      <c r="P69" s="961"/>
      <c r="Q69" s="962">
        <v>52</v>
      </c>
      <c r="R69" s="917"/>
      <c r="S69" s="917"/>
      <c r="T69" s="917"/>
      <c r="U69" s="917"/>
      <c r="V69" s="917">
        <v>45</v>
      </c>
      <c r="W69" s="917"/>
      <c r="X69" s="917"/>
      <c r="Y69" s="917"/>
      <c r="Z69" s="917"/>
      <c r="AA69" s="917">
        <v>7</v>
      </c>
      <c r="AB69" s="917"/>
      <c r="AC69" s="917"/>
      <c r="AD69" s="917"/>
      <c r="AE69" s="917"/>
      <c r="AF69" s="917">
        <v>7</v>
      </c>
      <c r="AG69" s="917"/>
      <c r="AH69" s="917"/>
      <c r="AI69" s="917"/>
      <c r="AJ69" s="917"/>
      <c r="AK69" s="917">
        <v>0</v>
      </c>
      <c r="AL69" s="917"/>
      <c r="AM69" s="917"/>
      <c r="AN69" s="917"/>
      <c r="AO69" s="917"/>
      <c r="AP69" s="917">
        <v>0</v>
      </c>
      <c r="AQ69" s="917"/>
      <c r="AR69" s="917"/>
      <c r="AS69" s="917"/>
      <c r="AT69" s="917"/>
      <c r="AU69" s="917">
        <v>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595</v>
      </c>
      <c r="C70" s="960"/>
      <c r="D70" s="960"/>
      <c r="E70" s="960"/>
      <c r="F70" s="960"/>
      <c r="G70" s="960"/>
      <c r="H70" s="960"/>
      <c r="I70" s="960"/>
      <c r="J70" s="960"/>
      <c r="K70" s="960"/>
      <c r="L70" s="960"/>
      <c r="M70" s="960"/>
      <c r="N70" s="960"/>
      <c r="O70" s="960"/>
      <c r="P70" s="961"/>
      <c r="Q70" s="962">
        <v>10</v>
      </c>
      <c r="R70" s="917"/>
      <c r="S70" s="917"/>
      <c r="T70" s="917"/>
      <c r="U70" s="917"/>
      <c r="V70" s="917">
        <v>8</v>
      </c>
      <c r="W70" s="917"/>
      <c r="X70" s="917"/>
      <c r="Y70" s="917"/>
      <c r="Z70" s="917"/>
      <c r="AA70" s="917">
        <v>3</v>
      </c>
      <c r="AB70" s="917"/>
      <c r="AC70" s="917"/>
      <c r="AD70" s="917"/>
      <c r="AE70" s="917"/>
      <c r="AF70" s="917">
        <v>3</v>
      </c>
      <c r="AG70" s="917"/>
      <c r="AH70" s="917"/>
      <c r="AI70" s="917"/>
      <c r="AJ70" s="917"/>
      <c r="AK70" s="917">
        <v>0</v>
      </c>
      <c r="AL70" s="917"/>
      <c r="AM70" s="917"/>
      <c r="AN70" s="917"/>
      <c r="AO70" s="917"/>
      <c r="AP70" s="917">
        <v>0</v>
      </c>
      <c r="AQ70" s="917"/>
      <c r="AR70" s="917"/>
      <c r="AS70" s="917"/>
      <c r="AT70" s="917"/>
      <c r="AU70" s="917">
        <v>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596</v>
      </c>
      <c r="C71" s="960"/>
      <c r="D71" s="960"/>
      <c r="E71" s="960"/>
      <c r="F71" s="960"/>
      <c r="G71" s="960"/>
      <c r="H71" s="960"/>
      <c r="I71" s="960"/>
      <c r="J71" s="960"/>
      <c r="K71" s="960"/>
      <c r="L71" s="960"/>
      <c r="M71" s="960"/>
      <c r="N71" s="960"/>
      <c r="O71" s="960"/>
      <c r="P71" s="961"/>
      <c r="Q71" s="962">
        <v>2</v>
      </c>
      <c r="R71" s="917"/>
      <c r="S71" s="917"/>
      <c r="T71" s="917"/>
      <c r="U71" s="917"/>
      <c r="V71" s="917">
        <v>0</v>
      </c>
      <c r="W71" s="917"/>
      <c r="X71" s="917"/>
      <c r="Y71" s="917"/>
      <c r="Z71" s="917"/>
      <c r="AA71" s="917">
        <v>2</v>
      </c>
      <c r="AB71" s="917"/>
      <c r="AC71" s="917"/>
      <c r="AD71" s="917"/>
      <c r="AE71" s="917"/>
      <c r="AF71" s="917">
        <v>2</v>
      </c>
      <c r="AG71" s="917"/>
      <c r="AH71" s="917"/>
      <c r="AI71" s="917"/>
      <c r="AJ71" s="917"/>
      <c r="AK71" s="917">
        <v>0</v>
      </c>
      <c r="AL71" s="917"/>
      <c r="AM71" s="917"/>
      <c r="AN71" s="917"/>
      <c r="AO71" s="917"/>
      <c r="AP71" s="917">
        <v>0</v>
      </c>
      <c r="AQ71" s="917"/>
      <c r="AR71" s="917"/>
      <c r="AS71" s="917"/>
      <c r="AT71" s="917"/>
      <c r="AU71" s="917">
        <v>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597</v>
      </c>
      <c r="C72" s="960"/>
      <c r="D72" s="960"/>
      <c r="E72" s="960"/>
      <c r="F72" s="960"/>
      <c r="G72" s="960"/>
      <c r="H72" s="960"/>
      <c r="I72" s="960"/>
      <c r="J72" s="960"/>
      <c r="K72" s="960"/>
      <c r="L72" s="960"/>
      <c r="M72" s="960"/>
      <c r="N72" s="960"/>
      <c r="O72" s="960"/>
      <c r="P72" s="961"/>
      <c r="Q72" s="962">
        <v>5</v>
      </c>
      <c r="R72" s="917"/>
      <c r="S72" s="917"/>
      <c r="T72" s="917"/>
      <c r="U72" s="917"/>
      <c r="V72" s="917">
        <v>2</v>
      </c>
      <c r="W72" s="917"/>
      <c r="X72" s="917"/>
      <c r="Y72" s="917"/>
      <c r="Z72" s="917"/>
      <c r="AA72" s="917">
        <v>3</v>
      </c>
      <c r="AB72" s="917"/>
      <c r="AC72" s="917"/>
      <c r="AD72" s="917"/>
      <c r="AE72" s="917"/>
      <c r="AF72" s="917">
        <v>3</v>
      </c>
      <c r="AG72" s="917"/>
      <c r="AH72" s="917"/>
      <c r="AI72" s="917"/>
      <c r="AJ72" s="917"/>
      <c r="AK72" s="917">
        <v>0</v>
      </c>
      <c r="AL72" s="917"/>
      <c r="AM72" s="917"/>
      <c r="AN72" s="917"/>
      <c r="AO72" s="917"/>
      <c r="AP72" s="917">
        <v>0</v>
      </c>
      <c r="AQ72" s="917"/>
      <c r="AR72" s="917"/>
      <c r="AS72" s="917"/>
      <c r="AT72" s="917"/>
      <c r="AU72" s="917">
        <v>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598</v>
      </c>
      <c r="C73" s="960"/>
      <c r="D73" s="960"/>
      <c r="E73" s="960"/>
      <c r="F73" s="960"/>
      <c r="G73" s="960"/>
      <c r="H73" s="960"/>
      <c r="I73" s="960"/>
      <c r="J73" s="960"/>
      <c r="K73" s="960"/>
      <c r="L73" s="960"/>
      <c r="M73" s="960"/>
      <c r="N73" s="960"/>
      <c r="O73" s="960"/>
      <c r="P73" s="961"/>
      <c r="Q73" s="962">
        <v>37</v>
      </c>
      <c r="R73" s="917"/>
      <c r="S73" s="917"/>
      <c r="T73" s="917"/>
      <c r="U73" s="917"/>
      <c r="V73" s="917">
        <v>31</v>
      </c>
      <c r="W73" s="917"/>
      <c r="X73" s="917"/>
      <c r="Y73" s="917"/>
      <c r="Z73" s="917"/>
      <c r="AA73" s="917">
        <v>6</v>
      </c>
      <c r="AB73" s="917"/>
      <c r="AC73" s="917"/>
      <c r="AD73" s="917"/>
      <c r="AE73" s="917"/>
      <c r="AF73" s="917">
        <v>6</v>
      </c>
      <c r="AG73" s="917"/>
      <c r="AH73" s="917"/>
      <c r="AI73" s="917"/>
      <c r="AJ73" s="917"/>
      <c r="AK73" s="917">
        <v>6</v>
      </c>
      <c r="AL73" s="917"/>
      <c r="AM73" s="917"/>
      <c r="AN73" s="917"/>
      <c r="AO73" s="917"/>
      <c r="AP73" s="917">
        <v>0</v>
      </c>
      <c r="AQ73" s="917"/>
      <c r="AR73" s="917"/>
      <c r="AS73" s="917"/>
      <c r="AT73" s="917"/>
      <c r="AU73" s="917">
        <v>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599</v>
      </c>
      <c r="C74" s="960"/>
      <c r="D74" s="960"/>
      <c r="E74" s="960"/>
      <c r="F74" s="960"/>
      <c r="G74" s="960"/>
      <c r="H74" s="960"/>
      <c r="I74" s="960"/>
      <c r="J74" s="960"/>
      <c r="K74" s="960"/>
      <c r="L74" s="960"/>
      <c r="M74" s="960"/>
      <c r="N74" s="960"/>
      <c r="O74" s="960"/>
      <c r="P74" s="961"/>
      <c r="Q74" s="962">
        <v>311</v>
      </c>
      <c r="R74" s="917"/>
      <c r="S74" s="917"/>
      <c r="T74" s="917"/>
      <c r="U74" s="917"/>
      <c r="V74" s="917">
        <v>292</v>
      </c>
      <c r="W74" s="917"/>
      <c r="X74" s="917"/>
      <c r="Y74" s="917"/>
      <c r="Z74" s="917"/>
      <c r="AA74" s="917">
        <v>19</v>
      </c>
      <c r="AB74" s="917"/>
      <c r="AC74" s="917"/>
      <c r="AD74" s="917"/>
      <c r="AE74" s="917"/>
      <c r="AF74" s="917">
        <v>19</v>
      </c>
      <c r="AG74" s="917"/>
      <c r="AH74" s="917"/>
      <c r="AI74" s="917"/>
      <c r="AJ74" s="917"/>
      <c r="AK74" s="917">
        <v>21</v>
      </c>
      <c r="AL74" s="917"/>
      <c r="AM74" s="917"/>
      <c r="AN74" s="917"/>
      <c r="AO74" s="917"/>
      <c r="AP74" s="917">
        <v>0</v>
      </c>
      <c r="AQ74" s="917"/>
      <c r="AR74" s="917"/>
      <c r="AS74" s="917"/>
      <c r="AT74" s="917"/>
      <c r="AU74" s="917">
        <v>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600</v>
      </c>
      <c r="C75" s="960"/>
      <c r="D75" s="960"/>
      <c r="E75" s="960"/>
      <c r="F75" s="960"/>
      <c r="G75" s="960"/>
      <c r="H75" s="960"/>
      <c r="I75" s="960"/>
      <c r="J75" s="960"/>
      <c r="K75" s="960"/>
      <c r="L75" s="960"/>
      <c r="M75" s="960"/>
      <c r="N75" s="960"/>
      <c r="O75" s="960"/>
      <c r="P75" s="961"/>
      <c r="Q75" s="965">
        <v>229800</v>
      </c>
      <c r="R75" s="966"/>
      <c r="S75" s="966"/>
      <c r="T75" s="966"/>
      <c r="U75" s="916"/>
      <c r="V75" s="967">
        <v>217808</v>
      </c>
      <c r="W75" s="966"/>
      <c r="X75" s="966"/>
      <c r="Y75" s="966"/>
      <c r="Z75" s="916"/>
      <c r="AA75" s="967">
        <v>11992</v>
      </c>
      <c r="AB75" s="966"/>
      <c r="AC75" s="966"/>
      <c r="AD75" s="966"/>
      <c r="AE75" s="916"/>
      <c r="AF75" s="967">
        <v>11992</v>
      </c>
      <c r="AG75" s="966"/>
      <c r="AH75" s="966"/>
      <c r="AI75" s="966"/>
      <c r="AJ75" s="916"/>
      <c r="AK75" s="967">
        <v>83</v>
      </c>
      <c r="AL75" s="966"/>
      <c r="AM75" s="966"/>
      <c r="AN75" s="966"/>
      <c r="AO75" s="916"/>
      <c r="AP75" s="967">
        <v>0</v>
      </c>
      <c r="AQ75" s="966"/>
      <c r="AR75" s="966"/>
      <c r="AS75" s="966"/>
      <c r="AT75" s="916"/>
      <c r="AU75" s="967">
        <v>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431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12314</v>
      </c>
      <c r="AG88" s="928"/>
      <c r="AH88" s="928"/>
      <c r="AI88" s="928"/>
      <c r="AJ88" s="928"/>
      <c r="AK88" s="925"/>
      <c r="AL88" s="925"/>
      <c r="AM88" s="925"/>
      <c r="AN88" s="925"/>
      <c r="AO88" s="925"/>
      <c r="AP88" s="928">
        <v>0</v>
      </c>
      <c r="AQ88" s="928"/>
      <c r="AR88" s="928"/>
      <c r="AS88" s="928"/>
      <c r="AT88" s="928"/>
      <c r="AU88" s="928">
        <v>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432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0</v>
      </c>
      <c r="CS102" s="936"/>
      <c r="CT102" s="936"/>
      <c r="CU102" s="936"/>
      <c r="CV102" s="979"/>
      <c r="CW102" s="978">
        <v>0</v>
      </c>
      <c r="CX102" s="936"/>
      <c r="CY102" s="936"/>
      <c r="CZ102" s="936"/>
      <c r="DA102" s="979"/>
      <c r="DB102" s="978">
        <v>168</v>
      </c>
      <c r="DC102" s="936"/>
      <c r="DD102" s="936"/>
      <c r="DE102" s="936"/>
      <c r="DF102" s="979"/>
      <c r="DG102" s="978">
        <v>0</v>
      </c>
      <c r="DH102" s="936"/>
      <c r="DI102" s="936"/>
      <c r="DJ102" s="936"/>
      <c r="DK102" s="979"/>
      <c r="DL102" s="978">
        <v>131</v>
      </c>
      <c r="DM102" s="936"/>
      <c r="DN102" s="936"/>
      <c r="DO102" s="936"/>
      <c r="DP102" s="979"/>
      <c r="DQ102" s="978">
        <v>13</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440</v>
      </c>
      <c r="AB109" s="981"/>
      <c r="AC109" s="981"/>
      <c r="AD109" s="981"/>
      <c r="AE109" s="982"/>
      <c r="AF109" s="980" t="s">
        <v>441</v>
      </c>
      <c r="AG109" s="981"/>
      <c r="AH109" s="981"/>
      <c r="AI109" s="981"/>
      <c r="AJ109" s="982"/>
      <c r="AK109" s="980" t="s">
        <v>311</v>
      </c>
      <c r="AL109" s="981"/>
      <c r="AM109" s="981"/>
      <c r="AN109" s="981"/>
      <c r="AO109" s="982"/>
      <c r="AP109" s="980" t="s">
        <v>442</v>
      </c>
      <c r="AQ109" s="981"/>
      <c r="AR109" s="981"/>
      <c r="AS109" s="981"/>
      <c r="AT109" s="983"/>
      <c r="AU109" s="1000" t="s">
        <v>439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440</v>
      </c>
      <c r="BR109" s="981"/>
      <c r="BS109" s="981"/>
      <c r="BT109" s="981"/>
      <c r="BU109" s="982"/>
      <c r="BV109" s="980" t="s">
        <v>441</v>
      </c>
      <c r="BW109" s="981"/>
      <c r="BX109" s="981"/>
      <c r="BY109" s="981"/>
      <c r="BZ109" s="982"/>
      <c r="CA109" s="980" t="s">
        <v>311</v>
      </c>
      <c r="CB109" s="981"/>
      <c r="CC109" s="981"/>
      <c r="CD109" s="981"/>
      <c r="CE109" s="982"/>
      <c r="CF109" s="1001" t="s">
        <v>442</v>
      </c>
      <c r="CG109" s="1001"/>
      <c r="CH109" s="1001"/>
      <c r="CI109" s="1001"/>
      <c r="CJ109" s="1001"/>
      <c r="CK109" s="980" t="s">
        <v>443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440</v>
      </c>
      <c r="DH109" s="981"/>
      <c r="DI109" s="981"/>
      <c r="DJ109" s="981"/>
      <c r="DK109" s="982"/>
      <c r="DL109" s="980" t="s">
        <v>441</v>
      </c>
      <c r="DM109" s="981"/>
      <c r="DN109" s="981"/>
      <c r="DO109" s="981"/>
      <c r="DP109" s="982"/>
      <c r="DQ109" s="980" t="s">
        <v>311</v>
      </c>
      <c r="DR109" s="981"/>
      <c r="DS109" s="981"/>
      <c r="DT109" s="981"/>
      <c r="DU109" s="982"/>
      <c r="DV109" s="980" t="s">
        <v>442</v>
      </c>
      <c r="DW109" s="981"/>
      <c r="DX109" s="981"/>
      <c r="DY109" s="981"/>
      <c r="DZ109" s="983"/>
    </row>
    <row r="110" spans="1:131" s="248" customFormat="1" ht="26.25" customHeight="1" x14ac:dyDescent="0.15">
      <c r="A110" s="984" t="s">
        <v>444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2031872</v>
      </c>
      <c r="AB110" s="988"/>
      <c r="AC110" s="988"/>
      <c r="AD110" s="988"/>
      <c r="AE110" s="989"/>
      <c r="AF110" s="990">
        <v>2004663</v>
      </c>
      <c r="AG110" s="988"/>
      <c r="AH110" s="988"/>
      <c r="AI110" s="988"/>
      <c r="AJ110" s="989"/>
      <c r="AK110" s="990">
        <v>1995133</v>
      </c>
      <c r="AL110" s="988"/>
      <c r="AM110" s="988"/>
      <c r="AN110" s="988"/>
      <c r="AO110" s="989"/>
      <c r="AP110" s="991">
        <v>21</v>
      </c>
      <c r="AQ110" s="992"/>
      <c r="AR110" s="992"/>
      <c r="AS110" s="992"/>
      <c r="AT110" s="993"/>
      <c r="AU110" s="994" t="s">
        <v>73</v>
      </c>
      <c r="AV110" s="995"/>
      <c r="AW110" s="995"/>
      <c r="AX110" s="995"/>
      <c r="AY110" s="995"/>
      <c r="AZ110" s="1036" t="s">
        <v>445</v>
      </c>
      <c r="BA110" s="985"/>
      <c r="BB110" s="985"/>
      <c r="BC110" s="985"/>
      <c r="BD110" s="985"/>
      <c r="BE110" s="985"/>
      <c r="BF110" s="985"/>
      <c r="BG110" s="985"/>
      <c r="BH110" s="985"/>
      <c r="BI110" s="985"/>
      <c r="BJ110" s="985"/>
      <c r="BK110" s="985"/>
      <c r="BL110" s="985"/>
      <c r="BM110" s="985"/>
      <c r="BN110" s="985"/>
      <c r="BO110" s="985"/>
      <c r="BP110" s="986"/>
      <c r="BQ110" s="1022">
        <v>19946702</v>
      </c>
      <c r="BR110" s="1023"/>
      <c r="BS110" s="1023"/>
      <c r="BT110" s="1023"/>
      <c r="BU110" s="1023"/>
      <c r="BV110" s="1023">
        <v>20291616</v>
      </c>
      <c r="BW110" s="1023"/>
      <c r="BX110" s="1023"/>
      <c r="BY110" s="1023"/>
      <c r="BZ110" s="1023"/>
      <c r="CA110" s="1023">
        <v>20616442</v>
      </c>
      <c r="CB110" s="1023"/>
      <c r="CC110" s="1023"/>
      <c r="CD110" s="1023"/>
      <c r="CE110" s="1023"/>
      <c r="CF110" s="1037">
        <v>216.6</v>
      </c>
      <c r="CG110" s="1038"/>
      <c r="CH110" s="1038"/>
      <c r="CI110" s="1038"/>
      <c r="CJ110" s="1038"/>
      <c r="CK110" s="1039" t="s">
        <v>446</v>
      </c>
      <c r="CL110" s="1040"/>
      <c r="CM110" s="1019" t="s">
        <v>447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448</v>
      </c>
      <c r="DH110" s="1023"/>
      <c r="DI110" s="1023"/>
      <c r="DJ110" s="1023"/>
      <c r="DK110" s="1023"/>
      <c r="DL110" s="1023" t="s">
        <v>397</v>
      </c>
      <c r="DM110" s="1023"/>
      <c r="DN110" s="1023"/>
      <c r="DO110" s="1023"/>
      <c r="DP110" s="1023"/>
      <c r="DQ110" s="1023" t="s">
        <v>449</v>
      </c>
      <c r="DR110" s="1023"/>
      <c r="DS110" s="1023"/>
      <c r="DT110" s="1023"/>
      <c r="DU110" s="1023"/>
      <c r="DV110" s="1024" t="s">
        <v>420</v>
      </c>
      <c r="DW110" s="1024"/>
      <c r="DX110" s="1024"/>
      <c r="DY110" s="1024"/>
      <c r="DZ110" s="1025"/>
    </row>
    <row r="111" spans="1:131" s="248" customFormat="1" ht="26.25" customHeight="1" x14ac:dyDescent="0.15">
      <c r="A111" s="1026" t="s">
        <v>450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449</v>
      </c>
      <c r="AB111" s="1030"/>
      <c r="AC111" s="1030"/>
      <c r="AD111" s="1030"/>
      <c r="AE111" s="1031"/>
      <c r="AF111" s="1032" t="s">
        <v>420</v>
      </c>
      <c r="AG111" s="1030"/>
      <c r="AH111" s="1030"/>
      <c r="AI111" s="1030"/>
      <c r="AJ111" s="1031"/>
      <c r="AK111" s="1032" t="s">
        <v>420</v>
      </c>
      <c r="AL111" s="1030"/>
      <c r="AM111" s="1030"/>
      <c r="AN111" s="1030"/>
      <c r="AO111" s="1031"/>
      <c r="AP111" s="1033" t="s">
        <v>420</v>
      </c>
      <c r="AQ111" s="1034"/>
      <c r="AR111" s="1034"/>
      <c r="AS111" s="1034"/>
      <c r="AT111" s="1035"/>
      <c r="AU111" s="996"/>
      <c r="AV111" s="997"/>
      <c r="AW111" s="997"/>
      <c r="AX111" s="997"/>
      <c r="AY111" s="997"/>
      <c r="AZ111" s="1045" t="s">
        <v>451</v>
      </c>
      <c r="BA111" s="1046"/>
      <c r="BB111" s="1046"/>
      <c r="BC111" s="1046"/>
      <c r="BD111" s="1046"/>
      <c r="BE111" s="1046"/>
      <c r="BF111" s="1046"/>
      <c r="BG111" s="1046"/>
      <c r="BH111" s="1046"/>
      <c r="BI111" s="1046"/>
      <c r="BJ111" s="1046"/>
      <c r="BK111" s="1046"/>
      <c r="BL111" s="1046"/>
      <c r="BM111" s="1046"/>
      <c r="BN111" s="1046"/>
      <c r="BO111" s="1046"/>
      <c r="BP111" s="1047"/>
      <c r="BQ111" s="1015">
        <v>5304</v>
      </c>
      <c r="BR111" s="1016"/>
      <c r="BS111" s="1016"/>
      <c r="BT111" s="1016"/>
      <c r="BU111" s="1016"/>
      <c r="BV111" s="1016" t="s">
        <v>420</v>
      </c>
      <c r="BW111" s="1016"/>
      <c r="BX111" s="1016"/>
      <c r="BY111" s="1016"/>
      <c r="BZ111" s="1016"/>
      <c r="CA111" s="1016" t="s">
        <v>420</v>
      </c>
      <c r="CB111" s="1016"/>
      <c r="CC111" s="1016"/>
      <c r="CD111" s="1016"/>
      <c r="CE111" s="1016"/>
      <c r="CF111" s="1010" t="s">
        <v>420</v>
      </c>
      <c r="CG111" s="1011"/>
      <c r="CH111" s="1011"/>
      <c r="CI111" s="1011"/>
      <c r="CJ111" s="1011"/>
      <c r="CK111" s="1041"/>
      <c r="CL111" s="1042"/>
      <c r="CM111" s="1012" t="s">
        <v>452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420</v>
      </c>
      <c r="DH111" s="1016"/>
      <c r="DI111" s="1016"/>
      <c r="DJ111" s="1016"/>
      <c r="DK111" s="1016"/>
      <c r="DL111" s="1016" t="s">
        <v>420</v>
      </c>
      <c r="DM111" s="1016"/>
      <c r="DN111" s="1016"/>
      <c r="DO111" s="1016"/>
      <c r="DP111" s="1016"/>
      <c r="DQ111" s="1016" t="s">
        <v>420</v>
      </c>
      <c r="DR111" s="1016"/>
      <c r="DS111" s="1016"/>
      <c r="DT111" s="1016"/>
      <c r="DU111" s="1016"/>
      <c r="DV111" s="1017" t="s">
        <v>420</v>
      </c>
      <c r="DW111" s="1017"/>
      <c r="DX111" s="1017"/>
      <c r="DY111" s="1017"/>
      <c r="DZ111" s="1018"/>
    </row>
    <row r="112" spans="1:131" s="248" customFormat="1" ht="26.25" customHeight="1" x14ac:dyDescent="0.15">
      <c r="A112" s="1048" t="s">
        <v>453</v>
      </c>
      <c r="B112" s="1049"/>
      <c r="C112" s="1046" t="s">
        <v>454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420</v>
      </c>
      <c r="AB112" s="1055"/>
      <c r="AC112" s="1055"/>
      <c r="AD112" s="1055"/>
      <c r="AE112" s="1056"/>
      <c r="AF112" s="1057" t="s">
        <v>420</v>
      </c>
      <c r="AG112" s="1055"/>
      <c r="AH112" s="1055"/>
      <c r="AI112" s="1055"/>
      <c r="AJ112" s="1056"/>
      <c r="AK112" s="1057" t="s">
        <v>448</v>
      </c>
      <c r="AL112" s="1055"/>
      <c r="AM112" s="1055"/>
      <c r="AN112" s="1055"/>
      <c r="AO112" s="1056"/>
      <c r="AP112" s="1058" t="s">
        <v>420</v>
      </c>
      <c r="AQ112" s="1059"/>
      <c r="AR112" s="1059"/>
      <c r="AS112" s="1059"/>
      <c r="AT112" s="1060"/>
      <c r="AU112" s="996"/>
      <c r="AV112" s="997"/>
      <c r="AW112" s="997"/>
      <c r="AX112" s="997"/>
      <c r="AY112" s="997"/>
      <c r="AZ112" s="1045" t="s">
        <v>455</v>
      </c>
      <c r="BA112" s="1046"/>
      <c r="BB112" s="1046"/>
      <c r="BC112" s="1046"/>
      <c r="BD112" s="1046"/>
      <c r="BE112" s="1046"/>
      <c r="BF112" s="1046"/>
      <c r="BG112" s="1046"/>
      <c r="BH112" s="1046"/>
      <c r="BI112" s="1046"/>
      <c r="BJ112" s="1046"/>
      <c r="BK112" s="1046"/>
      <c r="BL112" s="1046"/>
      <c r="BM112" s="1046"/>
      <c r="BN112" s="1046"/>
      <c r="BO112" s="1046"/>
      <c r="BP112" s="1047"/>
      <c r="BQ112" s="1015">
        <v>6927685</v>
      </c>
      <c r="BR112" s="1016"/>
      <c r="BS112" s="1016"/>
      <c r="BT112" s="1016"/>
      <c r="BU112" s="1016"/>
      <c r="BV112" s="1016">
        <v>7792639</v>
      </c>
      <c r="BW112" s="1016"/>
      <c r="BX112" s="1016"/>
      <c r="BY112" s="1016"/>
      <c r="BZ112" s="1016"/>
      <c r="CA112" s="1016">
        <v>8897199</v>
      </c>
      <c r="CB112" s="1016"/>
      <c r="CC112" s="1016"/>
      <c r="CD112" s="1016"/>
      <c r="CE112" s="1016"/>
      <c r="CF112" s="1010">
        <v>93.5</v>
      </c>
      <c r="CG112" s="1011"/>
      <c r="CH112" s="1011"/>
      <c r="CI112" s="1011"/>
      <c r="CJ112" s="1011"/>
      <c r="CK112" s="1041"/>
      <c r="CL112" s="1042"/>
      <c r="CM112" s="1012" t="s">
        <v>456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420</v>
      </c>
      <c r="DH112" s="1016"/>
      <c r="DI112" s="1016"/>
      <c r="DJ112" s="1016"/>
      <c r="DK112" s="1016"/>
      <c r="DL112" s="1016" t="s">
        <v>420</v>
      </c>
      <c r="DM112" s="1016"/>
      <c r="DN112" s="1016"/>
      <c r="DO112" s="1016"/>
      <c r="DP112" s="1016"/>
      <c r="DQ112" s="1016" t="s">
        <v>420</v>
      </c>
      <c r="DR112" s="1016"/>
      <c r="DS112" s="1016"/>
      <c r="DT112" s="1016"/>
      <c r="DU112" s="1016"/>
      <c r="DV112" s="1017" t="s">
        <v>420</v>
      </c>
      <c r="DW112" s="1017"/>
      <c r="DX112" s="1017"/>
      <c r="DY112" s="1017"/>
      <c r="DZ112" s="1018"/>
    </row>
    <row r="113" spans="1:130" s="248" customFormat="1" ht="26.25" customHeight="1" x14ac:dyDescent="0.15">
      <c r="A113" s="1050"/>
      <c r="B113" s="1051"/>
      <c r="C113" s="1046" t="s">
        <v>457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719702</v>
      </c>
      <c r="AB113" s="1030"/>
      <c r="AC113" s="1030"/>
      <c r="AD113" s="1030"/>
      <c r="AE113" s="1031"/>
      <c r="AF113" s="1032">
        <v>723332</v>
      </c>
      <c r="AG113" s="1030"/>
      <c r="AH113" s="1030"/>
      <c r="AI113" s="1030"/>
      <c r="AJ113" s="1031"/>
      <c r="AK113" s="1032">
        <v>729919</v>
      </c>
      <c r="AL113" s="1030"/>
      <c r="AM113" s="1030"/>
      <c r="AN113" s="1030"/>
      <c r="AO113" s="1031"/>
      <c r="AP113" s="1033">
        <v>7.7</v>
      </c>
      <c r="AQ113" s="1034"/>
      <c r="AR113" s="1034"/>
      <c r="AS113" s="1034"/>
      <c r="AT113" s="1035"/>
      <c r="AU113" s="996"/>
      <c r="AV113" s="997"/>
      <c r="AW113" s="997"/>
      <c r="AX113" s="997"/>
      <c r="AY113" s="997"/>
      <c r="AZ113" s="1045" t="s">
        <v>458</v>
      </c>
      <c r="BA113" s="1046"/>
      <c r="BB113" s="1046"/>
      <c r="BC113" s="1046"/>
      <c r="BD113" s="1046"/>
      <c r="BE113" s="1046"/>
      <c r="BF113" s="1046"/>
      <c r="BG113" s="1046"/>
      <c r="BH113" s="1046"/>
      <c r="BI113" s="1046"/>
      <c r="BJ113" s="1046"/>
      <c r="BK113" s="1046"/>
      <c r="BL113" s="1046"/>
      <c r="BM113" s="1046"/>
      <c r="BN113" s="1046"/>
      <c r="BO113" s="1046"/>
      <c r="BP113" s="1047"/>
      <c r="BQ113" s="1015" t="s">
        <v>420</v>
      </c>
      <c r="BR113" s="1016"/>
      <c r="BS113" s="1016"/>
      <c r="BT113" s="1016"/>
      <c r="BU113" s="1016"/>
      <c r="BV113" s="1016" t="s">
        <v>420</v>
      </c>
      <c r="BW113" s="1016"/>
      <c r="BX113" s="1016"/>
      <c r="BY113" s="1016"/>
      <c r="BZ113" s="1016"/>
      <c r="CA113" s="1016" t="s">
        <v>420</v>
      </c>
      <c r="CB113" s="1016"/>
      <c r="CC113" s="1016"/>
      <c r="CD113" s="1016"/>
      <c r="CE113" s="1016"/>
      <c r="CF113" s="1010" t="s">
        <v>420</v>
      </c>
      <c r="CG113" s="1011"/>
      <c r="CH113" s="1011"/>
      <c r="CI113" s="1011"/>
      <c r="CJ113" s="1011"/>
      <c r="CK113" s="1041"/>
      <c r="CL113" s="1042"/>
      <c r="CM113" s="1012" t="s">
        <v>459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420</v>
      </c>
      <c r="DH113" s="1055"/>
      <c r="DI113" s="1055"/>
      <c r="DJ113" s="1055"/>
      <c r="DK113" s="1056"/>
      <c r="DL113" s="1057" t="s">
        <v>420</v>
      </c>
      <c r="DM113" s="1055"/>
      <c r="DN113" s="1055"/>
      <c r="DO113" s="1055"/>
      <c r="DP113" s="1056"/>
      <c r="DQ113" s="1057" t="s">
        <v>420</v>
      </c>
      <c r="DR113" s="1055"/>
      <c r="DS113" s="1055"/>
      <c r="DT113" s="1055"/>
      <c r="DU113" s="1056"/>
      <c r="DV113" s="1058" t="s">
        <v>420</v>
      </c>
      <c r="DW113" s="1059"/>
      <c r="DX113" s="1059"/>
      <c r="DY113" s="1059"/>
      <c r="DZ113" s="1060"/>
    </row>
    <row r="114" spans="1:130" s="248" customFormat="1" ht="26.25" customHeight="1" x14ac:dyDescent="0.15">
      <c r="A114" s="1050"/>
      <c r="B114" s="1051"/>
      <c r="C114" s="1046" t="s">
        <v>460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420</v>
      </c>
      <c r="AB114" s="1055"/>
      <c r="AC114" s="1055"/>
      <c r="AD114" s="1055"/>
      <c r="AE114" s="1056"/>
      <c r="AF114" s="1057" t="s">
        <v>420</v>
      </c>
      <c r="AG114" s="1055"/>
      <c r="AH114" s="1055"/>
      <c r="AI114" s="1055"/>
      <c r="AJ114" s="1056"/>
      <c r="AK114" s="1057" t="s">
        <v>420</v>
      </c>
      <c r="AL114" s="1055"/>
      <c r="AM114" s="1055"/>
      <c r="AN114" s="1055"/>
      <c r="AO114" s="1056"/>
      <c r="AP114" s="1058" t="s">
        <v>420</v>
      </c>
      <c r="AQ114" s="1059"/>
      <c r="AR114" s="1059"/>
      <c r="AS114" s="1059"/>
      <c r="AT114" s="1060"/>
      <c r="AU114" s="996"/>
      <c r="AV114" s="997"/>
      <c r="AW114" s="997"/>
      <c r="AX114" s="997"/>
      <c r="AY114" s="997"/>
      <c r="AZ114" s="1045" t="s">
        <v>461</v>
      </c>
      <c r="BA114" s="1046"/>
      <c r="BB114" s="1046"/>
      <c r="BC114" s="1046"/>
      <c r="BD114" s="1046"/>
      <c r="BE114" s="1046"/>
      <c r="BF114" s="1046"/>
      <c r="BG114" s="1046"/>
      <c r="BH114" s="1046"/>
      <c r="BI114" s="1046"/>
      <c r="BJ114" s="1046"/>
      <c r="BK114" s="1046"/>
      <c r="BL114" s="1046"/>
      <c r="BM114" s="1046"/>
      <c r="BN114" s="1046"/>
      <c r="BO114" s="1046"/>
      <c r="BP114" s="1047"/>
      <c r="BQ114" s="1015">
        <v>3433877</v>
      </c>
      <c r="BR114" s="1016"/>
      <c r="BS114" s="1016"/>
      <c r="BT114" s="1016"/>
      <c r="BU114" s="1016"/>
      <c r="BV114" s="1016">
        <v>3484862</v>
      </c>
      <c r="BW114" s="1016"/>
      <c r="BX114" s="1016"/>
      <c r="BY114" s="1016"/>
      <c r="BZ114" s="1016"/>
      <c r="CA114" s="1016">
        <v>3437464</v>
      </c>
      <c r="CB114" s="1016"/>
      <c r="CC114" s="1016"/>
      <c r="CD114" s="1016"/>
      <c r="CE114" s="1016"/>
      <c r="CF114" s="1010">
        <v>36.1</v>
      </c>
      <c r="CG114" s="1011"/>
      <c r="CH114" s="1011"/>
      <c r="CI114" s="1011"/>
      <c r="CJ114" s="1011"/>
      <c r="CK114" s="1041"/>
      <c r="CL114" s="1042"/>
      <c r="CM114" s="1012" t="s">
        <v>462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420</v>
      </c>
      <c r="DH114" s="1055"/>
      <c r="DI114" s="1055"/>
      <c r="DJ114" s="1055"/>
      <c r="DK114" s="1056"/>
      <c r="DL114" s="1057" t="s">
        <v>420</v>
      </c>
      <c r="DM114" s="1055"/>
      <c r="DN114" s="1055"/>
      <c r="DO114" s="1055"/>
      <c r="DP114" s="1056"/>
      <c r="DQ114" s="1057" t="s">
        <v>420</v>
      </c>
      <c r="DR114" s="1055"/>
      <c r="DS114" s="1055"/>
      <c r="DT114" s="1055"/>
      <c r="DU114" s="1056"/>
      <c r="DV114" s="1058" t="s">
        <v>420</v>
      </c>
      <c r="DW114" s="1059"/>
      <c r="DX114" s="1059"/>
      <c r="DY114" s="1059"/>
      <c r="DZ114" s="1060"/>
    </row>
    <row r="115" spans="1:130" s="248" customFormat="1" ht="26.25" customHeight="1" x14ac:dyDescent="0.15">
      <c r="A115" s="1050"/>
      <c r="B115" s="1051"/>
      <c r="C115" s="1046" t="s">
        <v>463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148</v>
      </c>
      <c r="AB115" s="1030"/>
      <c r="AC115" s="1030"/>
      <c r="AD115" s="1030"/>
      <c r="AE115" s="1031"/>
      <c r="AF115" s="1032">
        <v>93</v>
      </c>
      <c r="AG115" s="1030"/>
      <c r="AH115" s="1030"/>
      <c r="AI115" s="1030"/>
      <c r="AJ115" s="1031"/>
      <c r="AK115" s="1032">
        <v>54</v>
      </c>
      <c r="AL115" s="1030"/>
      <c r="AM115" s="1030"/>
      <c r="AN115" s="1030"/>
      <c r="AO115" s="1031"/>
      <c r="AP115" s="1033">
        <v>0</v>
      </c>
      <c r="AQ115" s="1034"/>
      <c r="AR115" s="1034"/>
      <c r="AS115" s="1034"/>
      <c r="AT115" s="1035"/>
      <c r="AU115" s="996"/>
      <c r="AV115" s="997"/>
      <c r="AW115" s="997"/>
      <c r="AX115" s="997"/>
      <c r="AY115" s="997"/>
      <c r="AZ115" s="1045" t="s">
        <v>464</v>
      </c>
      <c r="BA115" s="1046"/>
      <c r="BB115" s="1046"/>
      <c r="BC115" s="1046"/>
      <c r="BD115" s="1046"/>
      <c r="BE115" s="1046"/>
      <c r="BF115" s="1046"/>
      <c r="BG115" s="1046"/>
      <c r="BH115" s="1046"/>
      <c r="BI115" s="1046"/>
      <c r="BJ115" s="1046"/>
      <c r="BK115" s="1046"/>
      <c r="BL115" s="1046"/>
      <c r="BM115" s="1046"/>
      <c r="BN115" s="1046"/>
      <c r="BO115" s="1046"/>
      <c r="BP115" s="1047"/>
      <c r="BQ115" s="1015">
        <v>15135</v>
      </c>
      <c r="BR115" s="1016"/>
      <c r="BS115" s="1016"/>
      <c r="BT115" s="1016"/>
      <c r="BU115" s="1016"/>
      <c r="BV115" s="1016">
        <v>14022</v>
      </c>
      <c r="BW115" s="1016"/>
      <c r="BX115" s="1016"/>
      <c r="BY115" s="1016"/>
      <c r="BZ115" s="1016"/>
      <c r="CA115" s="1016">
        <v>13063</v>
      </c>
      <c r="CB115" s="1016"/>
      <c r="CC115" s="1016"/>
      <c r="CD115" s="1016"/>
      <c r="CE115" s="1016"/>
      <c r="CF115" s="1010">
        <v>0.1</v>
      </c>
      <c r="CG115" s="1011"/>
      <c r="CH115" s="1011"/>
      <c r="CI115" s="1011"/>
      <c r="CJ115" s="1011"/>
      <c r="CK115" s="1041"/>
      <c r="CL115" s="1042"/>
      <c r="CM115" s="1045" t="s">
        <v>465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420</v>
      </c>
      <c r="DH115" s="1055"/>
      <c r="DI115" s="1055"/>
      <c r="DJ115" s="1055"/>
      <c r="DK115" s="1056"/>
      <c r="DL115" s="1057" t="s">
        <v>420</v>
      </c>
      <c r="DM115" s="1055"/>
      <c r="DN115" s="1055"/>
      <c r="DO115" s="1055"/>
      <c r="DP115" s="1056"/>
      <c r="DQ115" s="1057" t="s">
        <v>420</v>
      </c>
      <c r="DR115" s="1055"/>
      <c r="DS115" s="1055"/>
      <c r="DT115" s="1055"/>
      <c r="DU115" s="1056"/>
      <c r="DV115" s="1058" t="s">
        <v>420</v>
      </c>
      <c r="DW115" s="1059"/>
      <c r="DX115" s="1059"/>
      <c r="DY115" s="1059"/>
      <c r="DZ115" s="1060"/>
    </row>
    <row r="116" spans="1:130" s="248" customFormat="1" ht="26.25" customHeight="1" x14ac:dyDescent="0.15">
      <c r="A116" s="1052"/>
      <c r="B116" s="1053"/>
      <c r="C116" s="1061" t="s">
        <v>466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56</v>
      </c>
      <c r="AB116" s="1055"/>
      <c r="AC116" s="1055"/>
      <c r="AD116" s="1055"/>
      <c r="AE116" s="1056"/>
      <c r="AF116" s="1057">
        <v>107</v>
      </c>
      <c r="AG116" s="1055"/>
      <c r="AH116" s="1055"/>
      <c r="AI116" s="1055"/>
      <c r="AJ116" s="1056"/>
      <c r="AK116" s="1057">
        <v>884</v>
      </c>
      <c r="AL116" s="1055"/>
      <c r="AM116" s="1055"/>
      <c r="AN116" s="1055"/>
      <c r="AO116" s="1056"/>
      <c r="AP116" s="1058">
        <v>0</v>
      </c>
      <c r="AQ116" s="1059"/>
      <c r="AR116" s="1059"/>
      <c r="AS116" s="1059"/>
      <c r="AT116" s="1060"/>
      <c r="AU116" s="996"/>
      <c r="AV116" s="997"/>
      <c r="AW116" s="997"/>
      <c r="AX116" s="997"/>
      <c r="AY116" s="997"/>
      <c r="AZ116" s="1063" t="s">
        <v>467</v>
      </c>
      <c r="BA116" s="1064"/>
      <c r="BB116" s="1064"/>
      <c r="BC116" s="1064"/>
      <c r="BD116" s="1064"/>
      <c r="BE116" s="1064"/>
      <c r="BF116" s="1064"/>
      <c r="BG116" s="1064"/>
      <c r="BH116" s="1064"/>
      <c r="BI116" s="1064"/>
      <c r="BJ116" s="1064"/>
      <c r="BK116" s="1064"/>
      <c r="BL116" s="1064"/>
      <c r="BM116" s="1064"/>
      <c r="BN116" s="1064"/>
      <c r="BO116" s="1064"/>
      <c r="BP116" s="1065"/>
      <c r="BQ116" s="1015" t="s">
        <v>420</v>
      </c>
      <c r="BR116" s="1016"/>
      <c r="BS116" s="1016"/>
      <c r="BT116" s="1016"/>
      <c r="BU116" s="1016"/>
      <c r="BV116" s="1016" t="s">
        <v>420</v>
      </c>
      <c r="BW116" s="1016"/>
      <c r="BX116" s="1016"/>
      <c r="BY116" s="1016"/>
      <c r="BZ116" s="1016"/>
      <c r="CA116" s="1016" t="s">
        <v>420</v>
      </c>
      <c r="CB116" s="1016"/>
      <c r="CC116" s="1016"/>
      <c r="CD116" s="1016"/>
      <c r="CE116" s="1016"/>
      <c r="CF116" s="1010" t="s">
        <v>420</v>
      </c>
      <c r="CG116" s="1011"/>
      <c r="CH116" s="1011"/>
      <c r="CI116" s="1011"/>
      <c r="CJ116" s="1011"/>
      <c r="CK116" s="1041"/>
      <c r="CL116" s="1042"/>
      <c r="CM116" s="1012" t="s">
        <v>468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420</v>
      </c>
      <c r="DH116" s="1055"/>
      <c r="DI116" s="1055"/>
      <c r="DJ116" s="1055"/>
      <c r="DK116" s="1056"/>
      <c r="DL116" s="1057" t="s">
        <v>420</v>
      </c>
      <c r="DM116" s="1055"/>
      <c r="DN116" s="1055"/>
      <c r="DO116" s="1055"/>
      <c r="DP116" s="1056"/>
      <c r="DQ116" s="1057" t="s">
        <v>420</v>
      </c>
      <c r="DR116" s="1055"/>
      <c r="DS116" s="1055"/>
      <c r="DT116" s="1055"/>
      <c r="DU116" s="1056"/>
      <c r="DV116" s="1058" t="s">
        <v>420</v>
      </c>
      <c r="DW116" s="1059"/>
      <c r="DX116" s="1059"/>
      <c r="DY116" s="1059"/>
      <c r="DZ116" s="1060"/>
    </row>
    <row r="117" spans="1:130" s="248" customFormat="1" ht="26.25" customHeight="1" x14ac:dyDescent="0.15">
      <c r="A117" s="1000" t="s">
        <v>190</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469</v>
      </c>
      <c r="Z117" s="982"/>
      <c r="AA117" s="1072">
        <v>2751778</v>
      </c>
      <c r="AB117" s="1073"/>
      <c r="AC117" s="1073"/>
      <c r="AD117" s="1073"/>
      <c r="AE117" s="1074"/>
      <c r="AF117" s="1075">
        <v>2728195</v>
      </c>
      <c r="AG117" s="1073"/>
      <c r="AH117" s="1073"/>
      <c r="AI117" s="1073"/>
      <c r="AJ117" s="1074"/>
      <c r="AK117" s="1075">
        <v>2725990</v>
      </c>
      <c r="AL117" s="1073"/>
      <c r="AM117" s="1073"/>
      <c r="AN117" s="1073"/>
      <c r="AO117" s="1074"/>
      <c r="AP117" s="1076"/>
      <c r="AQ117" s="1077"/>
      <c r="AR117" s="1077"/>
      <c r="AS117" s="1077"/>
      <c r="AT117" s="1078"/>
      <c r="AU117" s="996"/>
      <c r="AV117" s="997"/>
      <c r="AW117" s="997"/>
      <c r="AX117" s="997"/>
      <c r="AY117" s="997"/>
      <c r="AZ117" s="1063" t="s">
        <v>470</v>
      </c>
      <c r="BA117" s="1064"/>
      <c r="BB117" s="1064"/>
      <c r="BC117" s="1064"/>
      <c r="BD117" s="1064"/>
      <c r="BE117" s="1064"/>
      <c r="BF117" s="1064"/>
      <c r="BG117" s="1064"/>
      <c r="BH117" s="1064"/>
      <c r="BI117" s="1064"/>
      <c r="BJ117" s="1064"/>
      <c r="BK117" s="1064"/>
      <c r="BL117" s="1064"/>
      <c r="BM117" s="1064"/>
      <c r="BN117" s="1064"/>
      <c r="BO117" s="1064"/>
      <c r="BP117" s="1065"/>
      <c r="BQ117" s="1015" t="s">
        <v>397</v>
      </c>
      <c r="BR117" s="1016"/>
      <c r="BS117" s="1016"/>
      <c r="BT117" s="1016"/>
      <c r="BU117" s="1016"/>
      <c r="BV117" s="1016" t="s">
        <v>471</v>
      </c>
      <c r="BW117" s="1016"/>
      <c r="BX117" s="1016"/>
      <c r="BY117" s="1016"/>
      <c r="BZ117" s="1016"/>
      <c r="CA117" s="1016" t="s">
        <v>472</v>
      </c>
      <c r="CB117" s="1016"/>
      <c r="CC117" s="1016"/>
      <c r="CD117" s="1016"/>
      <c r="CE117" s="1016"/>
      <c r="CF117" s="1010" t="s">
        <v>471</v>
      </c>
      <c r="CG117" s="1011"/>
      <c r="CH117" s="1011"/>
      <c r="CI117" s="1011"/>
      <c r="CJ117" s="1011"/>
      <c r="CK117" s="1041"/>
      <c r="CL117" s="1042"/>
      <c r="CM117" s="1012" t="s">
        <v>473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474</v>
      </c>
      <c r="DH117" s="1055"/>
      <c r="DI117" s="1055"/>
      <c r="DJ117" s="1055"/>
      <c r="DK117" s="1056"/>
      <c r="DL117" s="1057" t="s">
        <v>397</v>
      </c>
      <c r="DM117" s="1055"/>
      <c r="DN117" s="1055"/>
      <c r="DO117" s="1055"/>
      <c r="DP117" s="1056"/>
      <c r="DQ117" s="1057" t="s">
        <v>472</v>
      </c>
      <c r="DR117" s="1055"/>
      <c r="DS117" s="1055"/>
      <c r="DT117" s="1055"/>
      <c r="DU117" s="1056"/>
      <c r="DV117" s="1058" t="s">
        <v>397</v>
      </c>
      <c r="DW117" s="1059"/>
      <c r="DX117" s="1059"/>
      <c r="DY117" s="1059"/>
      <c r="DZ117" s="1060"/>
    </row>
    <row r="118" spans="1:130" s="248" customFormat="1" ht="26.25" customHeight="1" x14ac:dyDescent="0.15">
      <c r="A118" s="1000" t="s">
        <v>443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440</v>
      </c>
      <c r="AB118" s="981"/>
      <c r="AC118" s="981"/>
      <c r="AD118" s="981"/>
      <c r="AE118" s="982"/>
      <c r="AF118" s="980" t="s">
        <v>441</v>
      </c>
      <c r="AG118" s="981"/>
      <c r="AH118" s="981"/>
      <c r="AI118" s="981"/>
      <c r="AJ118" s="982"/>
      <c r="AK118" s="980" t="s">
        <v>311</v>
      </c>
      <c r="AL118" s="981"/>
      <c r="AM118" s="981"/>
      <c r="AN118" s="981"/>
      <c r="AO118" s="982"/>
      <c r="AP118" s="1067" t="s">
        <v>442</v>
      </c>
      <c r="AQ118" s="1068"/>
      <c r="AR118" s="1068"/>
      <c r="AS118" s="1068"/>
      <c r="AT118" s="1069"/>
      <c r="AU118" s="996"/>
      <c r="AV118" s="997"/>
      <c r="AW118" s="997"/>
      <c r="AX118" s="997"/>
      <c r="AY118" s="997"/>
      <c r="AZ118" s="1070" t="s">
        <v>475</v>
      </c>
      <c r="BA118" s="1061"/>
      <c r="BB118" s="1061"/>
      <c r="BC118" s="1061"/>
      <c r="BD118" s="1061"/>
      <c r="BE118" s="1061"/>
      <c r="BF118" s="1061"/>
      <c r="BG118" s="1061"/>
      <c r="BH118" s="1061"/>
      <c r="BI118" s="1061"/>
      <c r="BJ118" s="1061"/>
      <c r="BK118" s="1061"/>
      <c r="BL118" s="1061"/>
      <c r="BM118" s="1061"/>
      <c r="BN118" s="1061"/>
      <c r="BO118" s="1061"/>
      <c r="BP118" s="1062"/>
      <c r="BQ118" s="1093" t="s">
        <v>397</v>
      </c>
      <c r="BR118" s="1094"/>
      <c r="BS118" s="1094"/>
      <c r="BT118" s="1094"/>
      <c r="BU118" s="1094"/>
      <c r="BV118" s="1094" t="s">
        <v>397</v>
      </c>
      <c r="BW118" s="1094"/>
      <c r="BX118" s="1094"/>
      <c r="BY118" s="1094"/>
      <c r="BZ118" s="1094"/>
      <c r="CA118" s="1094" t="s">
        <v>397</v>
      </c>
      <c r="CB118" s="1094"/>
      <c r="CC118" s="1094"/>
      <c r="CD118" s="1094"/>
      <c r="CE118" s="1094"/>
      <c r="CF118" s="1010" t="s">
        <v>397</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472</v>
      </c>
      <c r="DH118" s="1055"/>
      <c r="DI118" s="1055"/>
      <c r="DJ118" s="1055"/>
      <c r="DK118" s="1056"/>
      <c r="DL118" s="1057" t="s">
        <v>472</v>
      </c>
      <c r="DM118" s="1055"/>
      <c r="DN118" s="1055"/>
      <c r="DO118" s="1055"/>
      <c r="DP118" s="1056"/>
      <c r="DQ118" s="1057" t="s">
        <v>397</v>
      </c>
      <c r="DR118" s="1055"/>
      <c r="DS118" s="1055"/>
      <c r="DT118" s="1055"/>
      <c r="DU118" s="1056"/>
      <c r="DV118" s="1058" t="s">
        <v>474</v>
      </c>
      <c r="DW118" s="1059"/>
      <c r="DX118" s="1059"/>
      <c r="DY118" s="1059"/>
      <c r="DZ118" s="1060"/>
    </row>
    <row r="119" spans="1:130" s="248" customFormat="1" ht="26.25" customHeight="1" x14ac:dyDescent="0.15">
      <c r="A119" s="1154" t="s">
        <v>446</v>
      </c>
      <c r="B119" s="1040"/>
      <c r="C119" s="1019" t="s">
        <v>447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477</v>
      </c>
      <c r="AB119" s="988"/>
      <c r="AC119" s="988"/>
      <c r="AD119" s="988"/>
      <c r="AE119" s="989"/>
      <c r="AF119" s="990" t="s">
        <v>397</v>
      </c>
      <c r="AG119" s="988"/>
      <c r="AH119" s="988"/>
      <c r="AI119" s="988"/>
      <c r="AJ119" s="989"/>
      <c r="AK119" s="990" t="s">
        <v>478</v>
      </c>
      <c r="AL119" s="988"/>
      <c r="AM119" s="988"/>
      <c r="AN119" s="988"/>
      <c r="AO119" s="989"/>
      <c r="AP119" s="991" t="s">
        <v>474</v>
      </c>
      <c r="AQ119" s="992"/>
      <c r="AR119" s="992"/>
      <c r="AS119" s="992"/>
      <c r="AT119" s="993"/>
      <c r="AU119" s="998"/>
      <c r="AV119" s="999"/>
      <c r="AW119" s="999"/>
      <c r="AX119" s="999"/>
      <c r="AY119" s="999"/>
      <c r="AZ119" s="279" t="s">
        <v>190</v>
      </c>
      <c r="BA119" s="279"/>
      <c r="BB119" s="279"/>
      <c r="BC119" s="279"/>
      <c r="BD119" s="279"/>
      <c r="BE119" s="279"/>
      <c r="BF119" s="279"/>
      <c r="BG119" s="279"/>
      <c r="BH119" s="279"/>
      <c r="BI119" s="279"/>
      <c r="BJ119" s="279"/>
      <c r="BK119" s="279"/>
      <c r="BL119" s="279"/>
      <c r="BM119" s="279"/>
      <c r="BN119" s="279"/>
      <c r="BO119" s="1071" t="s">
        <v>479</v>
      </c>
      <c r="BP119" s="1102"/>
      <c r="BQ119" s="1093">
        <v>30328703</v>
      </c>
      <c r="BR119" s="1094"/>
      <c r="BS119" s="1094"/>
      <c r="BT119" s="1094"/>
      <c r="BU119" s="1094"/>
      <c r="BV119" s="1094">
        <v>31583139</v>
      </c>
      <c r="BW119" s="1094"/>
      <c r="BX119" s="1094"/>
      <c r="BY119" s="1094"/>
      <c r="BZ119" s="1094"/>
      <c r="CA119" s="1094">
        <v>32964168</v>
      </c>
      <c r="CB119" s="1094"/>
      <c r="CC119" s="1094"/>
      <c r="CD119" s="1094"/>
      <c r="CE119" s="1094"/>
      <c r="CF119" s="1095"/>
      <c r="CG119" s="1096"/>
      <c r="CH119" s="1096"/>
      <c r="CI119" s="1096"/>
      <c r="CJ119" s="1097"/>
      <c r="CK119" s="1043"/>
      <c r="CL119" s="1044"/>
      <c r="CM119" s="1098" t="s">
        <v>480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5304</v>
      </c>
      <c r="DH119" s="1080"/>
      <c r="DI119" s="1080"/>
      <c r="DJ119" s="1080"/>
      <c r="DK119" s="1081"/>
      <c r="DL119" s="1079" t="s">
        <v>397</v>
      </c>
      <c r="DM119" s="1080"/>
      <c r="DN119" s="1080"/>
      <c r="DO119" s="1080"/>
      <c r="DP119" s="1081"/>
      <c r="DQ119" s="1079" t="s">
        <v>472</v>
      </c>
      <c r="DR119" s="1080"/>
      <c r="DS119" s="1080"/>
      <c r="DT119" s="1080"/>
      <c r="DU119" s="1081"/>
      <c r="DV119" s="1082" t="s">
        <v>397</v>
      </c>
      <c r="DW119" s="1083"/>
      <c r="DX119" s="1083"/>
      <c r="DY119" s="1083"/>
      <c r="DZ119" s="1084"/>
    </row>
    <row r="120" spans="1:130" s="248" customFormat="1" ht="26.25" customHeight="1" x14ac:dyDescent="0.15">
      <c r="A120" s="1155"/>
      <c r="B120" s="1042"/>
      <c r="C120" s="1012" t="s">
        <v>452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471</v>
      </c>
      <c r="AB120" s="1055"/>
      <c r="AC120" s="1055"/>
      <c r="AD120" s="1055"/>
      <c r="AE120" s="1056"/>
      <c r="AF120" s="1057" t="s">
        <v>481</v>
      </c>
      <c r="AG120" s="1055"/>
      <c r="AH120" s="1055"/>
      <c r="AI120" s="1055"/>
      <c r="AJ120" s="1056"/>
      <c r="AK120" s="1057" t="s">
        <v>397</v>
      </c>
      <c r="AL120" s="1055"/>
      <c r="AM120" s="1055"/>
      <c r="AN120" s="1055"/>
      <c r="AO120" s="1056"/>
      <c r="AP120" s="1058" t="s">
        <v>471</v>
      </c>
      <c r="AQ120" s="1059"/>
      <c r="AR120" s="1059"/>
      <c r="AS120" s="1059"/>
      <c r="AT120" s="1060"/>
      <c r="AU120" s="1085" t="s">
        <v>482</v>
      </c>
      <c r="AV120" s="1086"/>
      <c r="AW120" s="1086"/>
      <c r="AX120" s="1086"/>
      <c r="AY120" s="1087"/>
      <c r="AZ120" s="1036" t="s">
        <v>483</v>
      </c>
      <c r="BA120" s="985"/>
      <c r="BB120" s="985"/>
      <c r="BC120" s="985"/>
      <c r="BD120" s="985"/>
      <c r="BE120" s="985"/>
      <c r="BF120" s="985"/>
      <c r="BG120" s="985"/>
      <c r="BH120" s="985"/>
      <c r="BI120" s="985"/>
      <c r="BJ120" s="985"/>
      <c r="BK120" s="985"/>
      <c r="BL120" s="985"/>
      <c r="BM120" s="985"/>
      <c r="BN120" s="985"/>
      <c r="BO120" s="985"/>
      <c r="BP120" s="986"/>
      <c r="BQ120" s="1022">
        <v>13713551</v>
      </c>
      <c r="BR120" s="1023"/>
      <c r="BS120" s="1023"/>
      <c r="BT120" s="1023"/>
      <c r="BU120" s="1023"/>
      <c r="BV120" s="1023">
        <v>13454358</v>
      </c>
      <c r="BW120" s="1023"/>
      <c r="BX120" s="1023"/>
      <c r="BY120" s="1023"/>
      <c r="BZ120" s="1023"/>
      <c r="CA120" s="1023">
        <v>13612153</v>
      </c>
      <c r="CB120" s="1023"/>
      <c r="CC120" s="1023"/>
      <c r="CD120" s="1023"/>
      <c r="CE120" s="1023"/>
      <c r="CF120" s="1037">
        <v>143</v>
      </c>
      <c r="CG120" s="1038"/>
      <c r="CH120" s="1038"/>
      <c r="CI120" s="1038"/>
      <c r="CJ120" s="1038"/>
      <c r="CK120" s="1103" t="s">
        <v>484</v>
      </c>
      <c r="CL120" s="1104"/>
      <c r="CM120" s="1104"/>
      <c r="CN120" s="1104"/>
      <c r="CO120" s="1105"/>
      <c r="CP120" s="1111" t="s">
        <v>485</v>
      </c>
      <c r="CQ120" s="1112"/>
      <c r="CR120" s="1112"/>
      <c r="CS120" s="1112"/>
      <c r="CT120" s="1112"/>
      <c r="CU120" s="1112"/>
      <c r="CV120" s="1112"/>
      <c r="CW120" s="1112"/>
      <c r="CX120" s="1112"/>
      <c r="CY120" s="1112"/>
      <c r="CZ120" s="1112"/>
      <c r="DA120" s="1112"/>
      <c r="DB120" s="1112"/>
      <c r="DC120" s="1112"/>
      <c r="DD120" s="1112"/>
      <c r="DE120" s="1112"/>
      <c r="DF120" s="1113"/>
      <c r="DG120" s="1022" t="s">
        <v>472</v>
      </c>
      <c r="DH120" s="1023"/>
      <c r="DI120" s="1023"/>
      <c r="DJ120" s="1023"/>
      <c r="DK120" s="1023"/>
      <c r="DL120" s="1023" t="s">
        <v>397</v>
      </c>
      <c r="DM120" s="1023"/>
      <c r="DN120" s="1023"/>
      <c r="DO120" s="1023"/>
      <c r="DP120" s="1023"/>
      <c r="DQ120" s="1023">
        <v>4916051</v>
      </c>
      <c r="DR120" s="1023"/>
      <c r="DS120" s="1023"/>
      <c r="DT120" s="1023"/>
      <c r="DU120" s="1023"/>
      <c r="DV120" s="1024">
        <v>51.6</v>
      </c>
      <c r="DW120" s="1024"/>
      <c r="DX120" s="1024"/>
      <c r="DY120" s="1024"/>
      <c r="DZ120" s="1025"/>
    </row>
    <row r="121" spans="1:130" s="248" customFormat="1" ht="26.25" customHeight="1" x14ac:dyDescent="0.15">
      <c r="A121" s="1155"/>
      <c r="B121" s="1042"/>
      <c r="C121" s="1063" t="s">
        <v>486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474</v>
      </c>
      <c r="AB121" s="1055"/>
      <c r="AC121" s="1055"/>
      <c r="AD121" s="1055"/>
      <c r="AE121" s="1056"/>
      <c r="AF121" s="1057" t="s">
        <v>474</v>
      </c>
      <c r="AG121" s="1055"/>
      <c r="AH121" s="1055"/>
      <c r="AI121" s="1055"/>
      <c r="AJ121" s="1056"/>
      <c r="AK121" s="1057" t="s">
        <v>397</v>
      </c>
      <c r="AL121" s="1055"/>
      <c r="AM121" s="1055"/>
      <c r="AN121" s="1055"/>
      <c r="AO121" s="1056"/>
      <c r="AP121" s="1058" t="s">
        <v>397</v>
      </c>
      <c r="AQ121" s="1059"/>
      <c r="AR121" s="1059"/>
      <c r="AS121" s="1059"/>
      <c r="AT121" s="1060"/>
      <c r="AU121" s="1088"/>
      <c r="AV121" s="1089"/>
      <c r="AW121" s="1089"/>
      <c r="AX121" s="1089"/>
      <c r="AY121" s="1090"/>
      <c r="AZ121" s="1045" t="s">
        <v>487</v>
      </c>
      <c r="BA121" s="1046"/>
      <c r="BB121" s="1046"/>
      <c r="BC121" s="1046"/>
      <c r="BD121" s="1046"/>
      <c r="BE121" s="1046"/>
      <c r="BF121" s="1046"/>
      <c r="BG121" s="1046"/>
      <c r="BH121" s="1046"/>
      <c r="BI121" s="1046"/>
      <c r="BJ121" s="1046"/>
      <c r="BK121" s="1046"/>
      <c r="BL121" s="1046"/>
      <c r="BM121" s="1046"/>
      <c r="BN121" s="1046"/>
      <c r="BO121" s="1046"/>
      <c r="BP121" s="1047"/>
      <c r="BQ121" s="1015">
        <v>894017</v>
      </c>
      <c r="BR121" s="1016"/>
      <c r="BS121" s="1016"/>
      <c r="BT121" s="1016"/>
      <c r="BU121" s="1016"/>
      <c r="BV121" s="1016">
        <v>882241</v>
      </c>
      <c r="BW121" s="1016"/>
      <c r="BX121" s="1016"/>
      <c r="BY121" s="1016"/>
      <c r="BZ121" s="1016"/>
      <c r="CA121" s="1016">
        <v>965047</v>
      </c>
      <c r="CB121" s="1016"/>
      <c r="CC121" s="1016"/>
      <c r="CD121" s="1016"/>
      <c r="CE121" s="1016"/>
      <c r="CF121" s="1010">
        <v>10.1</v>
      </c>
      <c r="CG121" s="1011"/>
      <c r="CH121" s="1011"/>
      <c r="CI121" s="1011"/>
      <c r="CJ121" s="1011"/>
      <c r="CK121" s="1106"/>
      <c r="CL121" s="1107"/>
      <c r="CM121" s="1107"/>
      <c r="CN121" s="1107"/>
      <c r="CO121" s="1108"/>
      <c r="CP121" s="1116" t="s">
        <v>488</v>
      </c>
      <c r="CQ121" s="1117"/>
      <c r="CR121" s="1117"/>
      <c r="CS121" s="1117"/>
      <c r="CT121" s="1117"/>
      <c r="CU121" s="1117"/>
      <c r="CV121" s="1117"/>
      <c r="CW121" s="1117"/>
      <c r="CX121" s="1117"/>
      <c r="CY121" s="1117"/>
      <c r="CZ121" s="1117"/>
      <c r="DA121" s="1117"/>
      <c r="DB121" s="1117"/>
      <c r="DC121" s="1117"/>
      <c r="DD121" s="1117"/>
      <c r="DE121" s="1117"/>
      <c r="DF121" s="1118"/>
      <c r="DG121" s="1015">
        <v>624811</v>
      </c>
      <c r="DH121" s="1016"/>
      <c r="DI121" s="1016"/>
      <c r="DJ121" s="1016"/>
      <c r="DK121" s="1016"/>
      <c r="DL121" s="1016">
        <v>1128397</v>
      </c>
      <c r="DM121" s="1016"/>
      <c r="DN121" s="1016"/>
      <c r="DO121" s="1016"/>
      <c r="DP121" s="1016"/>
      <c r="DQ121" s="1016">
        <v>2264171</v>
      </c>
      <c r="DR121" s="1016"/>
      <c r="DS121" s="1016"/>
      <c r="DT121" s="1016"/>
      <c r="DU121" s="1016"/>
      <c r="DV121" s="1017">
        <v>23.8</v>
      </c>
      <c r="DW121" s="1017"/>
      <c r="DX121" s="1017"/>
      <c r="DY121" s="1017"/>
      <c r="DZ121" s="1018"/>
    </row>
    <row r="122" spans="1:130" s="248" customFormat="1" ht="26.25" customHeight="1" x14ac:dyDescent="0.15">
      <c r="A122" s="1155"/>
      <c r="B122" s="1042"/>
      <c r="C122" s="1012" t="s">
        <v>462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397</v>
      </c>
      <c r="AB122" s="1055"/>
      <c r="AC122" s="1055"/>
      <c r="AD122" s="1055"/>
      <c r="AE122" s="1056"/>
      <c r="AF122" s="1057" t="s">
        <v>477</v>
      </c>
      <c r="AG122" s="1055"/>
      <c r="AH122" s="1055"/>
      <c r="AI122" s="1055"/>
      <c r="AJ122" s="1056"/>
      <c r="AK122" s="1057" t="s">
        <v>474</v>
      </c>
      <c r="AL122" s="1055"/>
      <c r="AM122" s="1055"/>
      <c r="AN122" s="1055"/>
      <c r="AO122" s="1056"/>
      <c r="AP122" s="1058" t="s">
        <v>397</v>
      </c>
      <c r="AQ122" s="1059"/>
      <c r="AR122" s="1059"/>
      <c r="AS122" s="1059"/>
      <c r="AT122" s="1060"/>
      <c r="AU122" s="1088"/>
      <c r="AV122" s="1089"/>
      <c r="AW122" s="1089"/>
      <c r="AX122" s="1089"/>
      <c r="AY122" s="1090"/>
      <c r="AZ122" s="1070" t="s">
        <v>489</v>
      </c>
      <c r="BA122" s="1061"/>
      <c r="BB122" s="1061"/>
      <c r="BC122" s="1061"/>
      <c r="BD122" s="1061"/>
      <c r="BE122" s="1061"/>
      <c r="BF122" s="1061"/>
      <c r="BG122" s="1061"/>
      <c r="BH122" s="1061"/>
      <c r="BI122" s="1061"/>
      <c r="BJ122" s="1061"/>
      <c r="BK122" s="1061"/>
      <c r="BL122" s="1061"/>
      <c r="BM122" s="1061"/>
      <c r="BN122" s="1061"/>
      <c r="BO122" s="1061"/>
      <c r="BP122" s="1062"/>
      <c r="BQ122" s="1093">
        <v>25052093</v>
      </c>
      <c r="BR122" s="1094"/>
      <c r="BS122" s="1094"/>
      <c r="BT122" s="1094"/>
      <c r="BU122" s="1094"/>
      <c r="BV122" s="1094">
        <v>24724370</v>
      </c>
      <c r="BW122" s="1094"/>
      <c r="BX122" s="1094"/>
      <c r="BY122" s="1094"/>
      <c r="BZ122" s="1094"/>
      <c r="CA122" s="1094">
        <v>24235027</v>
      </c>
      <c r="CB122" s="1094"/>
      <c r="CC122" s="1094"/>
      <c r="CD122" s="1094"/>
      <c r="CE122" s="1094"/>
      <c r="CF122" s="1114">
        <v>254.6</v>
      </c>
      <c r="CG122" s="1115"/>
      <c r="CH122" s="1115"/>
      <c r="CI122" s="1115"/>
      <c r="CJ122" s="1115"/>
      <c r="CK122" s="1106"/>
      <c r="CL122" s="1107"/>
      <c r="CM122" s="1107"/>
      <c r="CN122" s="1107"/>
      <c r="CO122" s="1108"/>
      <c r="CP122" s="1116" t="s">
        <v>490</v>
      </c>
      <c r="CQ122" s="1117"/>
      <c r="CR122" s="1117"/>
      <c r="CS122" s="1117"/>
      <c r="CT122" s="1117"/>
      <c r="CU122" s="1117"/>
      <c r="CV122" s="1117"/>
      <c r="CW122" s="1117"/>
      <c r="CX122" s="1117"/>
      <c r="CY122" s="1117"/>
      <c r="CZ122" s="1117"/>
      <c r="DA122" s="1117"/>
      <c r="DB122" s="1117"/>
      <c r="DC122" s="1117"/>
      <c r="DD122" s="1117"/>
      <c r="DE122" s="1117"/>
      <c r="DF122" s="1118"/>
      <c r="DG122" s="1015">
        <v>495556</v>
      </c>
      <c r="DH122" s="1016"/>
      <c r="DI122" s="1016"/>
      <c r="DJ122" s="1016"/>
      <c r="DK122" s="1016"/>
      <c r="DL122" s="1016">
        <v>1293524</v>
      </c>
      <c r="DM122" s="1016"/>
      <c r="DN122" s="1016"/>
      <c r="DO122" s="1016"/>
      <c r="DP122" s="1016"/>
      <c r="DQ122" s="1016">
        <v>1712967</v>
      </c>
      <c r="DR122" s="1016"/>
      <c r="DS122" s="1016"/>
      <c r="DT122" s="1016"/>
      <c r="DU122" s="1016"/>
      <c r="DV122" s="1017">
        <v>18</v>
      </c>
      <c r="DW122" s="1017"/>
      <c r="DX122" s="1017"/>
      <c r="DY122" s="1017"/>
      <c r="DZ122" s="1018"/>
    </row>
    <row r="123" spans="1:130" s="248" customFormat="1" ht="26.25" customHeight="1" x14ac:dyDescent="0.15">
      <c r="A123" s="1155"/>
      <c r="B123" s="1042"/>
      <c r="C123" s="1012" t="s">
        <v>468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397</v>
      </c>
      <c r="AB123" s="1055"/>
      <c r="AC123" s="1055"/>
      <c r="AD123" s="1055"/>
      <c r="AE123" s="1056"/>
      <c r="AF123" s="1057" t="s">
        <v>397</v>
      </c>
      <c r="AG123" s="1055"/>
      <c r="AH123" s="1055"/>
      <c r="AI123" s="1055"/>
      <c r="AJ123" s="1056"/>
      <c r="AK123" s="1057" t="s">
        <v>397</v>
      </c>
      <c r="AL123" s="1055"/>
      <c r="AM123" s="1055"/>
      <c r="AN123" s="1055"/>
      <c r="AO123" s="1056"/>
      <c r="AP123" s="1058" t="s">
        <v>481</v>
      </c>
      <c r="AQ123" s="1059"/>
      <c r="AR123" s="1059"/>
      <c r="AS123" s="1059"/>
      <c r="AT123" s="1060"/>
      <c r="AU123" s="1091"/>
      <c r="AV123" s="1092"/>
      <c r="AW123" s="1092"/>
      <c r="AX123" s="1092"/>
      <c r="AY123" s="1092"/>
      <c r="AZ123" s="279" t="s">
        <v>190</v>
      </c>
      <c r="BA123" s="279"/>
      <c r="BB123" s="279"/>
      <c r="BC123" s="279"/>
      <c r="BD123" s="279"/>
      <c r="BE123" s="279"/>
      <c r="BF123" s="279"/>
      <c r="BG123" s="279"/>
      <c r="BH123" s="279"/>
      <c r="BI123" s="279"/>
      <c r="BJ123" s="279"/>
      <c r="BK123" s="279"/>
      <c r="BL123" s="279"/>
      <c r="BM123" s="279"/>
      <c r="BN123" s="279"/>
      <c r="BO123" s="1071" t="s">
        <v>491</v>
      </c>
      <c r="BP123" s="1102"/>
      <c r="BQ123" s="1161">
        <v>39659661</v>
      </c>
      <c r="BR123" s="1162"/>
      <c r="BS123" s="1162"/>
      <c r="BT123" s="1162"/>
      <c r="BU123" s="1162"/>
      <c r="BV123" s="1162">
        <v>39060969</v>
      </c>
      <c r="BW123" s="1162"/>
      <c r="BX123" s="1162"/>
      <c r="BY123" s="1162"/>
      <c r="BZ123" s="1162"/>
      <c r="CA123" s="1162">
        <v>38812227</v>
      </c>
      <c r="CB123" s="1162"/>
      <c r="CC123" s="1162"/>
      <c r="CD123" s="1162"/>
      <c r="CE123" s="1162"/>
      <c r="CF123" s="1095"/>
      <c r="CG123" s="1096"/>
      <c r="CH123" s="1096"/>
      <c r="CI123" s="1096"/>
      <c r="CJ123" s="1097"/>
      <c r="CK123" s="1106"/>
      <c r="CL123" s="1107"/>
      <c r="CM123" s="1107"/>
      <c r="CN123" s="1107"/>
      <c r="CO123" s="1108"/>
      <c r="CP123" s="1116" t="s">
        <v>492</v>
      </c>
      <c r="CQ123" s="1117"/>
      <c r="CR123" s="1117"/>
      <c r="CS123" s="1117"/>
      <c r="CT123" s="1117"/>
      <c r="CU123" s="1117"/>
      <c r="CV123" s="1117"/>
      <c r="CW123" s="1117"/>
      <c r="CX123" s="1117"/>
      <c r="CY123" s="1117"/>
      <c r="CZ123" s="1117"/>
      <c r="DA123" s="1117"/>
      <c r="DB123" s="1117"/>
      <c r="DC123" s="1117"/>
      <c r="DD123" s="1117"/>
      <c r="DE123" s="1117"/>
      <c r="DF123" s="1118"/>
      <c r="DG123" s="1054">
        <v>4794</v>
      </c>
      <c r="DH123" s="1055"/>
      <c r="DI123" s="1055"/>
      <c r="DJ123" s="1055"/>
      <c r="DK123" s="1056"/>
      <c r="DL123" s="1057">
        <v>4422</v>
      </c>
      <c r="DM123" s="1055"/>
      <c r="DN123" s="1055"/>
      <c r="DO123" s="1055"/>
      <c r="DP123" s="1056"/>
      <c r="DQ123" s="1057">
        <v>4010</v>
      </c>
      <c r="DR123" s="1055"/>
      <c r="DS123" s="1055"/>
      <c r="DT123" s="1055"/>
      <c r="DU123" s="1056"/>
      <c r="DV123" s="1058">
        <v>0</v>
      </c>
      <c r="DW123" s="1059"/>
      <c r="DX123" s="1059"/>
      <c r="DY123" s="1059"/>
      <c r="DZ123" s="1060"/>
    </row>
    <row r="124" spans="1:130" s="248" customFormat="1" ht="26.25" customHeight="1" thickBot="1" x14ac:dyDescent="0.2">
      <c r="A124" s="1155"/>
      <c r="B124" s="1042"/>
      <c r="C124" s="1012" t="s">
        <v>473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474</v>
      </c>
      <c r="AB124" s="1055"/>
      <c r="AC124" s="1055"/>
      <c r="AD124" s="1055"/>
      <c r="AE124" s="1056"/>
      <c r="AF124" s="1057" t="s">
        <v>474</v>
      </c>
      <c r="AG124" s="1055"/>
      <c r="AH124" s="1055"/>
      <c r="AI124" s="1055"/>
      <c r="AJ124" s="1056"/>
      <c r="AK124" s="1057" t="s">
        <v>397</v>
      </c>
      <c r="AL124" s="1055"/>
      <c r="AM124" s="1055"/>
      <c r="AN124" s="1055"/>
      <c r="AO124" s="1056"/>
      <c r="AP124" s="1058" t="s">
        <v>474</v>
      </c>
      <c r="AQ124" s="1059"/>
      <c r="AR124" s="1059"/>
      <c r="AS124" s="1059"/>
      <c r="AT124" s="1060"/>
      <c r="AU124" s="1157" t="s">
        <v>493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481</v>
      </c>
      <c r="BR124" s="1124"/>
      <c r="BS124" s="1124"/>
      <c r="BT124" s="1124"/>
      <c r="BU124" s="1124"/>
      <c r="BV124" s="1124" t="s">
        <v>397</v>
      </c>
      <c r="BW124" s="1124"/>
      <c r="BX124" s="1124"/>
      <c r="BY124" s="1124"/>
      <c r="BZ124" s="1124"/>
      <c r="CA124" s="1124" t="s">
        <v>474</v>
      </c>
      <c r="CB124" s="1124"/>
      <c r="CC124" s="1124"/>
      <c r="CD124" s="1124"/>
      <c r="CE124" s="1124"/>
      <c r="CF124" s="1125"/>
      <c r="CG124" s="1126"/>
      <c r="CH124" s="1126"/>
      <c r="CI124" s="1126"/>
      <c r="CJ124" s="1127"/>
      <c r="CK124" s="1109"/>
      <c r="CL124" s="1109"/>
      <c r="CM124" s="1109"/>
      <c r="CN124" s="1109"/>
      <c r="CO124" s="1110"/>
      <c r="CP124" s="1116" t="s">
        <v>494</v>
      </c>
      <c r="CQ124" s="1117"/>
      <c r="CR124" s="1117"/>
      <c r="CS124" s="1117"/>
      <c r="CT124" s="1117"/>
      <c r="CU124" s="1117"/>
      <c r="CV124" s="1117"/>
      <c r="CW124" s="1117"/>
      <c r="CX124" s="1117"/>
      <c r="CY124" s="1117"/>
      <c r="CZ124" s="1117"/>
      <c r="DA124" s="1117"/>
      <c r="DB124" s="1117"/>
      <c r="DC124" s="1117"/>
      <c r="DD124" s="1117"/>
      <c r="DE124" s="1117"/>
      <c r="DF124" s="1118"/>
      <c r="DG124" s="1101">
        <v>5802524</v>
      </c>
      <c r="DH124" s="1080"/>
      <c r="DI124" s="1080"/>
      <c r="DJ124" s="1080"/>
      <c r="DK124" s="1081"/>
      <c r="DL124" s="1079">
        <v>5366296</v>
      </c>
      <c r="DM124" s="1080"/>
      <c r="DN124" s="1080"/>
      <c r="DO124" s="1080"/>
      <c r="DP124" s="1081"/>
      <c r="DQ124" s="1079" t="s">
        <v>472</v>
      </c>
      <c r="DR124" s="1080"/>
      <c r="DS124" s="1080"/>
      <c r="DT124" s="1080"/>
      <c r="DU124" s="1081"/>
      <c r="DV124" s="1082" t="s">
        <v>397</v>
      </c>
      <c r="DW124" s="1083"/>
      <c r="DX124" s="1083"/>
      <c r="DY124" s="1083"/>
      <c r="DZ124" s="1084"/>
    </row>
    <row r="125" spans="1:130" s="248" customFormat="1" ht="26.25" customHeight="1" x14ac:dyDescent="0.15">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397</v>
      </c>
      <c r="AB125" s="1055"/>
      <c r="AC125" s="1055"/>
      <c r="AD125" s="1055"/>
      <c r="AE125" s="1056"/>
      <c r="AF125" s="1057" t="s">
        <v>481</v>
      </c>
      <c r="AG125" s="1055"/>
      <c r="AH125" s="1055"/>
      <c r="AI125" s="1055"/>
      <c r="AJ125" s="1056"/>
      <c r="AK125" s="1057" t="s">
        <v>474</v>
      </c>
      <c r="AL125" s="1055"/>
      <c r="AM125" s="1055"/>
      <c r="AN125" s="1055"/>
      <c r="AO125" s="1056"/>
      <c r="AP125" s="1058" t="s">
        <v>397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495</v>
      </c>
      <c r="CL125" s="1104"/>
      <c r="CM125" s="1104"/>
      <c r="CN125" s="1104"/>
      <c r="CO125" s="1105"/>
      <c r="CP125" s="1036" t="s">
        <v>496</v>
      </c>
      <c r="CQ125" s="985"/>
      <c r="CR125" s="985"/>
      <c r="CS125" s="985"/>
      <c r="CT125" s="985"/>
      <c r="CU125" s="985"/>
      <c r="CV125" s="985"/>
      <c r="CW125" s="985"/>
      <c r="CX125" s="985"/>
      <c r="CY125" s="985"/>
      <c r="CZ125" s="985"/>
      <c r="DA125" s="985"/>
      <c r="DB125" s="985"/>
      <c r="DC125" s="985"/>
      <c r="DD125" s="985"/>
      <c r="DE125" s="985"/>
      <c r="DF125" s="986"/>
      <c r="DG125" s="1022" t="s">
        <v>497</v>
      </c>
      <c r="DH125" s="1023"/>
      <c r="DI125" s="1023"/>
      <c r="DJ125" s="1023"/>
      <c r="DK125" s="1023"/>
      <c r="DL125" s="1023" t="s">
        <v>397</v>
      </c>
      <c r="DM125" s="1023"/>
      <c r="DN125" s="1023"/>
      <c r="DO125" s="1023"/>
      <c r="DP125" s="1023"/>
      <c r="DQ125" s="1023" t="s">
        <v>497</v>
      </c>
      <c r="DR125" s="1023"/>
      <c r="DS125" s="1023"/>
      <c r="DT125" s="1023"/>
      <c r="DU125" s="1023"/>
      <c r="DV125" s="1024" t="s">
        <v>478</v>
      </c>
      <c r="DW125" s="1024"/>
      <c r="DX125" s="1024"/>
      <c r="DY125" s="1024"/>
      <c r="DZ125" s="1025"/>
    </row>
    <row r="126" spans="1:130" s="248" customFormat="1" ht="26.25" customHeight="1" thickBot="1" x14ac:dyDescent="0.2">
      <c r="A126" s="1155"/>
      <c r="B126" s="1042"/>
      <c r="C126" s="1012" t="s">
        <v>480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477</v>
      </c>
      <c r="AB126" s="1055"/>
      <c r="AC126" s="1055"/>
      <c r="AD126" s="1055"/>
      <c r="AE126" s="1056"/>
      <c r="AF126" s="1057" t="s">
        <v>397</v>
      </c>
      <c r="AG126" s="1055"/>
      <c r="AH126" s="1055"/>
      <c r="AI126" s="1055"/>
      <c r="AJ126" s="1056"/>
      <c r="AK126" s="1057" t="s">
        <v>474</v>
      </c>
      <c r="AL126" s="1055"/>
      <c r="AM126" s="1055"/>
      <c r="AN126" s="1055"/>
      <c r="AO126" s="1056"/>
      <c r="AP126" s="1058" t="s">
        <v>474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498</v>
      </c>
      <c r="CQ126" s="1046"/>
      <c r="CR126" s="1046"/>
      <c r="CS126" s="1046"/>
      <c r="CT126" s="1046"/>
      <c r="CU126" s="1046"/>
      <c r="CV126" s="1046"/>
      <c r="CW126" s="1046"/>
      <c r="CX126" s="1046"/>
      <c r="CY126" s="1046"/>
      <c r="CZ126" s="1046"/>
      <c r="DA126" s="1046"/>
      <c r="DB126" s="1046"/>
      <c r="DC126" s="1046"/>
      <c r="DD126" s="1046"/>
      <c r="DE126" s="1046"/>
      <c r="DF126" s="1047"/>
      <c r="DG126" s="1015" t="s">
        <v>474</v>
      </c>
      <c r="DH126" s="1016"/>
      <c r="DI126" s="1016"/>
      <c r="DJ126" s="1016"/>
      <c r="DK126" s="1016"/>
      <c r="DL126" s="1016" t="s">
        <v>481</v>
      </c>
      <c r="DM126" s="1016"/>
      <c r="DN126" s="1016"/>
      <c r="DO126" s="1016"/>
      <c r="DP126" s="1016"/>
      <c r="DQ126" s="1016" t="s">
        <v>474</v>
      </c>
      <c r="DR126" s="1016"/>
      <c r="DS126" s="1016"/>
      <c r="DT126" s="1016"/>
      <c r="DU126" s="1016"/>
      <c r="DV126" s="1017" t="s">
        <v>497</v>
      </c>
      <c r="DW126" s="1017"/>
      <c r="DX126" s="1017"/>
      <c r="DY126" s="1017"/>
      <c r="DZ126" s="1018"/>
    </row>
    <row r="127" spans="1:130" s="248" customFormat="1" ht="26.25" customHeight="1" x14ac:dyDescent="0.15">
      <c r="A127" s="1156"/>
      <c r="B127" s="1044"/>
      <c r="C127" s="1098" t="s">
        <v>499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148</v>
      </c>
      <c r="AB127" s="1055"/>
      <c r="AC127" s="1055"/>
      <c r="AD127" s="1055"/>
      <c r="AE127" s="1056"/>
      <c r="AF127" s="1057">
        <v>93</v>
      </c>
      <c r="AG127" s="1055"/>
      <c r="AH127" s="1055"/>
      <c r="AI127" s="1055"/>
      <c r="AJ127" s="1056"/>
      <c r="AK127" s="1057">
        <v>54</v>
      </c>
      <c r="AL127" s="1055"/>
      <c r="AM127" s="1055"/>
      <c r="AN127" s="1055"/>
      <c r="AO127" s="1056"/>
      <c r="AP127" s="1058">
        <v>0</v>
      </c>
      <c r="AQ127" s="1059"/>
      <c r="AR127" s="1059"/>
      <c r="AS127" s="1059"/>
      <c r="AT127" s="1060"/>
      <c r="AU127" s="284"/>
      <c r="AV127" s="284"/>
      <c r="AW127" s="284"/>
      <c r="AX127" s="1128" t="s">
        <v>500</v>
      </c>
      <c r="AY127" s="1129"/>
      <c r="AZ127" s="1129"/>
      <c r="BA127" s="1129"/>
      <c r="BB127" s="1129"/>
      <c r="BC127" s="1129"/>
      <c r="BD127" s="1129"/>
      <c r="BE127" s="1130"/>
      <c r="BF127" s="1131" t="s">
        <v>501</v>
      </c>
      <c r="BG127" s="1129"/>
      <c r="BH127" s="1129"/>
      <c r="BI127" s="1129"/>
      <c r="BJ127" s="1129"/>
      <c r="BK127" s="1129"/>
      <c r="BL127" s="1130"/>
      <c r="BM127" s="1131" t="s">
        <v>502</v>
      </c>
      <c r="BN127" s="1129"/>
      <c r="BO127" s="1129"/>
      <c r="BP127" s="1129"/>
      <c r="BQ127" s="1129"/>
      <c r="BR127" s="1129"/>
      <c r="BS127" s="1130"/>
      <c r="BT127" s="1131" t="s">
        <v>503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504</v>
      </c>
      <c r="CQ127" s="1046"/>
      <c r="CR127" s="1046"/>
      <c r="CS127" s="1046"/>
      <c r="CT127" s="1046"/>
      <c r="CU127" s="1046"/>
      <c r="CV127" s="1046"/>
      <c r="CW127" s="1046"/>
      <c r="CX127" s="1046"/>
      <c r="CY127" s="1046"/>
      <c r="CZ127" s="1046"/>
      <c r="DA127" s="1046"/>
      <c r="DB127" s="1046"/>
      <c r="DC127" s="1046"/>
      <c r="DD127" s="1046"/>
      <c r="DE127" s="1046"/>
      <c r="DF127" s="1047"/>
      <c r="DG127" s="1015" t="s">
        <v>397</v>
      </c>
      <c r="DH127" s="1016"/>
      <c r="DI127" s="1016"/>
      <c r="DJ127" s="1016"/>
      <c r="DK127" s="1016"/>
      <c r="DL127" s="1016" t="s">
        <v>497</v>
      </c>
      <c r="DM127" s="1016"/>
      <c r="DN127" s="1016"/>
      <c r="DO127" s="1016"/>
      <c r="DP127" s="1016"/>
      <c r="DQ127" s="1016" t="s">
        <v>397</v>
      </c>
      <c r="DR127" s="1016"/>
      <c r="DS127" s="1016"/>
      <c r="DT127" s="1016"/>
      <c r="DU127" s="1016"/>
      <c r="DV127" s="1017" t="s">
        <v>497</v>
      </c>
      <c r="DW127" s="1017"/>
      <c r="DX127" s="1017"/>
      <c r="DY127" s="1017"/>
      <c r="DZ127" s="1018"/>
    </row>
    <row r="128" spans="1:130" s="248" customFormat="1" ht="26.25" customHeight="1" thickBot="1" x14ac:dyDescent="0.2">
      <c r="A128" s="1139" t="s">
        <v>505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506</v>
      </c>
      <c r="X128" s="1141"/>
      <c r="Y128" s="1141"/>
      <c r="Z128" s="1142"/>
      <c r="AA128" s="1143">
        <v>91538</v>
      </c>
      <c r="AB128" s="1144"/>
      <c r="AC128" s="1144"/>
      <c r="AD128" s="1144"/>
      <c r="AE128" s="1145"/>
      <c r="AF128" s="1146">
        <v>98691</v>
      </c>
      <c r="AG128" s="1144"/>
      <c r="AH128" s="1144"/>
      <c r="AI128" s="1144"/>
      <c r="AJ128" s="1145"/>
      <c r="AK128" s="1146">
        <v>95729</v>
      </c>
      <c r="AL128" s="1144"/>
      <c r="AM128" s="1144"/>
      <c r="AN128" s="1144"/>
      <c r="AO128" s="1145"/>
      <c r="AP128" s="1147"/>
      <c r="AQ128" s="1148"/>
      <c r="AR128" s="1148"/>
      <c r="AS128" s="1148"/>
      <c r="AT128" s="1149"/>
      <c r="AU128" s="284"/>
      <c r="AV128" s="284"/>
      <c r="AW128" s="284"/>
      <c r="AX128" s="984" t="s">
        <v>507</v>
      </c>
      <c r="AY128" s="985"/>
      <c r="AZ128" s="985"/>
      <c r="BA128" s="985"/>
      <c r="BB128" s="985"/>
      <c r="BC128" s="985"/>
      <c r="BD128" s="985"/>
      <c r="BE128" s="986"/>
      <c r="BF128" s="1150" t="s">
        <v>472</v>
      </c>
      <c r="BG128" s="1151"/>
      <c r="BH128" s="1151"/>
      <c r="BI128" s="1151"/>
      <c r="BJ128" s="1151"/>
      <c r="BK128" s="1151"/>
      <c r="BL128" s="1152"/>
      <c r="BM128" s="1150">
        <v>13.01</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508</v>
      </c>
      <c r="CQ128" s="1133"/>
      <c r="CR128" s="1133"/>
      <c r="CS128" s="1133"/>
      <c r="CT128" s="1133"/>
      <c r="CU128" s="1133"/>
      <c r="CV128" s="1133"/>
      <c r="CW128" s="1133"/>
      <c r="CX128" s="1133"/>
      <c r="CY128" s="1133"/>
      <c r="CZ128" s="1133"/>
      <c r="DA128" s="1133"/>
      <c r="DB128" s="1133"/>
      <c r="DC128" s="1133"/>
      <c r="DD128" s="1133"/>
      <c r="DE128" s="1133"/>
      <c r="DF128" s="1134"/>
      <c r="DG128" s="1135">
        <v>15135</v>
      </c>
      <c r="DH128" s="1136"/>
      <c r="DI128" s="1136"/>
      <c r="DJ128" s="1136"/>
      <c r="DK128" s="1136"/>
      <c r="DL128" s="1136">
        <v>14022</v>
      </c>
      <c r="DM128" s="1136"/>
      <c r="DN128" s="1136"/>
      <c r="DO128" s="1136"/>
      <c r="DP128" s="1136"/>
      <c r="DQ128" s="1136">
        <v>13063</v>
      </c>
      <c r="DR128" s="1136"/>
      <c r="DS128" s="1136"/>
      <c r="DT128" s="1136"/>
      <c r="DU128" s="1136"/>
      <c r="DV128" s="1137">
        <v>0.1</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509</v>
      </c>
      <c r="X129" s="1170"/>
      <c r="Y129" s="1170"/>
      <c r="Z129" s="1171"/>
      <c r="AA129" s="1054">
        <v>12438608</v>
      </c>
      <c r="AB129" s="1055"/>
      <c r="AC129" s="1055"/>
      <c r="AD129" s="1055"/>
      <c r="AE129" s="1056"/>
      <c r="AF129" s="1057">
        <v>12373770</v>
      </c>
      <c r="AG129" s="1055"/>
      <c r="AH129" s="1055"/>
      <c r="AI129" s="1055"/>
      <c r="AJ129" s="1056"/>
      <c r="AK129" s="1057">
        <v>12424616</v>
      </c>
      <c r="AL129" s="1055"/>
      <c r="AM129" s="1055"/>
      <c r="AN129" s="1055"/>
      <c r="AO129" s="1056"/>
      <c r="AP129" s="1172"/>
      <c r="AQ129" s="1173"/>
      <c r="AR129" s="1173"/>
      <c r="AS129" s="1173"/>
      <c r="AT129" s="1174"/>
      <c r="AU129" s="286"/>
      <c r="AV129" s="286"/>
      <c r="AW129" s="286"/>
      <c r="AX129" s="1163" t="s">
        <v>510</v>
      </c>
      <c r="AY129" s="1046"/>
      <c r="AZ129" s="1046"/>
      <c r="BA129" s="1046"/>
      <c r="BB129" s="1046"/>
      <c r="BC129" s="1046"/>
      <c r="BD129" s="1046"/>
      <c r="BE129" s="1047"/>
      <c r="BF129" s="1164" t="s">
        <v>474</v>
      </c>
      <c r="BG129" s="1165"/>
      <c r="BH129" s="1165"/>
      <c r="BI129" s="1165"/>
      <c r="BJ129" s="1165"/>
      <c r="BK129" s="1165"/>
      <c r="BL129" s="1166"/>
      <c r="BM129" s="1164">
        <v>18.010000000000002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511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512</v>
      </c>
      <c r="X130" s="1170"/>
      <c r="Y130" s="1170"/>
      <c r="Z130" s="1171"/>
      <c r="AA130" s="1054">
        <v>2921844</v>
      </c>
      <c r="AB130" s="1055"/>
      <c r="AC130" s="1055"/>
      <c r="AD130" s="1055"/>
      <c r="AE130" s="1056"/>
      <c r="AF130" s="1057">
        <v>2910080</v>
      </c>
      <c r="AG130" s="1055"/>
      <c r="AH130" s="1055"/>
      <c r="AI130" s="1055"/>
      <c r="AJ130" s="1056"/>
      <c r="AK130" s="1057">
        <v>2905587</v>
      </c>
      <c r="AL130" s="1055"/>
      <c r="AM130" s="1055"/>
      <c r="AN130" s="1055"/>
      <c r="AO130" s="1056"/>
      <c r="AP130" s="1172"/>
      <c r="AQ130" s="1173"/>
      <c r="AR130" s="1173"/>
      <c r="AS130" s="1173"/>
      <c r="AT130" s="1174"/>
      <c r="AU130" s="286"/>
      <c r="AV130" s="286"/>
      <c r="AW130" s="286"/>
      <c r="AX130" s="1163" t="s">
        <v>513</v>
      </c>
      <c r="AY130" s="1046"/>
      <c r="AZ130" s="1046"/>
      <c r="BA130" s="1046"/>
      <c r="BB130" s="1046"/>
      <c r="BC130" s="1046"/>
      <c r="BD130" s="1046"/>
      <c r="BE130" s="1047"/>
      <c r="BF130" s="1200">
        <v>-2.8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514</v>
      </c>
      <c r="X131" s="1208"/>
      <c r="Y131" s="1208"/>
      <c r="Z131" s="1209"/>
      <c r="AA131" s="1101">
        <v>9516764</v>
      </c>
      <c r="AB131" s="1080"/>
      <c r="AC131" s="1080"/>
      <c r="AD131" s="1080"/>
      <c r="AE131" s="1081"/>
      <c r="AF131" s="1079">
        <v>9463690</v>
      </c>
      <c r="AG131" s="1080"/>
      <c r="AH131" s="1080"/>
      <c r="AI131" s="1080"/>
      <c r="AJ131" s="1081"/>
      <c r="AK131" s="1079">
        <v>9519029</v>
      </c>
      <c r="AL131" s="1080"/>
      <c r="AM131" s="1080"/>
      <c r="AN131" s="1080"/>
      <c r="AO131" s="1081"/>
      <c r="AP131" s="1210"/>
      <c r="AQ131" s="1211"/>
      <c r="AR131" s="1211"/>
      <c r="AS131" s="1211"/>
      <c r="AT131" s="1212"/>
      <c r="AU131" s="286"/>
      <c r="AV131" s="286"/>
      <c r="AW131" s="286"/>
      <c r="AX131" s="1182" t="s">
        <v>515</v>
      </c>
      <c r="AY131" s="1133"/>
      <c r="AZ131" s="1133"/>
      <c r="BA131" s="1133"/>
      <c r="BB131" s="1133"/>
      <c r="BC131" s="1133"/>
      <c r="BD131" s="1133"/>
      <c r="BE131" s="1134"/>
      <c r="BF131" s="1183" t="s">
        <v>472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517</v>
      </c>
      <c r="W132" s="1193"/>
      <c r="X132" s="1193"/>
      <c r="Y132" s="1193"/>
      <c r="Z132" s="1194"/>
      <c r="AA132" s="1195">
        <v>-2.7488755629999999</v>
      </c>
      <c r="AB132" s="1196"/>
      <c r="AC132" s="1196"/>
      <c r="AD132" s="1196"/>
      <c r="AE132" s="1197"/>
      <c r="AF132" s="1198">
        <v>-2.9647632160000001</v>
      </c>
      <c r="AG132" s="1196"/>
      <c r="AH132" s="1196"/>
      <c r="AI132" s="1196"/>
      <c r="AJ132" s="1197"/>
      <c r="AK132" s="1198">
        <v>-2.8923748420000002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518</v>
      </c>
      <c r="W133" s="1176"/>
      <c r="X133" s="1176"/>
      <c r="Y133" s="1176"/>
      <c r="Z133" s="1177"/>
      <c r="AA133" s="1178">
        <v>-1.4</v>
      </c>
      <c r="AB133" s="1179"/>
      <c r="AC133" s="1179"/>
      <c r="AD133" s="1179"/>
      <c r="AE133" s="1180"/>
      <c r="AF133" s="1178">
        <v>-2.1</v>
      </c>
      <c r="AG133" s="1179"/>
      <c r="AH133" s="1179"/>
      <c r="AI133" s="1179"/>
      <c r="AJ133" s="1180"/>
      <c r="AK133" s="1178">
        <v>-2.8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6i+38lyOI8SEJTSs1z0+wvlMbpH8NKXCrJ6wbgm8FoA7IzJF0AJLmJa7G21yEV5mWlIXY5oNY/o+tgV2A24+Sg==" saltValue="+G8tSxQRamFxP/mMWsB8d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V22" zoomScale="80" zoomScaleNormal="85" zoomScaleSheetLayoutView="80" workbookViewId="0">
      <selection activeCell="CY29" sqref="CY29"/>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n7sLgPD6+uPgOBkVVnIa9tjq63dfbXjUIVIsMJ4l7YXMFBn+irTITPFu0vxJ6Al+na4M2BdfSB78YmTuNFc1zA==" saltValue="UFzBm1rImHTaftaMWs14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61" zoomScale="80" zoomScaleNormal="8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XB9tL9lteSdIZYIizUhRMstdpMKOjFbOVTTEiN4dmp+W18uVV46MDpT3I9N4CWu7zDohlaxFB57Jk2kaSJOug==" saltValue="KtVBTWGm/Ztn62geoUpc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4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522</v>
      </c>
      <c r="AP7" s="305"/>
      <c r="AQ7" s="306" t="s">
        <v>523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524</v>
      </c>
      <c r="AQ8" s="312" t="s">
        <v>525</v>
      </c>
      <c r="AR8" s="313" t="s">
        <v>526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527</v>
      </c>
      <c r="AL9" s="1216"/>
      <c r="AM9" s="1216"/>
      <c r="AN9" s="1217"/>
      <c r="AO9" s="314">
        <v>2963636</v>
      </c>
      <c r="AP9" s="314">
        <v>109772</v>
      </c>
      <c r="AQ9" s="315">
        <v>94370</v>
      </c>
      <c r="AR9" s="316">
        <v>16.3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528</v>
      </c>
      <c r="AL10" s="1216"/>
      <c r="AM10" s="1216"/>
      <c r="AN10" s="1217"/>
      <c r="AO10" s="317">
        <v>29358</v>
      </c>
      <c r="AP10" s="317">
        <v>1087</v>
      </c>
      <c r="AQ10" s="318">
        <v>9302</v>
      </c>
      <c r="AR10" s="319">
        <v>-88.3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529</v>
      </c>
      <c r="AL11" s="1216"/>
      <c r="AM11" s="1216"/>
      <c r="AN11" s="1217"/>
      <c r="AO11" s="317">
        <v>94001</v>
      </c>
      <c r="AP11" s="317">
        <v>3482</v>
      </c>
      <c r="AQ11" s="318">
        <v>1639</v>
      </c>
      <c r="AR11" s="319">
        <v>112.4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530</v>
      </c>
      <c r="AL12" s="1216"/>
      <c r="AM12" s="1216"/>
      <c r="AN12" s="1217"/>
      <c r="AO12" s="317" t="s">
        <v>531</v>
      </c>
      <c r="AP12" s="317" t="s">
        <v>531</v>
      </c>
      <c r="AQ12" s="318">
        <v>4</v>
      </c>
      <c r="AR12" s="319" t="s">
        <v>531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532</v>
      </c>
      <c r="AL13" s="1216"/>
      <c r="AM13" s="1216"/>
      <c r="AN13" s="1217"/>
      <c r="AO13" s="317">
        <v>206114</v>
      </c>
      <c r="AP13" s="317">
        <v>7634</v>
      </c>
      <c r="AQ13" s="318">
        <v>3374</v>
      </c>
      <c r="AR13" s="319">
        <v>126.3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533</v>
      </c>
      <c r="AL14" s="1216"/>
      <c r="AM14" s="1216"/>
      <c r="AN14" s="1217"/>
      <c r="AO14" s="317">
        <v>9840</v>
      </c>
      <c r="AP14" s="317">
        <v>364</v>
      </c>
      <c r="AQ14" s="318">
        <v>2035</v>
      </c>
      <c r="AR14" s="319">
        <v>-82.1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534</v>
      </c>
      <c r="AL15" s="1222"/>
      <c r="AM15" s="1222"/>
      <c r="AN15" s="1223"/>
      <c r="AO15" s="317">
        <v>-194281</v>
      </c>
      <c r="AP15" s="317">
        <v>-7196</v>
      </c>
      <c r="AQ15" s="318">
        <v>-7711</v>
      </c>
      <c r="AR15" s="319">
        <v>-6.7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190</v>
      </c>
      <c r="AL16" s="1222"/>
      <c r="AM16" s="1222"/>
      <c r="AN16" s="1223"/>
      <c r="AO16" s="317">
        <v>3108668</v>
      </c>
      <c r="AP16" s="317">
        <v>115144</v>
      </c>
      <c r="AQ16" s="318">
        <v>103011</v>
      </c>
      <c r="AR16" s="319">
        <v>11.8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536</v>
      </c>
      <c r="AP20" s="326" t="s">
        <v>537</v>
      </c>
      <c r="AQ20" s="327" t="s">
        <v>538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539</v>
      </c>
      <c r="AL21" s="1225"/>
      <c r="AM21" s="1225"/>
      <c r="AN21" s="1226"/>
      <c r="AO21" s="330">
        <v>11.11</v>
      </c>
      <c r="AP21" s="331">
        <v>9.8800000000000008</v>
      </c>
      <c r="AQ21" s="332">
        <v>1.23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540</v>
      </c>
      <c r="AL22" s="1225"/>
      <c r="AM22" s="1225"/>
      <c r="AN22" s="1226"/>
      <c r="AO22" s="335">
        <v>99.7</v>
      </c>
      <c r="AP22" s="336">
        <v>97.4</v>
      </c>
      <c r="AQ22" s="337">
        <v>2.2999999999999998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522</v>
      </c>
      <c r="AP30" s="305"/>
      <c r="AQ30" s="306" t="s">
        <v>523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524</v>
      </c>
      <c r="AQ31" s="312" t="s">
        <v>525</v>
      </c>
      <c r="AR31" s="313" t="s">
        <v>526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544</v>
      </c>
      <c r="AL32" s="1219"/>
      <c r="AM32" s="1219"/>
      <c r="AN32" s="1220"/>
      <c r="AO32" s="345">
        <v>1995133</v>
      </c>
      <c r="AP32" s="345">
        <v>73899</v>
      </c>
      <c r="AQ32" s="346">
        <v>65683</v>
      </c>
      <c r="AR32" s="347">
        <v>12.5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545</v>
      </c>
      <c r="AL33" s="1219"/>
      <c r="AM33" s="1219"/>
      <c r="AN33" s="1220"/>
      <c r="AO33" s="345" t="s">
        <v>531</v>
      </c>
      <c r="AP33" s="345" t="s">
        <v>531</v>
      </c>
      <c r="AQ33" s="346" t="s">
        <v>531</v>
      </c>
      <c r="AR33" s="347" t="s">
        <v>531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546</v>
      </c>
      <c r="AL34" s="1219"/>
      <c r="AM34" s="1219"/>
      <c r="AN34" s="1220"/>
      <c r="AO34" s="345" t="s">
        <v>531</v>
      </c>
      <c r="AP34" s="345" t="s">
        <v>531</v>
      </c>
      <c r="AQ34" s="346">
        <v>9</v>
      </c>
      <c r="AR34" s="347" t="s">
        <v>531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547</v>
      </c>
      <c r="AL35" s="1219"/>
      <c r="AM35" s="1219"/>
      <c r="AN35" s="1220"/>
      <c r="AO35" s="345">
        <v>729919</v>
      </c>
      <c r="AP35" s="345">
        <v>27036</v>
      </c>
      <c r="AQ35" s="346">
        <v>17466</v>
      </c>
      <c r="AR35" s="347">
        <v>54.8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548</v>
      </c>
      <c r="AL36" s="1219"/>
      <c r="AM36" s="1219"/>
      <c r="AN36" s="1220"/>
      <c r="AO36" s="345" t="s">
        <v>531</v>
      </c>
      <c r="AP36" s="345" t="s">
        <v>531</v>
      </c>
      <c r="AQ36" s="346">
        <v>3476</v>
      </c>
      <c r="AR36" s="347" t="s">
        <v>531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549</v>
      </c>
      <c r="AL37" s="1219"/>
      <c r="AM37" s="1219"/>
      <c r="AN37" s="1220"/>
      <c r="AO37" s="345">
        <v>54</v>
      </c>
      <c r="AP37" s="345">
        <v>2</v>
      </c>
      <c r="AQ37" s="346">
        <v>810</v>
      </c>
      <c r="AR37" s="347">
        <v>-99.8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550</v>
      </c>
      <c r="AL38" s="1228"/>
      <c r="AM38" s="1228"/>
      <c r="AN38" s="1229"/>
      <c r="AO38" s="348">
        <v>884</v>
      </c>
      <c r="AP38" s="348">
        <v>33</v>
      </c>
      <c r="AQ38" s="349">
        <v>2</v>
      </c>
      <c r="AR38" s="337">
        <v>1550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551</v>
      </c>
      <c r="AL39" s="1228"/>
      <c r="AM39" s="1228"/>
      <c r="AN39" s="1229"/>
      <c r="AO39" s="345">
        <v>-95729</v>
      </c>
      <c r="AP39" s="345">
        <v>-3546</v>
      </c>
      <c r="AQ39" s="346">
        <v>-2801</v>
      </c>
      <c r="AR39" s="347">
        <v>26.6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552</v>
      </c>
      <c r="AL40" s="1219"/>
      <c r="AM40" s="1219"/>
      <c r="AN40" s="1220"/>
      <c r="AO40" s="345">
        <v>-2905587</v>
      </c>
      <c r="AP40" s="345">
        <v>-107622</v>
      </c>
      <c r="AQ40" s="346">
        <v>-61607</v>
      </c>
      <c r="AR40" s="347">
        <v>74.7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304</v>
      </c>
      <c r="AL41" s="1231"/>
      <c r="AM41" s="1231"/>
      <c r="AN41" s="1232"/>
      <c r="AO41" s="345">
        <v>-275326</v>
      </c>
      <c r="AP41" s="345">
        <v>-10198</v>
      </c>
      <c r="AQ41" s="346">
        <v>23038</v>
      </c>
      <c r="AR41" s="347">
        <v>-144.30000000000001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522</v>
      </c>
      <c r="AN49" s="1235" t="s">
        <v>556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557</v>
      </c>
      <c r="AO50" s="362" t="s">
        <v>558</v>
      </c>
      <c r="AP50" s="363" t="s">
        <v>559</v>
      </c>
      <c r="AQ50" s="364" t="s">
        <v>560</v>
      </c>
      <c r="AR50" s="365" t="s">
        <v>561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562</v>
      </c>
      <c r="AL51" s="358"/>
      <c r="AM51" s="366">
        <v>3377968</v>
      </c>
      <c r="AN51" s="367">
        <v>116381</v>
      </c>
      <c r="AO51" s="368">
        <v>14</v>
      </c>
      <c r="AP51" s="369">
        <v>78864</v>
      </c>
      <c r="AQ51" s="370">
        <v>-10.4</v>
      </c>
      <c r="AR51" s="371">
        <v>24.4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563</v>
      </c>
      <c r="AM52" s="374">
        <v>2120064</v>
      </c>
      <c r="AN52" s="375">
        <v>73043</v>
      </c>
      <c r="AO52" s="376">
        <v>24.3</v>
      </c>
      <c r="AP52" s="377">
        <v>46136</v>
      </c>
      <c r="AQ52" s="378">
        <v>-4.2</v>
      </c>
      <c r="AR52" s="379">
        <v>28.5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564</v>
      </c>
      <c r="AL53" s="358"/>
      <c r="AM53" s="366">
        <v>3527451</v>
      </c>
      <c r="AN53" s="367">
        <v>123827</v>
      </c>
      <c r="AO53" s="368">
        <v>6.4</v>
      </c>
      <c r="AP53" s="369">
        <v>85042</v>
      </c>
      <c r="AQ53" s="370">
        <v>7.8</v>
      </c>
      <c r="AR53" s="371">
        <v>-1.4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563</v>
      </c>
      <c r="AM54" s="374">
        <v>2386064</v>
      </c>
      <c r="AN54" s="375">
        <v>83760</v>
      </c>
      <c r="AO54" s="376">
        <v>14.7</v>
      </c>
      <c r="AP54" s="377">
        <v>50806</v>
      </c>
      <c r="AQ54" s="378">
        <v>10.1</v>
      </c>
      <c r="AR54" s="379">
        <v>4.5999999999999996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565</v>
      </c>
      <c r="AL55" s="358"/>
      <c r="AM55" s="366">
        <v>2774221</v>
      </c>
      <c r="AN55" s="367">
        <v>99143</v>
      </c>
      <c r="AO55" s="368">
        <v>-19.899999999999999</v>
      </c>
      <c r="AP55" s="369">
        <v>83774</v>
      </c>
      <c r="AQ55" s="370">
        <v>-1.5</v>
      </c>
      <c r="AR55" s="371">
        <v>-18.399999999999999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563</v>
      </c>
      <c r="AM56" s="374">
        <v>1990640</v>
      </c>
      <c r="AN56" s="375">
        <v>71140</v>
      </c>
      <c r="AO56" s="376">
        <v>-15.1</v>
      </c>
      <c r="AP56" s="377">
        <v>52179</v>
      </c>
      <c r="AQ56" s="378">
        <v>2.7</v>
      </c>
      <c r="AR56" s="379">
        <v>-17.8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566</v>
      </c>
      <c r="AL57" s="358"/>
      <c r="AM57" s="366">
        <v>3706696</v>
      </c>
      <c r="AN57" s="367">
        <v>134971</v>
      </c>
      <c r="AO57" s="368">
        <v>36.1</v>
      </c>
      <c r="AP57" s="369">
        <v>132981</v>
      </c>
      <c r="AQ57" s="370">
        <v>58.7</v>
      </c>
      <c r="AR57" s="371">
        <v>-22.6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563</v>
      </c>
      <c r="AM58" s="374">
        <v>2432166</v>
      </c>
      <c r="AN58" s="375">
        <v>88562</v>
      </c>
      <c r="AO58" s="376">
        <v>24.5</v>
      </c>
      <c r="AP58" s="377">
        <v>56973</v>
      </c>
      <c r="AQ58" s="378">
        <v>9.1999999999999993</v>
      </c>
      <c r="AR58" s="379">
        <v>15.3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567</v>
      </c>
      <c r="AL59" s="358"/>
      <c r="AM59" s="366">
        <v>3777357</v>
      </c>
      <c r="AN59" s="367">
        <v>139912</v>
      </c>
      <c r="AO59" s="368">
        <v>3.7</v>
      </c>
      <c r="AP59" s="369">
        <v>128523</v>
      </c>
      <c r="AQ59" s="370">
        <v>-3.4</v>
      </c>
      <c r="AR59" s="371">
        <v>7.1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563</v>
      </c>
      <c r="AM60" s="374">
        <v>2650152</v>
      </c>
      <c r="AN60" s="375">
        <v>98161</v>
      </c>
      <c r="AO60" s="376">
        <v>10.8</v>
      </c>
      <c r="AP60" s="377">
        <v>56792</v>
      </c>
      <c r="AQ60" s="378">
        <v>-0.3</v>
      </c>
      <c r="AR60" s="379">
        <v>11.1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568</v>
      </c>
      <c r="AL61" s="380"/>
      <c r="AM61" s="381">
        <v>3432739</v>
      </c>
      <c r="AN61" s="382">
        <v>122847</v>
      </c>
      <c r="AO61" s="383">
        <v>8.1</v>
      </c>
      <c r="AP61" s="384">
        <v>101837</v>
      </c>
      <c r="AQ61" s="385">
        <v>10.199999999999999</v>
      </c>
      <c r="AR61" s="371">
        <v>-2.1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563</v>
      </c>
      <c r="AM62" s="374">
        <v>2315817</v>
      </c>
      <c r="AN62" s="375">
        <v>82933</v>
      </c>
      <c r="AO62" s="376">
        <v>11.8</v>
      </c>
      <c r="AP62" s="377">
        <v>52577</v>
      </c>
      <c r="AQ62" s="378">
        <v>3.5</v>
      </c>
      <c r="AR62" s="379">
        <v>8.3000000000000007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DaK3gJ+g7O3xGTa2Hm02BvmnRiV2ohmiMZLsfjmwGJxVbHX3QVV+YYT6LP9Z6qDei8wVzRfJPYc/1AfeoSsGWA==" saltValue="5KDIW1pvPaxjWL8nKt229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80" zoomScaleNormal="8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row r="121" spans="125:125" ht="13.5" hidden="1" customHeight="1" x14ac:dyDescent="0.15">
      <c r="DU121" s="292"/>
    </row>
  </sheetData>
  <sheetProtection algorithmName="SHA-512" hashValue="bGdoK4CjyIrUO0A2XlkiN/OYcOlDaDFlUUFCt8ScQW6RtbvDm63E6EHsGHpuzta4u44g98narDI87VNCjWyMxg==" saltValue="U8gSaKq7zbYQMjXTKkc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8"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571</v>
      </c>
    </row>
  </sheetData>
  <sheetProtection algorithmName="SHA-512" hashValue="8YzjgboGW/WRk22KA3BVf+2rHcIlrD8ZRma+zHwY6yqk7/YzCu4jGQ089eKaIJ4NX0/nuzKzsQokcUJKz1uGfw==" saltValue="l1/X3jmBMIAgbM9tGTg/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75" zoomScaleNormal="75"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38" t="s">
        <v>3</v>
      </c>
      <c r="D47" s="1238"/>
      <c r="E47" s="1239"/>
      <c r="F47" s="11">
        <v>29.61</v>
      </c>
      <c r="G47" s="12">
        <v>23.17</v>
      </c>
      <c r="H47" s="12">
        <v>24.64</v>
      </c>
      <c r="I47" s="12">
        <v>24.18</v>
      </c>
      <c r="J47" s="13">
        <v>26.25</v>
      </c>
    </row>
    <row r="48" spans="2:10" ht="57.75" customHeight="1" x14ac:dyDescent="0.15">
      <c r="B48" s="14"/>
      <c r="C48" s="1240" t="s">
        <v>4</v>
      </c>
      <c r="D48" s="1240"/>
      <c r="E48" s="1241"/>
      <c r="F48" s="15">
        <v>7</v>
      </c>
      <c r="G48" s="16">
        <v>6.93</v>
      </c>
      <c r="H48" s="16">
        <v>7.01</v>
      </c>
      <c r="I48" s="16">
        <v>8.52</v>
      </c>
      <c r="J48" s="17">
        <v>6.79</v>
      </c>
    </row>
    <row r="49" spans="2:10" ht="57.75" customHeight="1" thickBot="1" x14ac:dyDescent="0.2">
      <c r="B49" s="18"/>
      <c r="C49" s="1242" t="s">
        <v>5</v>
      </c>
      <c r="D49" s="1242"/>
      <c r="E49" s="1243"/>
      <c r="F49" s="19">
        <v>12.11</v>
      </c>
      <c r="G49" s="20">
        <v>10.18</v>
      </c>
      <c r="H49" s="20">
        <v>9.85</v>
      </c>
      <c r="I49" s="20">
        <v>8.9700000000000006</v>
      </c>
      <c r="J49" s="21">
        <v>8.75</v>
      </c>
    </row>
    <row r="50" spans="2:10" ht="13.5" customHeight="1" x14ac:dyDescent="0.15"/>
  </sheetData>
  <sheetProtection algorithmName="SHA-512" hashValue="GksczI9fEldzYSvBtSOvw38HiXSof6HU9xPpV6GZfkyPL+vOwt0vL60B+RXeQK2ANlXw2qGWGjZn72NBcu/1HQ==" saltValue="gMA/7TNozd1Nroa9Smkn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2022-03-17T07:02:27Z</cp:lastPrinted>
  <dcterms:created xsi:type="dcterms:W3CDTF">2022-02-02T07:14:32Z</dcterms:created>
  <dcterms:modified xsi:type="dcterms:W3CDTF">2022-11-30T01:55:22Z</dcterms:modified>
  <cp:category/>
</cp:coreProperties>
</file>