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A576EEE7-8D5D-45DB-8343-6EB4DB7CE1B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修正 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CO35" i="10"/>
  <c r="C35" i="10"/>
  <c r="CO34" i="10"/>
  <c r="U34" i="10"/>
  <c r="U35" i="10" s="1"/>
  <c r="C34" i="10"/>
  <c r="AM34" i="10" l="1"/>
  <c r="AM35"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<sst xmlns="http://schemas.openxmlformats.org/spreadsheetml/2006/main" count="1068" uniqueCount="617">
  <si>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</si>
  <si>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</si>
  <si>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</si>
  <si>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</si>
  <si>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</si>
  <si>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</si>
  <si>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</si>
  <si>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</si>
  <si>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</si>
  <si>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</si>
  <si>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</si>
  <si>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</si>
  <si>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</si>
  <si>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</si>
  <si>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</si>
  <si>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</si>
  <si>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</si>
  <si>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</si>
  <si>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</si>
  <si>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</si>
  <si>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</si>
  <si>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</si>
  <si>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</si>
  <si>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</si>
  <si>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</si>
  <si>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</si>
  <si>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</si>
  <si>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</si>
  <si>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</si>
  <si>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</si>
  <si>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</si>
  <si>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</si>
  <si>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</si>
  <si>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</si>
  <si>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</si>
  <si>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</si>
  <si>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</si>
  <si>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</si>
  <si>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</si>
  <si>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</si>
  <si>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</si>
  <si>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</si>
  <si>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</si>
  <si>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</si>
  <si>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</si>
  <si>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</si>
  <si>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</si>
  <si>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</si>
  <si>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</si>
  <si>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</si>
  <si>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</si>
  <si>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</si>
  <si>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</si>
  <si>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</si>
  <si>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</si>
  <si>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</si>
  <si>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</si>
  <si>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</si>
  <si>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</si>
  <si>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</si>
  <si>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</si>
  <si>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</si>
  <si>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</si>
  <si>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</si>
  <si>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</si>
  <si>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</si>
  <si>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</si>
  <si>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</si>
  <si>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</si>
  <si>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</si>
  <si>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</si>
  <si>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</si>
  <si>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</si>
  <si>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</si>
  <si>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</si>
  <si>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</si>
  <si>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</si>
  <si>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</si>
  <si>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</si>
  <si>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</si>
  <si>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</si>
  <si>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</si>
  <si>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</si>
  <si>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</si>
  <si>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</si>
  <si>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</si>
  <si>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</si>
  <si>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</si>
  <si>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</si>
  <si>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</si>
  <si>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</si>
  <si>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</si>
  <si>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</si>
  <si>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</si>
  <si>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</si>
  <si>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</si>
  <si>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</si>
  <si>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</si>
  <si>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</si>
  <si>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</si>
  <si>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</si>
  <si>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</si>
  <si>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</si>
  <si>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</si>
  <si>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</si>
  <si>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</si>
  <si>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</si>
  <si>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</si>
  <si>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</si>
  <si>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</si>
  <si>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</si>
  <si>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</si>
  <si>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</si>
  <si>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</si>
  <si>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</si>
  <si>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</si>
  <si>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</si>
  <si>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</si>
  <si>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</si>
  <si>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</si>
  <si>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</si>
  <si>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</si>
  <si>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</si>
  <si>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</si>
  <si>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</si>
  <si>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</si>
  <si>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</si>
  <si>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</si>
  <si>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</si>
  <si>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</si>
  <si>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</si>
  <si>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</si>
  <si>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</si>
  <si>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</si>
  <si>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</si>
  <si>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</si>
  <si>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</si>
  <si>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</si>
  <si>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</si>
  <si>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</si>
  <si>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</si>
  <si>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</si>
  <si>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</si>
  <si>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</si>
  <si>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</si>
  <si>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</si>
  <si>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</si>
  <si>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</si>
  <si>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</si>
  <si>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</si>
  <si>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</si>
  <si>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</si>
  <si>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</si>
  <si>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</si>
  <si>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</si>
  <si>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</si>
  <si>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</si>
  <si>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</si>
  <si>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</si>
  <si>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</si>
  <si>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</si>
  <si>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</si>
  <si>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</si>
  <si>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</si>
  <si>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</si>
  <si>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</si>
  <si>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</si>
  <si>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</si>
  <si>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</si>
  <si>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</si>
  <si>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</si>
  <si>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</si>
  <si>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</si>
  <si>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</si>
  <si>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</si>
  <si>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</si>
  <si>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</si>
  <si>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</si>
  <si>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</si>
  <si>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</si>
  <si>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</si>
  <si>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</si>
  <si>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</si>
  <si>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</si>
  <si>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</si>
  <si>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</si>
  <si>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</si>
  <si>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</si>
  <si>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</si>
  <si>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</si>
  <si>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</si>
  <si>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</si>
  <si>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</si>
  <si>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</si>
  <si>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</si>
  <si>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</si>
  <si>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</si>
  <si>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</si>
  <si>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</si>
  <si>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</si>
  <si>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</si>
  <si>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</si>
  <si>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</si>
  <si>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</si>
  <si>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</si>
  <si>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</si>
  <si>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</si>
  <si>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</si>
  <si>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</si>
  <si>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</si>
  <si>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</si>
  <si>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</si>
  <si>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</si>
  <si>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長崎県雲仙市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</si>
  <si>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</si>
  <si>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</si>
  <si>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</si>
  <si>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</si>
  <si>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</si>
  <si>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</si>
  <si>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</si>
  <si>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</si>
  <si>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</si>
  <si>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</si>
  <si>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</si>
  <si>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</si>
  <si>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</si>
  <si>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</si>
  <si>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</si>
  <si>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</si>
  <si>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</si>
  <si>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</si>
  <si>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</si>
  <si>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</si>
  <si>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</si>
  <si>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</si>
  <si>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</si>
  <si>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</si>
  <si>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</si>
  <si>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</si>
  <si>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</si>
  <si>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</si>
  <si>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</si>
  <si>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</si>
  <si>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</si>
  <si>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</si>
  <si>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</si>
  <si>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</si>
  <si>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</si>
  <si>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</si>
  <si>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</si>
  <si>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</si>
  <si>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</si>
  <si>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</si>
  <si>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</si>
  <si>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</si>
  <si>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</si>
  <si>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</si>
  <si>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</si>
  <si>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</si>
  <si>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</si>
  <si>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</si>
  <si>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</si>
  <si>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</si>
  <si>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</si>
  <si>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</si>
  <si>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</si>
  <si>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</si>
  <si>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</si>
  <si>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</si>
  <si>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</si>
  <si>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</si>
  <si>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</si>
  <si>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</si>
  <si>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</si>
  <si>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</si>
  <si>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</si>
  <si>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</si>
  <si>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</si>
  <si>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</si>
  <si>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</si>
  <si>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</si>
  <si>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</si>
  <si>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</si>
  <si>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</si>
  <si>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</si>
  <si>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</si>
  <si>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</si>
  <si>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</si>
  <si>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</si>
  <si>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</si>
  <si>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</si>
  <si>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</si>
  <si>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</si>
  <si>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</si>
  <si>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</si>
  <si>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</si>
  <si>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</si>
  <si>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</si>
  <si>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</si>
  <si>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</si>
  <si>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</si>
  <si>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</si>
  <si>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</si>
  <si>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</si>
  <si>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</si>
  <si>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</si>
  <si>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</si>
  <si>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</si>
  <si>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</si>
  <si>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</si>
  <si>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</si>
  <si>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</si>
  <si>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</si>
  <si>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</si>
  <si>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</si>
  <si>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</si>
  <si>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</si>
  <si>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</si>
  <si>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</si>
  <si>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</si>
  <si>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</si>
  <si>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</si>
  <si>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</si>
  <si>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</si>
  <si>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</si>
  <si>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</si>
  <si>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</si>
  <si>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</si>
  <si>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</si>
  <si>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</si>
  <si>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</si>
  <si>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</si>
  <si>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</si>
  <si>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</si>
  <si>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</si>
  <si>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</si>
  <si>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</si>
  <si>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</si>
  <si>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</si>
  <si>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</si>
  <si>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</si>
  <si>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</si>
  <si>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</si>
  <si>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</si>
  <si>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</si>
  <si>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</si>
  <si>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</si>
  <si>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</si>
  <si>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</si>
  <si>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</si>
  <si>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</si>
  <si>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</si>
  <si>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</si>
  <si>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</si>
  <si>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</si>
  <si>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</si>
  <si>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</si>
  <si>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</si>
  <si>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</si>
  <si>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</si>
  <si>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</si>
  <si>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</si>
  <si>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</si>
  <si>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</si>
  <si>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</si>
  <si>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</si>
  <si>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長崎県雲仙市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</si>
  <si>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</si>
  <si>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</si>
  <si>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</si>
  <si>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</si>
  <si>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</si>
  <si>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</si>
  <si>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</si>
  <si>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</si>
  <si>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</si>
  <si>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</si>
  <si>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</si>
  <si>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</si>
  <si>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</si>
  <si>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</si>
  <si>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</si>
  <si>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</si>
  <si>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</si>
  <si>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</si>
  <si>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</si>
  <si>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</si>
  <si>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</si>
  <si>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</si>
  <si>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</si>
  <si>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</si>
  <si>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</si>
  <si>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</si>
  <si>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</si>
  <si>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</si>
  <si>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</si>
  <si>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</si>
  <si>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</si>
  <si>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</si>
  <si>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</si>
  <si>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</si>
  <si>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</si>
  <si>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</si>
  <si>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</si>
  <si>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</si>
  <si>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</si>
  <si>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</si>
  <si>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温泉浴場事業特別会計</t>
    <phoneticPr fontId="5"/>
  </si>
  <si>
    <t>法非適用企業</t>
    <phoneticPr fontId="5"/>
  </si>
  <si>
    <t>企業誘致用地整備事業特別会計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</si>
  <si>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</si>
  <si>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</si>
  <si>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</si>
  <si>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</si>
  <si>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</si>
  <si>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</si>
  <si>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</si>
  <si>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</si>
  <si>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</si>
  <si>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</si>
  <si>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</si>
  <si>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</si>
  <si>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</si>
  <si>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</si>
  <si>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</si>
  <si>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</si>
  <si>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</si>
  <si>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</si>
  <si>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</si>
  <si>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</si>
  <si>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</si>
  <si>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</si>
  <si>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</si>
  <si>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</si>
  <si>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</si>
  <si>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</si>
  <si>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</si>
  <si>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</si>
  <si>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</si>
  <si>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</si>
  <si>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</si>
  <si>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</si>
  <si>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</si>
  <si>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</si>
  <si>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</si>
  <si>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</si>
  <si>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</si>
  <si>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</si>
  <si>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</si>
  <si>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</si>
  <si>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</si>
  <si>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</si>
  <si>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</si>
  <si>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</si>
  <si>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</si>
  <si>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</si>
  <si>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</si>
  <si>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</si>
  <si>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</si>
  <si>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</si>
  <si>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</si>
  <si>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</si>
  <si>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</si>
  <si>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</si>
  <si>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</si>
  <si>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</si>
  <si>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</si>
  <si>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</si>
  <si>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</si>
  <si>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</si>
  <si>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</si>
  <si>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</si>
  <si>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</si>
  <si>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</si>
  <si>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</si>
  <si>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</si>
  <si>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</si>
  <si>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国民宿舎事業特別会計</t>
    <phoneticPr fontId="5"/>
  </si>
  <si>
    <t>(Ｆ)</t>
    <phoneticPr fontId="5"/>
  </si>
  <si>
    <t>温泉浴場事業特別会計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</si>
  <si>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</si>
  <si>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</si>
  <si>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</si>
  <si>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</si>
  <si>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</si>
  <si>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</si>
  <si>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</si>
  <si>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</si>
  <si>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</si>
  <si>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</si>
  <si>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</si>
  <si>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</si>
  <si>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</si>
  <si>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</si>
  <si>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</si>
  <si>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</si>
  <si>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</si>
  <si>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</si>
  <si>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</si>
  <si>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</si>
  <si>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</si>
  <si>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</si>
  <si>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</si>
  <si>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</si>
  <si>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</si>
  <si>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</si>
  <si>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</si>
  <si>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</si>
  <si>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</si>
  <si>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</si>
  <si>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</si>
  <si>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</si>
  <si>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</si>
  <si>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</si>
  <si>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</si>
  <si>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</si>
  <si>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</si>
  <si>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</si>
  <si>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</si>
  <si>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</si>
  <si>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</si>
  <si>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</si>
  <si>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</si>
  <si>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</si>
  <si>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</si>
  <si>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</si>
  <si>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</si>
  <si>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</si>
  <si>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</si>
  <si>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</si>
  <si>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</si>
  <si>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</si>
  <si>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</si>
  <si>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</si>
  <si>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</si>
  <si>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</si>
  <si>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</si>
  <si>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</si>
  <si>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</si>
  <si>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</si>
  <si>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</si>
  <si>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</si>
  <si>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</si>
  <si>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</si>
  <si>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</si>
  <si>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</si>
  <si>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</si>
  <si>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</si>
  <si>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</si>
  <si>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</si>
  <si>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</si>
  <si>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</si>
  <si>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</si>
  <si>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</si>
  <si>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</si>
  <si>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</si>
  <si>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</si>
  <si>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</si>
  <si>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</si>
  <si>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</si>
  <si>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</si>
  <si>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</si>
  <si>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</si>
  <si>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</si>
  <si>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</si>
  <si>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</si>
  <si>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</si>
  <si>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</si>
  <si>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水道事業会計</t>
  </si>
  <si>
    <t>下水道事業会計</t>
  </si>
  <si>
    <t>国民健康保険特別会計</t>
  </si>
  <si>
    <t>後期高齢者医療特別会計</t>
  </si>
  <si>
    <t>国民宿舎事業特別会計</t>
  </si>
  <si>
    <t>温泉浴場事業特別会計</t>
  </si>
  <si>
    <t>企業誘致用地整備事業特別会計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</si>
  <si>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</si>
  <si>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</si>
  <si>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</si>
  <si>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</si>
  <si>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</si>
  <si>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</si>
  <si>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</si>
  <si>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</si>
  <si>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振興基金</t>
    <rPh sb="0" eb="2">
      <t>シンコウ</t>
    </rPh>
    <rPh sb="2" eb="4">
      <t>キキン</t>
    </rPh>
    <phoneticPr fontId="5"/>
  </si>
  <si>
    <t>地域福祉基金</t>
    <rPh sb="0" eb="2">
      <t>チイキ</t>
    </rPh>
    <rPh sb="2" eb="4">
      <t>フクシ</t>
    </rPh>
    <rPh sb="4" eb="6">
      <t>キキン</t>
    </rPh>
    <phoneticPr fontId="5"/>
  </si>
  <si>
    <t>地域づくり基金</t>
    <rPh sb="0" eb="2">
      <t>チイキ</t>
    </rPh>
    <rPh sb="5" eb="7">
      <t>キキン</t>
    </rPh>
    <phoneticPr fontId="5"/>
  </si>
  <si>
    <t>庁舎整備基金</t>
    <rPh sb="0" eb="2">
      <t>チョウシャ</t>
    </rPh>
    <rPh sb="2" eb="4">
      <t>セイビ</t>
    </rPh>
    <rPh sb="4" eb="6">
      <t>キキン</t>
    </rPh>
    <phoneticPr fontId="5"/>
  </si>
  <si>
    <t>教育文化体育振興基金</t>
    <rPh sb="0" eb="2">
      <t>キョウイク</t>
    </rPh>
    <rPh sb="2" eb="4">
      <t>ブンカ</t>
    </rPh>
    <rPh sb="4" eb="6">
      <t>タイイク</t>
    </rPh>
    <rPh sb="6" eb="8">
      <t>シンコウ</t>
    </rPh>
    <rPh sb="8" eb="10">
      <t>キキン</t>
    </rPh>
    <phoneticPr fontId="5"/>
  </si>
  <si>
    <t>雲仙・南島原保健組合（一般会計）</t>
    <rPh sb="0" eb="2">
      <t>ウンゼン</t>
    </rPh>
    <rPh sb="3" eb="4">
      <t>ミナミ</t>
    </rPh>
    <rPh sb="4" eb="6">
      <t>シマバラ</t>
    </rPh>
    <rPh sb="6" eb="8">
      <t>ホケン</t>
    </rPh>
    <rPh sb="8" eb="10">
      <t>クミアイ</t>
    </rPh>
    <rPh sb="11" eb="13">
      <t>イッパン</t>
    </rPh>
    <rPh sb="13" eb="15">
      <t>カイケイ</t>
    </rPh>
    <phoneticPr fontId="2"/>
  </si>
  <si>
    <t>雲仙・南島原保健組合（介護老人保健施設事業特別会計）</t>
    <rPh sb="0" eb="2">
      <t>ウンゼン</t>
    </rPh>
    <rPh sb="3" eb="4">
      <t>ミナミ</t>
    </rPh>
    <rPh sb="4" eb="6">
      <t>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
  </si>
  <si>
    <t>雲仙・南島原保健組合（病院事業会計）</t>
    <rPh sb="0" eb="2">
      <t>ウンゼン</t>
    </rPh>
    <rPh sb="3" eb="4">
      <t>ミナミ</t>
    </rPh>
    <rPh sb="4" eb="6">
      <t>シマバラ</t>
    </rPh>
    <rPh sb="6" eb="8">
      <t>ホケン</t>
    </rPh>
    <rPh sb="8" eb="10">
      <t>クミアイ</t>
    </rPh>
    <rPh sb="11" eb="13">
      <t>ビョウイン</t>
    </rPh>
    <rPh sb="13" eb="15">
      <t>ジギョウ</t>
    </rPh>
    <rPh sb="15" eb="17">
      <t>カイケイ</t>
    </rPh>
    <phoneticPr fontId="2"/>
  </si>
  <si>
    <t>県央地域広域市町村圏組合（一般会計）</t>
    <rPh sb="0" eb="2">
      <t>ケンオウ</t>
    </rPh>
    <rPh sb="2" eb="4">
      <t>チイキ</t>
    </rPh>
    <rPh sb="4" eb="6">
      <t>コウイキ</t>
    </rPh>
    <rPh sb="6" eb="9">
      <t>シチョウソン</t>
    </rPh>
    <rPh sb="9" eb="10">
      <t>ケン</t>
    </rPh>
    <rPh sb="10" eb="12">
      <t>クミアイ</t>
    </rPh>
    <rPh sb="13" eb="15">
      <t>イッパン</t>
    </rPh>
    <rPh sb="15" eb="17">
      <t>カイケイ</t>
    </rPh>
    <phoneticPr fontId="2"/>
  </si>
  <si>
    <t>長崎県病院企業団（病院事業会計）</t>
    <rPh sb="0" eb="3">
      <t>ナガサキケン</t>
    </rPh>
    <rPh sb="3" eb="5">
      <t>ビョウイン</t>
    </rPh>
    <rPh sb="5" eb="7">
      <t>キギョウ</t>
    </rPh>
    <rPh sb="7" eb="8">
      <t>ダン</t>
    </rPh>
    <rPh sb="9" eb="11">
      <t>ビョウイン</t>
    </rPh>
    <rPh sb="11" eb="13">
      <t>ジギョウ</t>
    </rPh>
    <rPh sb="13" eb="15">
      <t>カイケイ</t>
    </rPh>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</si>
  <si>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</si>
  <si>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</si>
  <si>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</si>
  <si>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</si>
  <si>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</si>
  <si>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</si>
  <si>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</si>
  <si>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</si>
  <si>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</si>
  <si>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rPh sb="13" eb="15">
      <t>ギョウセイ</t>
    </rPh>
    <rPh sb="15" eb="17">
      <t>フフク</t>
    </rPh>
    <rPh sb="17" eb="19">
      <t>シンサ</t>
    </rPh>
    <rPh sb="19" eb="20">
      <t>カイ</t>
    </rPh>
    <phoneticPr fontId="2"/>
  </si>
  <si>
    <t>長崎県市町村総合事務組合（交通災害共済事業特別会計）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</si>
  <si>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</si>
  <si>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</si>
  <si>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</si>
  <si>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</si>
  <si>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</si>
  <si>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将来負担比率については、中期財政計画に基づく地方債の繰上償還による地方債残高の減や、財調基金の積立てによる充当可能基金の増により類似団体平均を下回っている。
　実質公債費比率は、交付税措置額の算入終了等の影響もあり、多少、上昇したものの、継続的に地方債の繰上償還を実施し、公債費の抑制を図ってきたことから、類似団体平均を下回っており、今後も、より一層の経費削減等を行い、財政健全化に努める。また、借入の際は、合併特例債等の有利な起債を活用した計画的な建設事業の実施や、後年度の償還が過度な財政負担とならないよう、長期的な財政見通しを行い、適切な事業実施に努める。</t>
    <rPh sb="90" eb="93">
      <t>コウフゼイ</t>
    </rPh>
    <rPh sb="93" eb="95">
      <t>ソチ</t>
    </rPh>
    <rPh sb="95" eb="96">
      <t>ガク</t>
    </rPh>
    <rPh sb="97" eb="99">
      <t>サンニュウ</t>
    </rPh>
    <rPh sb="99" eb="101">
      <t>シュウリョウ</t>
    </rPh>
    <rPh sb="101" eb="102">
      <t>ナド</t>
    </rPh>
    <rPh sb="103" eb="105">
      <t>エイキョウ</t>
    </rPh>
    <rPh sb="109" eb="111">
      <t>タショウ</t>
    </rPh>
    <rPh sb="112" eb="114">
      <t>ジョウショウ</t>
    </rPh>
    <rPh sb="181" eb="182">
      <t>ナド</t>
    </rPh>
    <rPh sb="183" eb="184">
      <t>オコナ</t>
    </rPh>
    <rPh sb="199" eb="201">
      <t>カリイレ</t>
    </rPh>
    <rPh sb="202" eb="203">
      <t>サイ</t>
    </rPh>
    <rPh sb="210" eb="211">
      <t>ナド</t>
    </rPh>
    <rPh sb="267" eb="268">
      <t>オコナ</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</si>
  <si>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</si>
  <si>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</si>
  <si>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</si>
  <si>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将来負担比率については、中期財政計画に基づく地方債の繰上償還による地方債残高の減少や、財調基金の積立てによる充当可能基金の増加により類似団体平均を下回っている。
　有形固定資産減価償却率は59.7%となっており、類似団体内平均値とほぼ同程度の水準で、今後も、公共施設等総合管理計画を基に、計画的な老朽化対策、事業実施に努める。</t>
    <rPh sb="1" eb="3">
      <t>ショウライ</t>
    </rPh>
    <rPh sb="3" eb="5">
      <t>フタン</t>
    </rPh>
    <rPh sb="5" eb="7">
      <t>ヒリツ</t>
    </rPh>
    <rPh sb="13" eb="15">
      <t>チュウキ</t>
    </rPh>
    <rPh sb="15" eb="17">
      <t>ザイセイ</t>
    </rPh>
    <rPh sb="17" eb="19">
      <t>ケイカク</t>
    </rPh>
    <rPh sb="20" eb="21">
      <t>モト</t>
    </rPh>
    <rPh sb="23" eb="26">
      <t>チホウサイ</t>
    </rPh>
    <rPh sb="27" eb="29">
      <t>クリアゲ</t>
    </rPh>
    <rPh sb="29" eb="31">
      <t>ショウカン</t>
    </rPh>
    <rPh sb="34" eb="37">
      <t>チホウサイ</t>
    </rPh>
    <rPh sb="37" eb="39">
      <t>ザンダカ</t>
    </rPh>
    <rPh sb="40" eb="41">
      <t>ゲン</t>
    </rPh>
    <rPh sb="41" eb="42">
      <t>ショウ</t>
    </rPh>
    <rPh sb="44" eb="45">
      <t>ザイ</t>
    </rPh>
    <rPh sb="45" eb="46">
      <t>チョウ</t>
    </rPh>
    <rPh sb="46" eb="48">
      <t>キキン</t>
    </rPh>
    <rPh sb="49" eb="51">
      <t>ツミタ</t>
    </rPh>
    <rPh sb="55" eb="57">
      <t>ジュウトウ</t>
    </rPh>
    <rPh sb="57" eb="59">
      <t>カノウ</t>
    </rPh>
    <rPh sb="59" eb="61">
      <t>キキン</t>
    </rPh>
    <rPh sb="62" eb="64">
      <t>ゾウカ</t>
    </rPh>
    <rPh sb="67" eb="69">
      <t>ルイジ</t>
    </rPh>
    <rPh sb="69" eb="71">
      <t>ダンタイ</t>
    </rPh>
    <rPh sb="71" eb="73">
      <t>ヘイキン</t>
    </rPh>
    <rPh sb="74" eb="76">
      <t>シタマワ</t>
    </rPh>
    <rPh sb="142" eb="143">
      <t>モト</t>
    </rPh>
    <rPh sb="145" eb="148">
      <t>ケイカクテキ</t>
    </rPh>
    <rPh sb="149" eb="152">
      <t>ロウキュウカ</t>
    </rPh>
    <rPh sb="152" eb="154">
      <t>タイサク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</si>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</sst>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10D2C94-CD63-459B-807E-DDBFED8756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9E1C-4F3E-B82C-D26C70E363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95478</c:v>
                </c:pt>
                <c:pt idx="1">
                  <c:v>101430</c:v>
                </c:pt>
                <c:pt idx="2">
                  <c:v>96686</c:v>
                </c:pt>
                <c:pt idx="3">
                  <c:v>144119</c:v>
                </c:pt>
                <c:pt idx="4">
                  <c:v>127651</c:v>
                </c:pt>
              </c:numCache>
            </c:numRef>
          </c:val>
          <c:smooth val="0"/>
          <c:extLst>
            <c:ext xmlns:c16="http://schemas.microsoft.com/office/drawing/2014/chart" uri="{C3380CC4-5D6E-409C-BE32-E72D297353CC}">
              <c16:uniqueId val="{00000001-9E1C-4F3E-B82C-D26C70E363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6.84</c:v>
                </c:pt>
                <c:pt idx="1">
                  <c:v>5.66</c:v>
                </c:pt>
                <c:pt idx="2">
                  <c:v>4.7</c:v>
                </c:pt>
                <c:pt idx="3">
                  <c:v>8.65</c:v>
                </c:pt>
                <c:pt idx="4">
                  <c:v>9.14</c:v>
                </c:pt>
              </c:numCache>
            </c:numRef>
          </c:val>
          <c:extLst>
            <c:ext xmlns:c16="http://schemas.microsoft.com/office/drawing/2014/chart" uri="{C3380CC4-5D6E-409C-BE32-E72D297353CC}">
              <c16:uniqueId val="{00000000-D333-4EC1-8851-1937629F7A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7.12</c:v>
                </c:pt>
                <c:pt idx="1">
                  <c:v>7.4</c:v>
                </c:pt>
                <c:pt idx="2">
                  <c:v>7.62</c:v>
                </c:pt>
                <c:pt idx="3">
                  <c:v>7.85</c:v>
                </c:pt>
                <c:pt idx="4">
                  <c:v>12.26</c:v>
                </c:pt>
              </c:numCache>
            </c:numRef>
          </c:val>
          <c:extLst>
            <c:ext xmlns:c16="http://schemas.microsoft.com/office/drawing/2014/chart" uri="{C3380CC4-5D6E-409C-BE32-E72D297353CC}">
              <c16:uniqueId val="{00000001-D333-4EC1-8851-1937629F7A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5.74</c:v>
                </c:pt>
                <c:pt idx="1">
                  <c:v>3.59</c:v>
                </c:pt>
                <c:pt idx="2">
                  <c:v>1.88</c:v>
                </c:pt>
                <c:pt idx="3">
                  <c:v>6.62</c:v>
                </c:pt>
                <c:pt idx="4">
                  <c:v>4.83</c:v>
                </c:pt>
              </c:numCache>
            </c:numRef>
          </c:val>
          <c:smooth val="0"/>
          <c:extLst>
            <c:ext xmlns:c16="http://schemas.microsoft.com/office/drawing/2014/chart" uri="{C3380CC4-5D6E-409C-BE32-E72D297353CC}">
              <c16:uniqueId val="{00000002-D333-4EC1-8851-1937629F7A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0.37</c:v>
                </c:pt>
                <c:pt idx="2">
                  <c:v>#N/A</c:v>
                </c:pt>
                <c:pt idx="3">
                  <c:v>0.13</c:v>
                </c:pt>
                <c:pt idx="4">
                  <c:v>#N/A</c:v>
                </c:pt>
                <c:pt idx="5">
                  <c:v>0.12</c:v>
                </c:pt>
                <c:pt idx="6">
                  <c:v>#N/A</c:v>
                </c:pt>
                <c:pt idx="7">
                  <c:v>0.31</c:v>
                </c:pt>
                <c:pt idx="8">
                  <c:v>0</c:v>
                </c:pt>
                <c:pt idx="9">
                  <c:v>0</c:v>
                </c:pt>
              </c:numCache>
            </c:numRef>
          </c:val>
          <c:extLst>
            <c:ext xmlns:c16="http://schemas.microsoft.com/office/drawing/2014/chart" uri="{C3380CC4-5D6E-409C-BE32-E72D297353CC}">
              <c16:uniqueId val="{00000000-0171-41B0-B052-5FE54CEAC2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71-41B0-B052-5FE54CEAC232}"/>
            </c:ext>
          </c:extLst>
        </c:ser>
        <c:ser>
          <c:idx val="2"/>
          <c:order val="2"/>
          <c:tx>
            <c:strRef>
              <c:f>データシート!$A$29</c:f>
              <c:strCache>
                <c:ptCount val="1"/>
                <c:pt idx="0">
                  <c:v>企業誘致用地整備事業特別会計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0171-41B0-B052-5FE54CEAC232}"/>
            </c:ext>
          </c:extLst>
        </c:ser>
        <c:ser>
          <c:idx val="3"/>
          <c:order val="3"/>
          <c:tx>
            <c:strRef>
              <c:f>データシート!$A$30</c:f>
              <c:strCache>
                <c:ptCount val="1"/>
                <c:pt idx="0">
                  <c:v>温泉浴場事業特別会計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0171-41B0-B052-5FE54CEAC232}"/>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171-41B0-B052-5FE54CEAC23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171-41B0-B052-5FE54CEAC23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1.28</c:v>
                </c:pt>
                <c:pt idx="4">
                  <c:v>#N/A</c:v>
                </c:pt>
                <c:pt idx="5">
                  <c:v>1.02</c:v>
                </c:pt>
                <c:pt idx="6">
                  <c:v>#N/A</c:v>
                </c:pt>
                <c:pt idx="7">
                  <c:v>0.53</c:v>
                </c:pt>
                <c:pt idx="8">
                  <c:v>#N/A</c:v>
                </c:pt>
                <c:pt idx="9">
                  <c:v>1.02</c:v>
                </c:pt>
              </c:numCache>
            </c:numRef>
          </c:val>
          <c:extLst>
            <c:ext xmlns:c16="http://schemas.microsoft.com/office/drawing/2014/chart" uri="{C3380CC4-5D6E-409C-BE32-E72D297353CC}">
              <c16:uniqueId val="{00000006-0171-41B0-B052-5FE54CEAC23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2.76</c:v>
                </c:pt>
              </c:numCache>
            </c:numRef>
          </c:val>
          <c:extLst>
            <c:ext xmlns:c16="http://schemas.microsoft.com/office/drawing/2014/chart" uri="{C3380CC4-5D6E-409C-BE32-E72D297353CC}">
              <c16:uniqueId val="{00000007-0171-41B0-B052-5FE54CEAC23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6.45</c:v>
                </c:pt>
                <c:pt idx="2">
                  <c:v>#N/A</c:v>
                </c:pt>
                <c:pt idx="3">
                  <c:v>7.38</c:v>
                </c:pt>
                <c:pt idx="4">
                  <c:v>#N/A</c:v>
                </c:pt>
                <c:pt idx="5">
                  <c:v>7.71</c:v>
                </c:pt>
                <c:pt idx="6">
                  <c:v>#N/A</c:v>
                </c:pt>
                <c:pt idx="7">
                  <c:v>7.46</c:v>
                </c:pt>
                <c:pt idx="8">
                  <c:v>#N/A</c:v>
                </c:pt>
                <c:pt idx="9">
                  <c:v>7.63</c:v>
                </c:pt>
              </c:numCache>
            </c:numRef>
          </c:val>
          <c:extLst>
            <c:ext xmlns:c16="http://schemas.microsoft.com/office/drawing/2014/chart" uri="{C3380CC4-5D6E-409C-BE32-E72D297353CC}">
              <c16:uniqueId val="{00000008-0171-41B0-B052-5FE54CEAC2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6.84</c:v>
                </c:pt>
                <c:pt idx="2">
                  <c:v>#N/A</c:v>
                </c:pt>
                <c:pt idx="3">
                  <c:v>5.66</c:v>
                </c:pt>
                <c:pt idx="4">
                  <c:v>#N/A</c:v>
                </c:pt>
                <c:pt idx="5">
                  <c:v>4.6900000000000004</c:v>
                </c:pt>
                <c:pt idx="6">
                  <c:v>#N/A</c:v>
                </c:pt>
                <c:pt idx="7">
                  <c:v>8.64</c:v>
                </c:pt>
                <c:pt idx="8">
                  <c:v>#N/A</c:v>
                </c:pt>
                <c:pt idx="9">
                  <c:v>9.1300000000000008</c:v>
                </c:pt>
              </c:numCache>
            </c:numRef>
          </c:val>
          <c:extLst>
            <c:ext xmlns:c16="http://schemas.microsoft.com/office/drawing/2014/chart" uri="{C3380CC4-5D6E-409C-BE32-E72D297353CC}">
              <c16:uniqueId val="{00000009-0171-41B0-B052-5FE54CEAC2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3945</c:v>
                </c:pt>
                <c:pt idx="5">
                  <c:v>3913</c:v>
                </c:pt>
                <c:pt idx="8">
                  <c:v>3735</c:v>
                </c:pt>
                <c:pt idx="11">
                  <c:v>3474</c:v>
                </c:pt>
                <c:pt idx="14">
                  <c:v>3341</c:v>
                </c:pt>
              </c:numCache>
            </c:numRef>
          </c:val>
          <c:extLst>
            <c:ext xmlns:c16="http://schemas.microsoft.com/office/drawing/2014/chart" uri="{C3380CC4-5D6E-409C-BE32-E72D297353CC}">
              <c16:uniqueId val="{00000000-E2A5-475B-B350-56E4B0DB5E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A5-475B-B350-56E4B0DB5E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c:v>
                </c:pt>
                <c:pt idx="3">
                  <c:v>16</c:v>
                </c:pt>
                <c:pt idx="6">
                  <c:v>7</c:v>
                </c:pt>
                <c:pt idx="9">
                  <c:v>6</c:v>
                </c:pt>
                <c:pt idx="12">
                  <c:v>6</c:v>
                </c:pt>
              </c:numCache>
            </c:numRef>
          </c:val>
          <c:extLst>
            <c:ext xmlns:c16="http://schemas.microsoft.com/office/drawing/2014/chart" uri="{C3380CC4-5D6E-409C-BE32-E72D297353CC}">
              <c16:uniqueId val="{00000002-E2A5-475B-B350-56E4B0DB5E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456</c:v>
                </c:pt>
                <c:pt idx="3">
                  <c:v>363</c:v>
                </c:pt>
                <c:pt idx="6">
                  <c:v>385</c:v>
                </c:pt>
                <c:pt idx="9">
                  <c:v>262</c:v>
                </c:pt>
                <c:pt idx="12">
                  <c:v>225</c:v>
                </c:pt>
              </c:numCache>
            </c:numRef>
          </c:val>
          <c:extLst>
            <c:ext xmlns:c16="http://schemas.microsoft.com/office/drawing/2014/chart" uri="{C3380CC4-5D6E-409C-BE32-E72D297353CC}">
              <c16:uniqueId val="{00000003-E2A5-475B-B350-56E4B0DB5E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786</c:v>
                </c:pt>
                <c:pt idx="3">
                  <c:v>789</c:v>
                </c:pt>
                <c:pt idx="6">
                  <c:v>807</c:v>
                </c:pt>
                <c:pt idx="9">
                  <c:v>745</c:v>
                </c:pt>
                <c:pt idx="12">
                  <c:v>652</c:v>
                </c:pt>
              </c:numCache>
            </c:numRef>
          </c:val>
          <c:extLst>
            <c:ext xmlns:c16="http://schemas.microsoft.com/office/drawing/2014/chart" uri="{C3380CC4-5D6E-409C-BE32-E72D297353CC}">
              <c16:uniqueId val="{00000004-E2A5-475B-B350-56E4B0DB5E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17</c:v>
                </c:pt>
                <c:pt idx="3">
                  <c:v>13</c:v>
                </c:pt>
                <c:pt idx="6">
                  <c:v>10</c:v>
                </c:pt>
                <c:pt idx="9">
                  <c:v>7</c:v>
                </c:pt>
                <c:pt idx="12">
                  <c:v>3</c:v>
                </c:pt>
              </c:numCache>
            </c:numRef>
          </c:val>
          <c:extLst>
            <c:ext xmlns:c16="http://schemas.microsoft.com/office/drawing/2014/chart" uri="{C3380CC4-5D6E-409C-BE32-E72D297353CC}">
              <c16:uniqueId val="{00000005-E2A5-475B-B350-56E4B0DB5E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A5-475B-B350-56E4B0DB5E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3035</c:v>
                </c:pt>
                <c:pt idx="3">
                  <c:v>3064</c:v>
                </c:pt>
                <c:pt idx="6">
                  <c:v>3007</c:v>
                </c:pt>
                <c:pt idx="9">
                  <c:v>2907</c:v>
                </c:pt>
                <c:pt idx="12">
                  <c:v>2905</c:v>
                </c:pt>
              </c:numCache>
            </c:numRef>
          </c:val>
          <c:extLst>
            <c:ext xmlns:c16="http://schemas.microsoft.com/office/drawing/2014/chart" uri="{C3380CC4-5D6E-409C-BE32-E72D297353CC}">
              <c16:uniqueId val="{00000007-E2A5-475B-B350-56E4B0DB5E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367</c:v>
                </c:pt>
                <c:pt idx="2">
                  <c:v>#N/A</c:v>
                </c:pt>
                <c:pt idx="3">
                  <c:v>#N/A</c:v>
                </c:pt>
                <c:pt idx="4">
                  <c:v>332</c:v>
                </c:pt>
                <c:pt idx="5">
                  <c:v>#N/A</c:v>
                </c:pt>
                <c:pt idx="6">
                  <c:v>#N/A</c:v>
                </c:pt>
                <c:pt idx="7">
                  <c:v>481</c:v>
                </c:pt>
                <c:pt idx="8">
                  <c:v>#N/A</c:v>
                </c:pt>
                <c:pt idx="9">
                  <c:v>#N/A</c:v>
                </c:pt>
                <c:pt idx="10">
                  <c:v>453</c:v>
                </c:pt>
                <c:pt idx="11">
                  <c:v>#N/A</c:v>
                </c:pt>
                <c:pt idx="12">
                  <c:v>#N/A</c:v>
                </c:pt>
                <c:pt idx="13">
                  <c:v>450</c:v>
                </c:pt>
                <c:pt idx="14">
                  <c:v>#N/A</c:v>
                </c:pt>
              </c:numCache>
            </c:numRef>
          </c:val>
          <c:smooth val="0"/>
          <c:extLst>
            <c:ext xmlns:c16="http://schemas.microsoft.com/office/drawing/2014/chart" uri="{C3380CC4-5D6E-409C-BE32-E72D297353CC}">
              <c16:uniqueId val="{00000008-E2A5-475B-B350-56E4B0DB5E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27816</c:v>
                </c:pt>
                <c:pt idx="5">
                  <c:v>26814</c:v>
                </c:pt>
                <c:pt idx="8">
                  <c:v>25622</c:v>
                </c:pt>
                <c:pt idx="11">
                  <c:v>25894</c:v>
                </c:pt>
                <c:pt idx="14">
                  <c:v>26239</c:v>
                </c:pt>
              </c:numCache>
            </c:numRef>
          </c:val>
          <c:extLst>
            <c:ext xmlns:c16="http://schemas.microsoft.com/office/drawing/2014/chart" uri="{C3380CC4-5D6E-409C-BE32-E72D297353CC}">
              <c16:uniqueId val="{00000000-53EB-40C9-9F2B-98789C4929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1051</c:v>
                </c:pt>
                <c:pt idx="5">
                  <c:v>1014</c:v>
                </c:pt>
                <c:pt idx="8">
                  <c:v>1591</c:v>
                </c:pt>
                <c:pt idx="11">
                  <c:v>1464</c:v>
                </c:pt>
                <c:pt idx="14">
                  <c:v>1262</c:v>
                </c:pt>
              </c:numCache>
            </c:numRef>
          </c:val>
          <c:extLst>
            <c:ext xmlns:c16="http://schemas.microsoft.com/office/drawing/2014/chart" uri="{C3380CC4-5D6E-409C-BE32-E72D297353CC}">
              <c16:uniqueId val="{00000001-53EB-40C9-9F2B-98789C4929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19708</c:v>
                </c:pt>
                <c:pt idx="5">
                  <c:v>20146</c:v>
                </c:pt>
                <c:pt idx="8">
                  <c:v>20274</c:v>
                </c:pt>
                <c:pt idx="11">
                  <c:v>18932</c:v>
                </c:pt>
                <c:pt idx="14">
                  <c:v>18735</c:v>
                </c:pt>
              </c:numCache>
            </c:numRef>
          </c:val>
          <c:extLst>
            <c:ext xmlns:c16="http://schemas.microsoft.com/office/drawing/2014/chart" uri="{C3380CC4-5D6E-409C-BE32-E72D297353CC}">
              <c16:uniqueId val="{00000002-53EB-40C9-9F2B-98789C4929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EB-40C9-9F2B-98789C4929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EB-40C9-9F2B-98789C4929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EB-40C9-9F2B-98789C4929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3780</c:v>
                </c:pt>
                <c:pt idx="3">
                  <c:v>3596</c:v>
                </c:pt>
                <c:pt idx="6">
                  <c:v>3652</c:v>
                </c:pt>
                <c:pt idx="9">
                  <c:v>3665</c:v>
                </c:pt>
                <c:pt idx="12">
                  <c:v>3797</c:v>
                </c:pt>
              </c:numCache>
            </c:numRef>
          </c:val>
          <c:extLst>
            <c:ext xmlns:c16="http://schemas.microsoft.com/office/drawing/2014/chart" uri="{C3380CC4-5D6E-409C-BE32-E72D297353CC}">
              <c16:uniqueId val="{00000006-53EB-40C9-9F2B-98789C4929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1734</c:v>
                </c:pt>
                <c:pt idx="3">
                  <c:v>961</c:v>
                </c:pt>
                <c:pt idx="6">
                  <c:v>743</c:v>
                </c:pt>
                <c:pt idx="9">
                  <c:v>629</c:v>
                </c:pt>
                <c:pt idx="12">
                  <c:v>544</c:v>
                </c:pt>
              </c:numCache>
            </c:numRef>
          </c:val>
          <c:extLst>
            <c:ext xmlns:c16="http://schemas.microsoft.com/office/drawing/2014/chart" uri="{C3380CC4-5D6E-409C-BE32-E72D297353CC}">
              <c16:uniqueId val="{00000007-53EB-40C9-9F2B-98789C4929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7593</c:v>
                </c:pt>
                <c:pt idx="3">
                  <c:v>6541</c:v>
                </c:pt>
                <c:pt idx="6">
                  <c:v>6534</c:v>
                </c:pt>
                <c:pt idx="9">
                  <c:v>6440</c:v>
                </c:pt>
                <c:pt idx="12">
                  <c:v>5940</c:v>
                </c:pt>
              </c:numCache>
            </c:numRef>
          </c:val>
          <c:extLst>
            <c:ext xmlns:c16="http://schemas.microsoft.com/office/drawing/2014/chart" uri="{C3380CC4-5D6E-409C-BE32-E72D297353CC}">
              <c16:uniqueId val="{00000008-53EB-40C9-9F2B-98789C4929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47</c:v>
                </c:pt>
                <c:pt idx="3">
                  <c:v>29</c:v>
                </c:pt>
                <c:pt idx="6">
                  <c:v>22</c:v>
                </c:pt>
                <c:pt idx="9">
                  <c:v>15</c:v>
                </c:pt>
                <c:pt idx="12">
                  <c:v>9</c:v>
                </c:pt>
              </c:numCache>
            </c:numRef>
          </c:val>
          <c:extLst>
            <c:ext xmlns:c16="http://schemas.microsoft.com/office/drawing/2014/chart" uri="{C3380CC4-5D6E-409C-BE32-E72D297353CC}">
              <c16:uniqueId val="{00000009-53EB-40C9-9F2B-98789C4929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21334</c:v>
                </c:pt>
                <c:pt idx="3">
                  <c:v>20869</c:v>
                </c:pt>
                <c:pt idx="6">
                  <c:v>20545</c:v>
                </c:pt>
                <c:pt idx="9">
                  <c:v>21618</c:v>
                </c:pt>
                <c:pt idx="12">
                  <c:v>22539</c:v>
                </c:pt>
              </c:numCache>
            </c:numRef>
          </c:val>
          <c:extLst>
            <c:ext xmlns:c16="http://schemas.microsoft.com/office/drawing/2014/chart" uri="{C3380CC4-5D6E-409C-BE32-E72D297353CC}">
              <c16:uniqueId val="{0000000A-53EB-40C9-9F2B-98789C4929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EB-40C9-9F2B-98789C4929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1280</c:v>
                </c:pt>
                <c:pt idx="1">
                  <c:v>1280</c:v>
                </c:pt>
                <c:pt idx="2">
                  <c:v>1991</c:v>
                </c:pt>
              </c:numCache>
            </c:numRef>
          </c:val>
          <c:extLst>
            <c:ext xmlns:c16="http://schemas.microsoft.com/office/drawing/2014/chart" uri="{C3380CC4-5D6E-409C-BE32-E72D297353CC}">
              <c16:uniqueId val="{00000000-2099-416C-BE3A-639E7D792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14358</c:v>
                </c:pt>
                <c:pt idx="1">
                  <c:v>13466</c:v>
                </c:pt>
                <c:pt idx="2">
                  <c:v>12676</c:v>
                </c:pt>
              </c:numCache>
            </c:numRef>
          </c:val>
          <c:extLst>
            <c:ext xmlns:c16="http://schemas.microsoft.com/office/drawing/2014/chart" uri="{C3380CC4-5D6E-409C-BE32-E72D297353CC}">
              <c16:uniqueId val="{00000001-2099-416C-BE3A-639E7D792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7770</c:v>
                </c:pt>
                <c:pt idx="1">
                  <c:v>7811</c:v>
                </c:pt>
                <c:pt idx="2">
                  <c:v>7906</c:v>
                </c:pt>
              </c:numCache>
            </c:numRef>
          </c:val>
          <c:extLst>
            <c:ext xmlns:c16="http://schemas.microsoft.com/office/drawing/2014/chart" uri="{C3380CC4-5D6E-409C-BE32-E72D297353CC}">
              <c16:uniqueId val="{00000002-2099-416C-BE3A-639E7D792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{65A40BAC-FE0D-44DD-A8AE-46DD36EA5B79}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5D4-47BD-9AC4-4AAAC1502B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{BF951922-451C-4B4C-B056-906E5D79ADDF}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D4-47BD-9AC4-4AAAC1502B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{46D77ED1-2607-4BB5-97F1-37864DF6703A}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D4-47BD-9AC4-4AAAC1502B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{A3E03EC5-565A-4FEE-BC7E-9C6105FBE482}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D4-47BD-9AC4-4AAAC1502B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{1385C2D3-7F33-46B5-A948-CB6714639BDC}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D4-47BD-9AC4-4AAAC1502B6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{15D153B4-8B63-4C8A-9651-63CA83E13ECE}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5D4-47BD-9AC4-4AAAC1502B6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{7BEE8BDA-82D2-49D0-8892-83C31ABD7CD9}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5D4-47BD-9AC4-4AAAC1502B6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{57EE5EA5-8203-489B-B456-B0340C3A5653}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5D4-47BD-9AC4-4AAAC1502B6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{B9DCD0CE-1CE2-4232-9C22-E7B4674F8594}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5D4-47BD-9AC4-4AAAC1502B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5D4-47BD-9AC4-4AAAC1502B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{ECA47722-5BB9-46A2-8B10-32C51A633E1C}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5D4-47BD-9AC4-4AAAC1502B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{6B5E8249-81D4-4B2B-A022-90F5DA4FF285}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D4-47BD-9AC4-4AAAC1502B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{7595BA5D-9102-4FF0-AA7E-B0D58F27DB76}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D4-47BD-9AC4-4AAAC1502B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{88358EBC-3B29-4A6D-9DE3-7462B0DFE2B3}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D4-47BD-9AC4-4AAAC1502B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{9CF69693-8BED-4793-8A8C-DE7B66297327}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D4-47BD-9AC4-4AAAC1502B6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{069319F3-025F-481E-9A19-A28A6DF2D22D}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5D4-47BD-9AC4-4AAAC1502B6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{25F3E86C-34F6-48EC-923D-71823D486A25}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5D4-47BD-9AC4-4AAAC1502B6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{D3C8FCF1-26B8-4775-9A91-0CC6266DA9ED}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5D4-47BD-9AC4-4AAAC1502B64}"/>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{DC5CF33E-812E-443F-AE1E-52048250EC38}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5D4-47BD-9AC4-4AAAC1502B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58.9</c:v>
                </c:pt>
              </c:numCache>
            </c:numRef>
          </c:xVal>
          <c:yVal>
            <c:numRef>
              <c:f>公会計指標分析・財政指標組合せ分析表!$BP$55:$DC$55</c:f>
              <c:numCache>
                <c:formatCode>#,##0.0;"▲ "#,##0.0</c:formatCode>
                <c:ptCount val="40"/>
                <c:pt idx="32">
                  <c:v>14.5</c:v>
                </c:pt>
              </c:numCache>
            </c:numRef>
          </c:yVal>
          <c:smooth val="0"/>
          <c:extLst>
            <c:ext xmlns:c16="http://schemas.microsoft.com/office/drawing/2014/chart" uri="{C3380CC4-5D6E-409C-BE32-E72D297353CC}">
              <c16:uniqueId val="{00000013-A5D4-47BD-9AC4-4AAAC1502B64}"/>
            </c:ext>
          </c:extLst>
        </c:ser>
        <c:dLbls>
          <c:showLegendKey val="0"/>
          <c:showVal val="1"/>
          <c:showCatName val="0"/>
          <c:showSerName val="0"/>
          <c:showPercent val="0"/>
          <c:showBubbleSize val="0"/>
        </c:dLbls>
        <c:axId val="46179840"/>
        <c:axId val="46181760"/>
      </c:scatterChart>
      <c:valAx>
        <c:axId val="46179840"/>
        <c:scaling>
          <c:orientation val="maxMin"/>
          <c:max val="70.699999999999989"/>
          <c:min val="47.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399999999999999"/>
          <c:min val="11.6"/>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{6F89B9F4-F067-4B07-96E4-2A1163A7E3D9}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07E-4B7E-806D-695C41011D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{631763E7-5A9F-4DA8-81A1-A69DD0F14C77}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7E-4B7E-806D-695C41011D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{5954482E-42C1-4A62-A5A7-626948377C9E}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7E-4B7E-806D-695C41011D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{9822F294-1BBD-40AE-8217-E2D8979AD7C0}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7E-4B7E-806D-695C41011D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{1EE44C13-7CB4-4C3A-B150-CFD98D67482E}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7E-4B7E-806D-695C41011DA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{4ABFD12A-82F6-4DAD-BF4A-9BC16431E3FA}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07E-4B7E-806D-695C41011DA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{0D028C45-37AD-455E-840C-2205FC834947}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07E-4B7E-806D-695C41011DA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{0A5AF2D0-0EE6-4009-94E8-F7EB0F40E95E}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07E-4B7E-806D-695C41011DA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{D37E564A-F4F8-44D7-8995-ACE296321237}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07E-4B7E-806D-695C41011D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2.6</c:v>
                </c:pt>
                <c:pt idx="16">
                  <c:v>2.9</c:v>
                </c:pt>
                <c:pt idx="24">
                  <c:v>3.2</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07E-4B7E-806D-695C41011D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{D69B6D48-FD46-46E4-859A-F6C61642A118}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07E-4B7E-806D-695C41011D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{1D7EFF2D-43A8-4A47-913A-AB175BD8D196}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7E-4B7E-806D-695C41011D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{66A56C86-FE77-4D6A-8DA0-B03D9CD71985}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7E-4B7E-806D-695C41011D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{285F7D93-5497-439B-9380-06273628C9B3}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7E-4B7E-806D-695C41011D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{E01FAD6F-FB69-4F40-BAFB-D174CB603491}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7E-4B7E-806D-695C41011DA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{D4E3B5D8-7903-4A25-9BE8-E2EDC2597AEE}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07E-4B7E-806D-695C41011DA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{4F2BD66C-0BB4-44CD-ADC5-43E1F04882A5}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07E-4B7E-806D-695C41011DA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{79B50877-95E1-4379-96F4-7F7ED3125420}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07E-4B7E-806D-695C41011DA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{E573BBBA-990B-4B3D-B8E6-F20D753C5F06}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07E-4B7E-806D-695C41011D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8.5</c:v>
                </c:pt>
                <c:pt idx="32">
                  <c:v>8.4</c:v>
                </c:pt>
              </c:numCache>
            </c:numRef>
          </c:xVal>
          <c:yVal>
            <c:numRef>
              <c:f>公会計指標分析・財政指標組合せ分析表!$BP$77:$DC$77</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007E-4B7E-806D-695C41011DAB}"/>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
          <c:min val="1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元利償還金額は前年度比で微減、公営企業債の元利償還金に対する繰入金の減や、事業費補正による算入された公債費等の減によって、実質公債費比率の分子は減少した。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もさらに後年度の公債費抑制を図り、引き続き可能な限り繰上償還を実施し、償還金額の抑制・縮減を図るほか、各年度の借入額についても借入額が償還額を上回る状態を解消できるよう適正な起債管理に努める。</a:t>
          </a:r>
        </a:p>
        <a:p>
          <a:endParaRPr kumimoji="1" lang="ja-JP" altLang="en-US" sz="10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これまで計画的に積立を行ってきたが、</a:t>
          </a:r>
          <a:r>
            <a:rPr kumimoji="1" lang="ja-JP" altLang="en-US" sz="1000">
              <a:latin typeface="ＭＳ ゴシック" pitchFamily="49" charset="-128"/>
              <a:ea typeface="ＭＳ ゴシック" pitchFamily="49" charset="-128"/>
            </a:rPr>
            <a:t>財源不足による取り崩しを令和元年度に初めて行い、減債基金残高は減少している。今後、税収の減及び普通交付税の減等による歳入不足が深刻化するため予断を許さない状況である。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地方債現在高の増により、将来負担比率の分子は増加傾向にある。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年度の公債費抑制を図るため、可能な限り繰上償還を実施し、利子償還金の抑制・縮減を図るほか、各年度における借入額についても借入額が償還額を上回る状態を解消できるよう適正な起債管理に努める。</a:t>
          </a:r>
        </a:p>
        <a:p>
          <a:r>
            <a:rPr kumimoji="1" lang="ja-JP" altLang="en-US" sz="1400">
              <a:latin typeface="ＭＳ ゴシック" pitchFamily="49" charset="-128"/>
              <a:ea typeface="ＭＳ ゴシック" pitchFamily="49" charset="-128"/>
            </a:rPr>
            <a:t>　また、財政調整基金等についても適切な債権運用等を実施し、可能な限りの積立てを行い、健全な財政運営に努める。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長崎県雲仙市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年度は特定目的金の各種事業への充当（取り崩し）や減債基金を中期財政計画に基づき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億円取り崩したこと等はあるものの、令和元年度決算剰余金のうち繰上償還予定分を財政調整基金積立金として約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万円積み立てたことや、中小企業資金利子等補給基金で約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基金は令和元年度以降当分の間は、財源不足による取り崩しを予定しており、長期的には減少傾向にある。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・振興基金：市民の連携の強化又は地域振興等に関する施策の推進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・地域づくり基金：活力と潤いに満ちた地域社会の実現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・庁舎整備基金：施設の老朽化等に伴う各支所の整備事業（瑞穂総合支所新築工事等）の財源として約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当分の間は、大きな増減は予定していない。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令和元年度決算剰余金のうち繰上償還予定分を財政調整基金積立金として約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16,246,517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年度の運用益約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万円を積み立てたことによる増があったものの、決算財源調整のため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億円の取り崩しによる減があり、結果約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年度までの各年度において、財源不足が見込まれ、減債基金の取り崩しを予定している。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残高については、財政調整基金と併せた残高で、標準財政規模の概ね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％を下回らないようにしている。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4DFA48-A291-483A-978C-DAE03B2926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183EDD-1628-46DF-AEC2-B081931260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754F8BF8-C755-4B79-961A-B7B6704743B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296DC003-2493-415C-BE9D-C75DAE73EFC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BD5AFD73-43D7-4350-A829-6973A979091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2018CBB-34F3-4D98-A93B-01EFFF08771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B069565-40CE-4E65-8D28-37B86ECD8DB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41C63FC-D8C0-4946-8507-72A93F4FDE45}"/>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8D2239E-D47D-4B8A-B2AB-9856004A280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8F2A738-245F-4201-BCEC-F4CA2BB41A0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0BC6871-119F-4BE7-810D-91E5F19390D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FD71B964-0901-43BD-81A1-C38523EAB35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7480F91-F361-4E16-B78C-7016271F53C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7493127-ADE9-4E00-8AD2-2FE793FDA52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3F41F939-C6EC-4C46-9D4D-510FC879994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82F813D-44A7-4F24-BEDA-0EC6315B3CF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CA66B4B2-02F3-4B64-B939-62ACED1AAD6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3ABE135C-4F6F-4194-BAF4-A638EB515E8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A509263-F1E0-45EE-B8F5-8DD06D8E36A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FC1AAFB-480E-4EDF-B3E9-D3AA7F50744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BDD27B8-E368-4403-8A2B-9679CF0FD1A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3347902-EFD9-45B3-A24B-AD42E70C9D2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2FDDC84-9985-4877-9460-71500B07337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1C37550-0BE4-47B2-B7A0-36255D5B081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C2433C4-78AC-4899-A532-F77AF86AA06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B166707F-681F-496D-9DD1-77A04CBB649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8B175D5A-9B78-4CA9-8F56-E638EB7C9CA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6F8095EE-8A57-4135-9EC4-7FCC941AAA8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31AAB7B-C9E7-4021-9D9E-087D0E650B0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03FA149-E6B9-4526-9420-757C19AA045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47991F8-EF27-42C3-BE22-2752BC22C88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403B839-4881-4D56-99EC-68C19D2EED4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CF47708-43A8-45F5-8ABD-16CB153A649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E474F22-41F4-4951-ADA3-2E719AA72D6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079A544-AF53-43BD-9E91-782947C193B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7BF807D-9D0F-4847-9A33-E964BB82C46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0676B71-96DE-430B-A44A-15C5978F6D2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02A8C34-63B7-4A55-A0AF-A81CD7B66DB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BF93C329-A81D-4CC6-B25E-CF91B23A94F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998E89A7-4A81-42F0-BCDA-F6AC7BD66AF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D9C9977-92BF-4E1F-831C-1093E620142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1B3F9F9-0326-4BBF-BC1E-03D2359EAAB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653A4C71-B700-4300-B0CD-B155CF99196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FD1055F-6187-4179-817D-2E8D9F908D5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2005F0A-4981-4138-901C-D3A8C99EA67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DC95BE7-FAD3-4F5C-8433-F44C35A472A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152F8045-2F7B-441D-8F46-AA20A329C2E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27A4C12-80CD-44BD-BD87-A609DEE5511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B734BFA-3431-4E73-A77D-284AB9BFC05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7A0E080-367D-42F2-A727-55C79A9DC7F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309CA42-3D8A-4A1F-BD2B-1B5EF3633CE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3F654242-7B62-4833-8474-1F95AB19D9C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AE4321B4-1CAB-4259-91E0-DBF76967A58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となっており、類似団体内平均値と同水準となっているが、老朽化に伴い、上昇傾向にある。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本市は合併等の影響もあり、各町の個別施設が多く、整理が進んでいない状況のため、公共施設等総合管理計画に基づき、老朽化した施設の集約化・複合化等に取り組んでいく。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5248A3EC-6760-4BA7-BB3A-3C98E5D6262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102B0A7E-7FE0-45E4-9E44-DFBA6457379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32B07BF4-794F-40B3-A695-BC5FDA2C38DA}"/>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4A355B81-464C-4F75-A89D-20F64BBD4CDD}"/>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827CAD7A-6B25-42BC-B51C-DEB2BF1EF97C}"/>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A94C6B24-90B2-41E1-A2D4-2F33ADB295A7}"/>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84877680-C003-410C-90A0-8CC79C67803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75C396A1-2087-4AB2-BD28-CBA465990E24}"/>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36BE468D-AFB5-48F0-BD53-D84C90D15C38}"/>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EA1B831F-9C9F-4E03-A847-68250E200C45}"/>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24D26ADB-D91A-4AE1-871E-E0A10FB9A4F7}"/>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B59CBE2-AEB0-4A57-82FD-BB77742E114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CC72AD0-45FC-4BBD-BBF3-129DFF4BDAB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C6C1159-53F1-436B-97D1-3B35C7CD9AC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32</xdr:row>
      <xdr:rowOff>107061</xdr:rowOff>
    </xdr:to>
    <xdr:cxnSp macro="">
      <xdr:nvCxnSpPr>
        <xdr:cNvPr id="69" name="直線コネクタ 68">
          <a:extLst>
            <a:ext uri="{FF2B5EF4-FFF2-40B4-BE49-F238E27FC236}">
              <a16:creationId xmlns:a16="http://schemas.microsoft.com/office/drawing/2014/main" id="{3E74FD9C-4602-4DD2-A751-EDE550950C2F}"/>
            </a:ext>
          </a:extLst>
        </xdr:cNvPr>
        <xdr:cNvCxnSpPr/>
      </xdr:nvCxnSpPr>
      <xdr:spPr>
        <a:xfrm flipV="1">
          <a:off x="4760595" y="4509643"/>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70" name="有形固定資産減価償却率最小値テキスト">
          <a:extLst>
            <a:ext uri="{FF2B5EF4-FFF2-40B4-BE49-F238E27FC236}">
              <a16:creationId xmlns:a16="http://schemas.microsoft.com/office/drawing/2014/main" id="{7966B6FB-8700-4056-8119-82C043F2B124}"/>
            </a:ext>
          </a:extLst>
        </xdr:cNvPr>
        <xdr:cNvSpPr txBox="1"/>
      </xdr:nvSpPr>
      <xdr:spPr>
        <a:xfrm>
          <a:off x="4813300" y="559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71" name="直線コネクタ 70">
          <a:extLst>
            <a:ext uri="{FF2B5EF4-FFF2-40B4-BE49-F238E27FC236}">
              <a16:creationId xmlns:a16="http://schemas.microsoft.com/office/drawing/2014/main" id="{06B0799C-9BA0-49D0-8E77-3190452C8659}"/>
            </a:ext>
          </a:extLst>
        </xdr:cNvPr>
        <xdr:cNvCxnSpPr/>
      </xdr:nvCxnSpPr>
      <xdr:spPr>
        <a:xfrm>
          <a:off x="4673600" y="559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72" name="有形固定資産減価償却率最大値テキスト">
          <a:extLst>
            <a:ext uri="{FF2B5EF4-FFF2-40B4-BE49-F238E27FC236}">
              <a16:creationId xmlns:a16="http://schemas.microsoft.com/office/drawing/2014/main" id="{AB816D7E-24D2-4AB7-B77E-5736A0A638B5}"/>
            </a:ext>
          </a:extLst>
        </xdr:cNvPr>
        <xdr:cNvSpPr txBox="1"/>
      </xdr:nvSpPr>
      <xdr:spPr>
        <a:xfrm>
          <a:off x="4813300" y="428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73" name="直線コネクタ 72">
          <a:extLst>
            <a:ext uri="{FF2B5EF4-FFF2-40B4-BE49-F238E27FC236}">
              <a16:creationId xmlns:a16="http://schemas.microsoft.com/office/drawing/2014/main" id="{7C1C4599-E5D8-4D0C-890D-35741EDB2A3C}"/>
            </a:ext>
          </a:extLst>
        </xdr:cNvPr>
        <xdr:cNvCxnSpPr/>
      </xdr:nvCxnSpPr>
      <xdr:spPr>
        <a:xfrm>
          <a:off x="4673600" y="450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21353</xdr:rowOff>
    </xdr:from>
    <xdr:ext cx="405111" cy="259045"/>
    <xdr:sp macro="" textlink="">
      <xdr:nvSpPr>
        <xdr:cNvPr id="74" name="有形固定資産減価償却率平均値テキスト">
          <a:extLst>
            <a:ext uri="{FF2B5EF4-FFF2-40B4-BE49-F238E27FC236}">
              <a16:creationId xmlns:a16="http://schemas.microsoft.com/office/drawing/2014/main" id="{05F7E55E-5E57-42A8-B456-334C4A1A855A}"/>
            </a:ext>
          </a:extLst>
        </xdr:cNvPr>
        <xdr:cNvSpPr txBox="1"/>
      </xdr:nvSpPr>
      <xdr:spPr>
        <a:xfrm>
          <a:off x="4813300" y="4821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75" name="フローチャート: 判断 74">
          <a:extLst>
            <a:ext uri="{FF2B5EF4-FFF2-40B4-BE49-F238E27FC236}">
              <a16:creationId xmlns:a16="http://schemas.microsoft.com/office/drawing/2014/main" id="{D85C0F60-733A-4577-B118-E75CE4DF1AA5}"/>
            </a:ext>
          </a:extLst>
        </xdr:cNvPr>
        <xdr:cNvSpPr/>
      </xdr:nvSpPr>
      <xdr:spPr>
        <a:xfrm>
          <a:off x="47117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76" name="フローチャート: 判断 75">
          <a:extLst>
            <a:ext uri="{FF2B5EF4-FFF2-40B4-BE49-F238E27FC236}">
              <a16:creationId xmlns:a16="http://schemas.microsoft.com/office/drawing/2014/main" id="{3A1EA3BD-FB27-483E-9325-975B0AFA7B73}"/>
            </a:ext>
          </a:extLst>
        </xdr:cNvPr>
        <xdr:cNvSpPr/>
      </xdr:nvSpPr>
      <xdr:spPr>
        <a:xfrm>
          <a:off x="4000500" y="49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139700</xdr:rowOff>
    </xdr:from>
    <xdr:to>
      <xdr:col>15</xdr:col>
      <xdr:colOff>187325</xdr:colOff>
      <xdr:row>29</xdr:row>
      <xdr:rowOff>69850</xdr:rowOff>
    </xdr:to>
    <xdr:sp macro="" textlink="">
      <xdr:nvSpPr>
        <xdr:cNvPr id="77" name="フローチャート: 判断 76">
          <a:extLst>
            <a:ext uri="{FF2B5EF4-FFF2-40B4-BE49-F238E27FC236}">
              <a16:creationId xmlns:a16="http://schemas.microsoft.com/office/drawing/2014/main" id="{38E8DFFC-FA56-49EE-AE71-69873AC62D96}"/>
            </a:ext>
          </a:extLst>
        </xdr:cNvPr>
        <xdr:cNvSpPr/>
      </xdr:nvSpPr>
      <xdr:spPr>
        <a:xfrm>
          <a:off x="3238500" y="494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8" name="フローチャート: 判断 77">
          <a:extLst>
            <a:ext uri="{FF2B5EF4-FFF2-40B4-BE49-F238E27FC236}">
              <a16:creationId xmlns:a16="http://schemas.microsoft.com/office/drawing/2014/main" id="{99957E82-CC32-4B68-9EB6-D4A6137B817C}"/>
            </a:ext>
          </a:extLst>
        </xdr:cNvPr>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55499</xdr:rowOff>
    </xdr:from>
    <xdr:to>
      <xdr:col>7</xdr:col>
      <xdr:colOff>187325</xdr:colOff>
      <xdr:row>28</xdr:row>
      <xdr:rowOff>157099</xdr:rowOff>
    </xdr:to>
    <xdr:sp macro="" textlink="">
      <xdr:nvSpPr>
        <xdr:cNvPr id="79" name="フローチャート: 判断 78">
          <a:extLst>
            <a:ext uri="{FF2B5EF4-FFF2-40B4-BE49-F238E27FC236}">
              <a16:creationId xmlns:a16="http://schemas.microsoft.com/office/drawing/2014/main" id="{77C03EBF-45D4-4C4C-866B-040FA320D975}"/>
            </a:ext>
          </a:extLst>
        </xdr:cNvPr>
        <xdr:cNvSpPr/>
      </xdr:nvSpPr>
      <xdr:spPr>
        <a:xfrm>
          <a:off x="1714500" y="48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6DF0D36-77C4-41FC-91A7-9FA83CE98B2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1407B1C-9999-4CEA-88B1-F4211587CD6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B22C4CD-6240-4029-BAAE-2D8CD5B60CB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5667BA4-24C8-48E3-AD27-402206C64E9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3F8C20D-9BC6-4A99-861D-CAC4EBD8871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15748</xdr:rowOff>
    </xdr:from>
    <xdr:to>
      <xdr:col>23</xdr:col>
      <xdr:colOff>136525</xdr:colOff>
      <xdr:row>29</xdr:row>
      <xdr:rowOff>117348</xdr:rowOff>
    </xdr:to>
    <xdr:sp macro="" textlink="">
      <xdr:nvSpPr>
        <xdr:cNvPr id="85" name="楕円 84">
          <a:extLst>
            <a:ext uri="{FF2B5EF4-FFF2-40B4-BE49-F238E27FC236}">
              <a16:creationId xmlns:a16="http://schemas.microsoft.com/office/drawing/2014/main" id="{4D65FAAA-6E94-40C1-BD48-614E4F670A84}"/>
            </a:ext>
          </a:extLst>
        </xdr:cNvPr>
        <xdr:cNvSpPr/>
      </xdr:nvSpPr>
      <xdr:spPr>
        <a:xfrm>
          <a:off x="4711700" y="49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165625</xdr:rowOff>
    </xdr:from>
    <xdr:ext cx="405111" cy="259045"/>
    <xdr:sp macro="" textlink="">
      <xdr:nvSpPr>
        <xdr:cNvPr id="86" name="有形固定資産減価償却率該当値テキスト">
          <a:extLst>
            <a:ext uri="{FF2B5EF4-FFF2-40B4-BE49-F238E27FC236}">
              <a16:creationId xmlns:a16="http://schemas.microsoft.com/office/drawing/2014/main" id="{9CDE19FD-6562-490D-99C2-1123129D4A37}"/>
            </a:ext>
          </a:extLst>
        </xdr:cNvPr>
        <xdr:cNvSpPr txBox="1"/>
      </xdr:nvSpPr>
      <xdr:spPr>
        <a:xfrm>
          <a:off x="4813300" y="496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87" name="n_1aveValue有形固定資産減価償却率">
          <a:extLst>
            <a:ext uri="{FF2B5EF4-FFF2-40B4-BE49-F238E27FC236}">
              <a16:creationId xmlns:a16="http://schemas.microsoft.com/office/drawing/2014/main" id="{A64384FA-478F-489D-902D-2A862C65B17D}"/>
            </a:ext>
          </a:extLst>
        </xdr:cNvPr>
        <xdr:cNvSpPr txBox="1"/>
      </xdr:nvSpPr>
      <xdr:spPr>
        <a:xfrm>
          <a:off x="3836044" y="47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88" name="n_2aveValue有形固定資産減価償却率">
          <a:extLst>
            <a:ext uri="{FF2B5EF4-FFF2-40B4-BE49-F238E27FC236}">
              <a16:creationId xmlns:a16="http://schemas.microsoft.com/office/drawing/2014/main" id="{0DA29986-56FF-4B48-BA56-16CC39249F6A}"/>
            </a:ext>
          </a:extLst>
        </xdr:cNvPr>
        <xdr:cNvSpPr txBox="1"/>
      </xdr:nvSpPr>
      <xdr:spPr>
        <a:xfrm>
          <a:off x="3086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89" name="n_3aveValue有形固定資産減価償却率">
          <a:extLst>
            <a:ext uri="{FF2B5EF4-FFF2-40B4-BE49-F238E27FC236}">
              <a16:creationId xmlns:a16="http://schemas.microsoft.com/office/drawing/2014/main" id="{E516A1EF-8B7C-420A-B7AF-59BC91A466A1}"/>
            </a:ext>
          </a:extLst>
        </xdr:cNvPr>
        <xdr:cNvSpPr txBox="1"/>
      </xdr:nvSpPr>
      <xdr:spPr>
        <a:xfrm>
          <a:off x="2324744" y="46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90" name="n_4aveValue有形固定資産減価償却率">
          <a:extLst>
            <a:ext uri="{FF2B5EF4-FFF2-40B4-BE49-F238E27FC236}">
              <a16:creationId xmlns:a16="http://schemas.microsoft.com/office/drawing/2014/main" id="{C411CA2E-5C8D-4DA0-83C8-0D5618290B9E}"/>
            </a:ext>
          </a:extLst>
        </xdr:cNvPr>
        <xdr:cNvSpPr txBox="1"/>
      </xdr:nvSpPr>
      <xdr:spPr>
        <a:xfrm>
          <a:off x="1562744" y="463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F2E44FDB-E7BA-489E-B6B0-DB8BEC8DDB9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8FA8097A-7617-41FB-9E7A-FA26B37575E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F31B6821-8BCF-4334-9F2A-6413F508237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82906B9B-BE8A-44FE-82B6-29D83ED723D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ED6D97A6-06AE-41B7-8106-C1A1A204B24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C01C3B91-1FEA-4751-BC0F-383EE1846D8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8820E94A-AF56-4A14-96CD-F50482E2B97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89046633-07DE-414B-A5AC-EE34E8CF396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1A4BD103-0B38-4E95-8564-9B634DB2ADD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3DEC7231-1B1D-4401-811F-E92A5D3E7FA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ED06BEA4-1CE2-4668-BEE6-2EBCCFF9FA2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626151E7-73A8-4671-B541-1DD8459C974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68799E0E-9D80-4254-B915-7F5CC454C2A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本市の債務償還比率は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206.5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％となっており、類似団体内平均より低い水準となっている。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中期財政計画に基づく繰上償還を毎年度実施したこと等</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が低水準となっている要因である。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1BF0C24A-5219-48BB-AF85-E03ADDBC76B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F81CD940-7862-42F8-AE0E-2EF8F8A3F0E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930D90A8-D264-4877-8881-49B2E6AA815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1229428C-9384-4BF2-873E-B645005A5CB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a:extLst>
            <a:ext uri="{FF2B5EF4-FFF2-40B4-BE49-F238E27FC236}">
              <a16:creationId xmlns:a16="http://schemas.microsoft.com/office/drawing/2014/main" id="{CC0912F7-3DAC-4834-A3C2-A26CFF2B020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51F35983-E4DE-47AB-83EB-3CDD042CB94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F1E3EC70-5B96-4EB2-BCF4-32A867D84F0C}"/>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0D25AA85-D7FE-4382-99C0-D5C74D776CB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419BB648-DB24-49E4-8900-AA5DB709F16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370B18FD-6015-447F-AFF9-77321FEE8842}"/>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DCD98684-E6DD-4EC3-AC90-26EABDBB6D4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FDC6F881-ED20-48F5-AB63-A99DC328FEF5}"/>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a:extLst>
            <a:ext uri="{FF2B5EF4-FFF2-40B4-BE49-F238E27FC236}">
              <a16:creationId xmlns:a16="http://schemas.microsoft.com/office/drawing/2014/main" id="{D05C6734-3A1F-41B6-AA49-820CD1424F9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8E808C2A-974C-4938-89D7-663896BFEC7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3F5E6FCD-29BA-4489-86CF-74BFA1A1C5D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159844</xdr:rowOff>
    </xdr:from>
    <xdr:to>
      <xdr:col>76</xdr:col>
      <xdr:colOff>21589</xdr:colOff>
      <xdr:row>34</xdr:row>
      <xdr:rowOff>126393</xdr:rowOff>
    </xdr:to>
    <xdr:cxnSp macro="">
      <xdr:nvCxnSpPr>
        <xdr:cNvPr id="119" name="直線コネクタ 118">
          <a:extLst>
            <a:ext uri="{FF2B5EF4-FFF2-40B4-BE49-F238E27FC236}">
              <a16:creationId xmlns:a16="http://schemas.microsoft.com/office/drawing/2014/main" id="{7C9FBDB2-B1FD-47DD-936E-0D8B6A2E8213}"/>
            </a:ext>
          </a:extLst>
        </xdr:cNvPr>
        <xdr:cNvCxnSpPr/>
      </xdr:nvCxnSpPr>
      <xdr:spPr>
        <a:xfrm flipV="1">
          <a:off x="14793595" y="4788994"/>
          <a:ext cx="1269" cy="1166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130220</xdr:rowOff>
    </xdr:from>
    <xdr:ext cx="560923" cy="259045"/>
    <xdr:sp macro="" textlink="">
      <xdr:nvSpPr>
        <xdr:cNvPr id="120" name="債務償還比率最小値テキスト">
          <a:extLst>
            <a:ext uri="{FF2B5EF4-FFF2-40B4-BE49-F238E27FC236}">
              <a16:creationId xmlns:a16="http://schemas.microsoft.com/office/drawing/2014/main" id="{1A6AAD24-386D-4231-9121-8F7FB1176670}"/>
            </a:ext>
          </a:extLst>
        </xdr:cNvPr>
        <xdr:cNvSpPr txBox="1"/>
      </xdr:nvSpPr>
      <xdr:spPr>
        <a:xfrm>
          <a:off x="14846300" y="59595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126393</xdr:rowOff>
    </xdr:from>
    <xdr:to>
      <xdr:col>76</xdr:col>
      <xdr:colOff>111125</xdr:colOff>
      <xdr:row>34</xdr:row>
      <xdr:rowOff>126393</xdr:rowOff>
    </xdr:to>
    <xdr:cxnSp macro="">
      <xdr:nvCxnSpPr>
        <xdr:cNvPr id="121" name="直線コネクタ 120">
          <a:extLst>
            <a:ext uri="{FF2B5EF4-FFF2-40B4-BE49-F238E27FC236}">
              <a16:creationId xmlns:a16="http://schemas.microsoft.com/office/drawing/2014/main" id="{48845DAF-CEC1-4BC2-A84B-3A06B390BA5D}"/>
            </a:ext>
          </a:extLst>
        </xdr:cNvPr>
        <xdr:cNvCxnSpPr/>
      </xdr:nvCxnSpPr>
      <xdr:spPr>
        <a:xfrm>
          <a:off x="14706600" y="595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106521</xdr:rowOff>
    </xdr:from>
    <xdr:ext cx="469744" cy="259045"/>
    <xdr:sp macro="" textlink="">
      <xdr:nvSpPr>
        <xdr:cNvPr id="122" name="債務償還比率最大値テキスト">
          <a:extLst>
            <a:ext uri="{FF2B5EF4-FFF2-40B4-BE49-F238E27FC236}">
              <a16:creationId xmlns:a16="http://schemas.microsoft.com/office/drawing/2014/main" id="{8D6AEFD8-665D-46E9-8CF4-271D70EA3BCA}"/>
            </a:ext>
          </a:extLst>
        </xdr:cNvPr>
        <xdr:cNvSpPr txBox="1"/>
      </xdr:nvSpPr>
      <xdr:spPr>
        <a:xfrm>
          <a:off x="14846300" y="45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159844</xdr:rowOff>
    </xdr:from>
    <xdr:to>
      <xdr:col>76</xdr:col>
      <xdr:colOff>111125</xdr:colOff>
      <xdr:row>27</xdr:row>
      <xdr:rowOff>159844</xdr:rowOff>
    </xdr:to>
    <xdr:cxnSp macro="">
      <xdr:nvCxnSpPr>
        <xdr:cNvPr id="123" name="直線コネクタ 122">
          <a:extLst>
            <a:ext uri="{FF2B5EF4-FFF2-40B4-BE49-F238E27FC236}">
              <a16:creationId xmlns:a16="http://schemas.microsoft.com/office/drawing/2014/main" id="{F2481EBF-C332-4E87-A1D7-E3BDB6B16B0F}"/>
            </a:ext>
          </a:extLst>
        </xdr:cNvPr>
        <xdr:cNvCxnSpPr/>
      </xdr:nvCxnSpPr>
      <xdr:spPr>
        <a:xfrm>
          <a:off x="14706600" y="478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21233</xdr:rowOff>
    </xdr:from>
    <xdr:ext cx="469744" cy="259045"/>
    <xdr:sp macro="" textlink="">
      <xdr:nvSpPr>
        <xdr:cNvPr id="124" name="債務償還比率平均値テキスト">
          <a:extLst>
            <a:ext uri="{FF2B5EF4-FFF2-40B4-BE49-F238E27FC236}">
              <a16:creationId xmlns:a16="http://schemas.microsoft.com/office/drawing/2014/main" id="{94E7F66E-532D-40EC-914F-79232D966230}"/>
            </a:ext>
          </a:extLst>
        </xdr:cNvPr>
        <xdr:cNvSpPr txBox="1"/>
      </xdr:nvSpPr>
      <xdr:spPr>
        <a:xfrm>
          <a:off x="14846300" y="516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42806</xdr:rowOff>
    </xdr:from>
    <xdr:to>
      <xdr:col>76</xdr:col>
      <xdr:colOff>73025</xdr:colOff>
      <xdr:row>30</xdr:row>
      <xdr:rowOff>144406</xdr:rowOff>
    </xdr:to>
    <xdr:sp macro="" textlink="">
      <xdr:nvSpPr>
        <xdr:cNvPr id="125" name="フローチャート: 判断 124">
          <a:extLst>
            <a:ext uri="{FF2B5EF4-FFF2-40B4-BE49-F238E27FC236}">
              <a16:creationId xmlns:a16="http://schemas.microsoft.com/office/drawing/2014/main" id="{D43AFC64-A344-4751-A6F7-DBC2FC60571D}"/>
            </a:ext>
          </a:extLst>
        </xdr:cNvPr>
        <xdr:cNvSpPr/>
      </xdr:nvSpPr>
      <xdr:spPr>
        <a:xfrm>
          <a:off x="14744700" y="518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75431</xdr:rowOff>
    </xdr:from>
    <xdr:to>
      <xdr:col>72</xdr:col>
      <xdr:colOff>123825</xdr:colOff>
      <xdr:row>31</xdr:row>
      <xdr:rowOff>5581</xdr:rowOff>
    </xdr:to>
    <xdr:sp macro="" textlink="">
      <xdr:nvSpPr>
        <xdr:cNvPr id="126" name="フローチャート: 判断 125">
          <a:extLst>
            <a:ext uri="{FF2B5EF4-FFF2-40B4-BE49-F238E27FC236}">
              <a16:creationId xmlns:a16="http://schemas.microsoft.com/office/drawing/2014/main" id="{EFD70FCF-8148-440B-BF37-1DE79BC8E07B}"/>
            </a:ext>
          </a:extLst>
        </xdr:cNvPr>
        <xdr:cNvSpPr/>
      </xdr:nvSpPr>
      <xdr:spPr>
        <a:xfrm>
          <a:off x="14033500" y="5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48923</xdr:rowOff>
    </xdr:from>
    <xdr:to>
      <xdr:col>68</xdr:col>
      <xdr:colOff>123825</xdr:colOff>
      <xdr:row>30</xdr:row>
      <xdr:rowOff>150523</xdr:rowOff>
    </xdr:to>
    <xdr:sp macro="" textlink="">
      <xdr:nvSpPr>
        <xdr:cNvPr id="127" name="フローチャート: 判断 126">
          <a:extLst>
            <a:ext uri="{FF2B5EF4-FFF2-40B4-BE49-F238E27FC236}">
              <a16:creationId xmlns:a16="http://schemas.microsoft.com/office/drawing/2014/main" id="{DF11EDC6-37D2-486E-8FBD-43556212B128}"/>
            </a:ext>
          </a:extLst>
        </xdr:cNvPr>
        <xdr:cNvSpPr/>
      </xdr:nvSpPr>
      <xdr:spPr>
        <a:xfrm>
          <a:off x="13271500" y="519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32731</xdr:rowOff>
    </xdr:from>
    <xdr:to>
      <xdr:col>64</xdr:col>
      <xdr:colOff>123825</xdr:colOff>
      <xdr:row>30</xdr:row>
      <xdr:rowOff>134331</xdr:rowOff>
    </xdr:to>
    <xdr:sp macro="" textlink="">
      <xdr:nvSpPr>
        <xdr:cNvPr id="128" name="フローチャート: 判断 127">
          <a:extLst>
            <a:ext uri="{FF2B5EF4-FFF2-40B4-BE49-F238E27FC236}">
              <a16:creationId xmlns:a16="http://schemas.microsoft.com/office/drawing/2014/main" id="{42D24E6A-9609-431F-953C-7A3F993B9DB1}"/>
            </a:ext>
          </a:extLst>
        </xdr:cNvPr>
        <xdr:cNvSpPr/>
      </xdr:nvSpPr>
      <xdr:spPr>
        <a:xfrm>
          <a:off x="12509500" y="51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16058</xdr:rowOff>
    </xdr:from>
    <xdr:to>
      <xdr:col>60</xdr:col>
      <xdr:colOff>123825</xdr:colOff>
      <xdr:row>30</xdr:row>
      <xdr:rowOff>117658</xdr:rowOff>
    </xdr:to>
    <xdr:sp macro="" textlink="">
      <xdr:nvSpPr>
        <xdr:cNvPr id="129" name="フローチャート: 判断 128">
          <a:extLst>
            <a:ext uri="{FF2B5EF4-FFF2-40B4-BE49-F238E27FC236}">
              <a16:creationId xmlns:a16="http://schemas.microsoft.com/office/drawing/2014/main" id="{44D0D329-5F27-414C-899E-81E7AC41CC6A}"/>
            </a:ext>
          </a:extLst>
        </xdr:cNvPr>
        <xdr:cNvSpPr/>
      </xdr:nvSpPr>
      <xdr:spPr>
        <a:xfrm>
          <a:off x="11747500" y="515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725FAD67-7BF4-4690-A420-5C95E3386D3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C4C1F43D-3043-4951-9EC8-67BF6B835E7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8D67A53-F6D5-4432-9693-FF24709D355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F7CC5EB6-8B5B-448A-AD7B-994CBE16361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F69E0652-1DE8-47A2-B88A-31898C05FEB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109044</xdr:rowOff>
    </xdr:from>
    <xdr:to>
      <xdr:col>76</xdr:col>
      <xdr:colOff>73025</xdr:colOff>
      <xdr:row>28</xdr:row>
      <xdr:rowOff>39194</xdr:rowOff>
    </xdr:to>
    <xdr:sp macro="" textlink="">
      <xdr:nvSpPr>
        <xdr:cNvPr id="135" name="楕円 134">
          <a:extLst>
            <a:ext uri="{FF2B5EF4-FFF2-40B4-BE49-F238E27FC236}">
              <a16:creationId xmlns:a16="http://schemas.microsoft.com/office/drawing/2014/main" id="{9DAACFF6-AE05-4E25-9037-2164A3ECB68D}"/>
            </a:ext>
          </a:extLst>
        </xdr:cNvPr>
        <xdr:cNvSpPr/>
      </xdr:nvSpPr>
      <xdr:spPr>
        <a:xfrm>
          <a:off x="14744700" y="47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62071</xdr:rowOff>
    </xdr:from>
    <xdr:ext cx="469744" cy="259045"/>
    <xdr:sp macro="" textlink="">
      <xdr:nvSpPr>
        <xdr:cNvPr id="136" name="債務償還比率該当値テキスト">
          <a:extLst>
            <a:ext uri="{FF2B5EF4-FFF2-40B4-BE49-F238E27FC236}">
              <a16:creationId xmlns:a16="http://schemas.microsoft.com/office/drawing/2014/main" id="{B67B4547-1B73-4B6F-9117-EE171FD1805E}"/>
            </a:ext>
          </a:extLst>
        </xdr:cNvPr>
        <xdr:cNvSpPr txBox="1"/>
      </xdr:nvSpPr>
      <xdr:spPr>
        <a:xfrm>
          <a:off x="14846300" y="46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87094</xdr:rowOff>
    </xdr:from>
    <xdr:to>
      <xdr:col>72</xdr:col>
      <xdr:colOff>123825</xdr:colOff>
      <xdr:row>28</xdr:row>
      <xdr:rowOff>17244</xdr:rowOff>
    </xdr:to>
    <xdr:sp macro="" textlink="">
      <xdr:nvSpPr>
        <xdr:cNvPr id="137" name="楕円 136">
          <a:extLst>
            <a:ext uri="{FF2B5EF4-FFF2-40B4-BE49-F238E27FC236}">
              <a16:creationId xmlns:a16="http://schemas.microsoft.com/office/drawing/2014/main" id="{F15A86C3-93BD-4893-89BF-BBC0B3DCCD4D}"/>
            </a:ext>
          </a:extLst>
        </xdr:cNvPr>
        <xdr:cNvSpPr/>
      </xdr:nvSpPr>
      <xdr:spPr>
        <a:xfrm>
          <a:off x="14033500" y="47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137894</xdr:rowOff>
    </xdr:from>
    <xdr:to>
      <xdr:col>76</xdr:col>
      <xdr:colOff>22225</xdr:colOff>
      <xdr:row>27</xdr:row>
      <xdr:rowOff>159844</xdr:rowOff>
    </xdr:to>
    <xdr:cxnSp macro="">
      <xdr:nvCxnSpPr>
        <xdr:cNvPr id="138" name="直線コネクタ 137">
          <a:extLst>
            <a:ext uri="{FF2B5EF4-FFF2-40B4-BE49-F238E27FC236}">
              <a16:creationId xmlns:a16="http://schemas.microsoft.com/office/drawing/2014/main" id="{A64BD10A-156F-4215-A464-EE533269E8AC}"/>
            </a:ext>
          </a:extLst>
        </xdr:cNvPr>
        <xdr:cNvCxnSpPr/>
      </xdr:nvCxnSpPr>
      <xdr:spPr>
        <a:xfrm>
          <a:off x="14084300" y="4767044"/>
          <a:ext cx="7112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33239</xdr:rowOff>
    </xdr:from>
    <xdr:to>
      <xdr:col>68</xdr:col>
      <xdr:colOff>123825</xdr:colOff>
      <xdr:row>27</xdr:row>
      <xdr:rowOff>134839</xdr:rowOff>
    </xdr:to>
    <xdr:sp macro="" textlink="">
      <xdr:nvSpPr>
        <xdr:cNvPr id="139" name="楕円 138">
          <a:extLst>
            <a:ext uri="{FF2B5EF4-FFF2-40B4-BE49-F238E27FC236}">
              <a16:creationId xmlns:a16="http://schemas.microsoft.com/office/drawing/2014/main" id="{2606891A-EA48-4616-9B26-E5ECA2BEFC03}"/>
            </a:ext>
          </a:extLst>
        </xdr:cNvPr>
        <xdr:cNvSpPr/>
      </xdr:nvSpPr>
      <xdr:spPr>
        <a:xfrm>
          <a:off x="13271500" y="46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84039</xdr:rowOff>
    </xdr:from>
    <xdr:to>
      <xdr:col>72</xdr:col>
      <xdr:colOff>73025</xdr:colOff>
      <xdr:row>27</xdr:row>
      <xdr:rowOff>137894</xdr:rowOff>
    </xdr:to>
    <xdr:cxnSp macro="">
      <xdr:nvCxnSpPr>
        <xdr:cNvPr id="140" name="直線コネクタ 139">
          <a:extLst>
            <a:ext uri="{FF2B5EF4-FFF2-40B4-BE49-F238E27FC236}">
              <a16:creationId xmlns:a16="http://schemas.microsoft.com/office/drawing/2014/main" id="{13AF2B83-6389-441A-BD65-DFB43CA3A897}"/>
            </a:ext>
          </a:extLst>
        </xdr:cNvPr>
        <xdr:cNvCxnSpPr/>
      </xdr:nvCxnSpPr>
      <xdr:spPr>
        <a:xfrm>
          <a:off x="13322300" y="4713189"/>
          <a:ext cx="7620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39716</xdr:rowOff>
    </xdr:from>
    <xdr:to>
      <xdr:col>64</xdr:col>
      <xdr:colOff>123825</xdr:colOff>
      <xdr:row>27</xdr:row>
      <xdr:rowOff>141316</xdr:rowOff>
    </xdr:to>
    <xdr:sp macro="" textlink="">
      <xdr:nvSpPr>
        <xdr:cNvPr id="141" name="楕円 140">
          <a:extLst>
            <a:ext uri="{FF2B5EF4-FFF2-40B4-BE49-F238E27FC236}">
              <a16:creationId xmlns:a16="http://schemas.microsoft.com/office/drawing/2014/main" id="{3E3EFA21-96D1-4301-9681-4213622E9DBA}"/>
            </a:ext>
          </a:extLst>
        </xdr:cNvPr>
        <xdr:cNvSpPr/>
      </xdr:nvSpPr>
      <xdr:spPr>
        <a:xfrm>
          <a:off x="12509500" y="46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84039</xdr:rowOff>
    </xdr:from>
    <xdr:to>
      <xdr:col>68</xdr:col>
      <xdr:colOff>73025</xdr:colOff>
      <xdr:row>27</xdr:row>
      <xdr:rowOff>90516</xdr:rowOff>
    </xdr:to>
    <xdr:cxnSp macro="">
      <xdr:nvCxnSpPr>
        <xdr:cNvPr id="142" name="直線コネクタ 141">
          <a:extLst>
            <a:ext uri="{FF2B5EF4-FFF2-40B4-BE49-F238E27FC236}">
              <a16:creationId xmlns:a16="http://schemas.microsoft.com/office/drawing/2014/main" id="{AB08C811-A607-4F21-AAC8-CD4F41880DB0}"/>
            </a:ext>
          </a:extLst>
        </xdr:cNvPr>
        <xdr:cNvCxnSpPr/>
      </xdr:nvCxnSpPr>
      <xdr:spPr>
        <a:xfrm flipV="1">
          <a:off x="12560300" y="4713189"/>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60346</xdr:rowOff>
    </xdr:from>
    <xdr:to>
      <xdr:col>60</xdr:col>
      <xdr:colOff>123825</xdr:colOff>
      <xdr:row>27</xdr:row>
      <xdr:rowOff>161946</xdr:rowOff>
    </xdr:to>
    <xdr:sp macro="" textlink="">
      <xdr:nvSpPr>
        <xdr:cNvPr id="143" name="楕円 142">
          <a:extLst>
            <a:ext uri="{FF2B5EF4-FFF2-40B4-BE49-F238E27FC236}">
              <a16:creationId xmlns:a16="http://schemas.microsoft.com/office/drawing/2014/main" id="{5FF1D4EA-0AA9-40A5-9036-C9C48D61ADCA}"/>
            </a:ext>
          </a:extLst>
        </xdr:cNvPr>
        <xdr:cNvSpPr/>
      </xdr:nvSpPr>
      <xdr:spPr>
        <a:xfrm>
          <a:off x="11747500" y="46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90516</xdr:rowOff>
    </xdr:from>
    <xdr:to>
      <xdr:col>64</xdr:col>
      <xdr:colOff>73025</xdr:colOff>
      <xdr:row>27</xdr:row>
      <xdr:rowOff>111146</xdr:rowOff>
    </xdr:to>
    <xdr:cxnSp macro="">
      <xdr:nvCxnSpPr>
        <xdr:cNvPr id="144" name="直線コネクタ 143">
          <a:extLst>
            <a:ext uri="{FF2B5EF4-FFF2-40B4-BE49-F238E27FC236}">
              <a16:creationId xmlns:a16="http://schemas.microsoft.com/office/drawing/2014/main" id="{D069BB2F-A0D9-4DC2-AA2D-FE3EB61D98E6}"/>
            </a:ext>
          </a:extLst>
        </xdr:cNvPr>
        <xdr:cNvCxnSpPr/>
      </xdr:nvCxnSpPr>
      <xdr:spPr>
        <a:xfrm flipV="1">
          <a:off x="11798300" y="4719666"/>
          <a:ext cx="762000" cy="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168158</xdr:rowOff>
    </xdr:from>
    <xdr:ext cx="469744" cy="259045"/>
    <xdr:sp macro="" textlink="">
      <xdr:nvSpPr>
        <xdr:cNvPr id="145" name="n_1aveValue債務償還比率">
          <a:extLst>
            <a:ext uri="{FF2B5EF4-FFF2-40B4-BE49-F238E27FC236}">
              <a16:creationId xmlns:a16="http://schemas.microsoft.com/office/drawing/2014/main" id="{9EEE6103-90C3-462E-A5E3-E829AE86651F}"/>
            </a:ext>
          </a:extLst>
        </xdr:cNvPr>
        <xdr:cNvSpPr txBox="1"/>
      </xdr:nvSpPr>
      <xdr:spPr>
        <a:xfrm>
          <a:off x="13836727" y="531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141650</xdr:rowOff>
    </xdr:from>
    <xdr:ext cx="469744" cy="259045"/>
    <xdr:sp macro="" textlink="">
      <xdr:nvSpPr>
        <xdr:cNvPr id="146" name="n_2aveValue債務償還比率">
          <a:extLst>
            <a:ext uri="{FF2B5EF4-FFF2-40B4-BE49-F238E27FC236}">
              <a16:creationId xmlns:a16="http://schemas.microsoft.com/office/drawing/2014/main" id="{47E50AFC-259E-4349-9DE6-29565BA376A8}"/>
            </a:ext>
          </a:extLst>
        </xdr:cNvPr>
        <xdr:cNvSpPr txBox="1"/>
      </xdr:nvSpPr>
      <xdr:spPr>
        <a:xfrm>
          <a:off x="13087427" y="52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125458</xdr:rowOff>
    </xdr:from>
    <xdr:ext cx="469744" cy="259045"/>
    <xdr:sp macro="" textlink="">
      <xdr:nvSpPr>
        <xdr:cNvPr id="147" name="n_3aveValue債務償還比率">
          <a:extLst>
            <a:ext uri="{FF2B5EF4-FFF2-40B4-BE49-F238E27FC236}">
              <a16:creationId xmlns:a16="http://schemas.microsoft.com/office/drawing/2014/main" id="{CF0285EB-2F3D-4A87-BCCD-4DEA359C6E84}"/>
            </a:ext>
          </a:extLst>
        </xdr:cNvPr>
        <xdr:cNvSpPr txBox="1"/>
      </xdr:nvSpPr>
      <xdr:spPr>
        <a:xfrm>
          <a:off x="12325427" y="52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108785</xdr:rowOff>
    </xdr:from>
    <xdr:ext cx="469744" cy="259045"/>
    <xdr:sp macro="" textlink="">
      <xdr:nvSpPr>
        <xdr:cNvPr id="148" name="n_4aveValue債務償還比率">
          <a:extLst>
            <a:ext uri="{FF2B5EF4-FFF2-40B4-BE49-F238E27FC236}">
              <a16:creationId xmlns:a16="http://schemas.microsoft.com/office/drawing/2014/main" id="{670676E3-114B-47F9-B926-6D12B70DAB19}"/>
            </a:ext>
          </a:extLst>
        </xdr:cNvPr>
        <xdr:cNvSpPr txBox="1"/>
      </xdr:nvSpPr>
      <xdr:spPr>
        <a:xfrm>
          <a:off x="11563427" y="525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33771</xdr:rowOff>
    </xdr:from>
    <xdr:ext cx="469744" cy="259045"/>
    <xdr:sp macro="" textlink="">
      <xdr:nvSpPr>
        <xdr:cNvPr id="149" name="n_1mainValue債務償還比率">
          <a:extLst>
            <a:ext uri="{FF2B5EF4-FFF2-40B4-BE49-F238E27FC236}">
              <a16:creationId xmlns:a16="http://schemas.microsoft.com/office/drawing/2014/main" id="{6C22B2DB-34A6-4AA2-A458-AA4871622525}"/>
            </a:ext>
          </a:extLst>
        </xdr:cNvPr>
        <xdr:cNvSpPr txBox="1"/>
      </xdr:nvSpPr>
      <xdr:spPr>
        <a:xfrm>
          <a:off x="13836727" y="4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151366</xdr:rowOff>
    </xdr:from>
    <xdr:ext cx="469744" cy="259045"/>
    <xdr:sp macro="" textlink="">
      <xdr:nvSpPr>
        <xdr:cNvPr id="150" name="n_2mainValue債務償還比率">
          <a:extLst>
            <a:ext uri="{FF2B5EF4-FFF2-40B4-BE49-F238E27FC236}">
              <a16:creationId xmlns:a16="http://schemas.microsoft.com/office/drawing/2014/main" id="{1A72608C-4CB6-4E93-8A4C-069C375EFA01}"/>
            </a:ext>
          </a:extLst>
        </xdr:cNvPr>
        <xdr:cNvSpPr txBox="1"/>
      </xdr:nvSpPr>
      <xdr:spPr>
        <a:xfrm>
          <a:off x="13087427" y="443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157843</xdr:rowOff>
    </xdr:from>
    <xdr:ext cx="469744" cy="259045"/>
    <xdr:sp macro="" textlink="">
      <xdr:nvSpPr>
        <xdr:cNvPr id="151" name="n_3mainValue債務償還比率">
          <a:extLst>
            <a:ext uri="{FF2B5EF4-FFF2-40B4-BE49-F238E27FC236}">
              <a16:creationId xmlns:a16="http://schemas.microsoft.com/office/drawing/2014/main" id="{E744BD42-02B1-4A3E-B128-CAD326EDD444}"/>
            </a:ext>
          </a:extLst>
        </xdr:cNvPr>
        <xdr:cNvSpPr txBox="1"/>
      </xdr:nvSpPr>
      <xdr:spPr>
        <a:xfrm>
          <a:off x="12325427" y="44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7023</xdr:rowOff>
    </xdr:from>
    <xdr:ext cx="469744" cy="259045"/>
    <xdr:sp macro="" textlink="">
      <xdr:nvSpPr>
        <xdr:cNvPr id="152" name="n_4mainValue債務償還比率">
          <a:extLst>
            <a:ext uri="{FF2B5EF4-FFF2-40B4-BE49-F238E27FC236}">
              <a16:creationId xmlns:a16="http://schemas.microsoft.com/office/drawing/2014/main" id="{87DE6AE8-708F-47E6-AB4B-0C40C94363F5}"/>
            </a:ext>
          </a:extLst>
        </xdr:cNvPr>
        <xdr:cNvSpPr txBox="1"/>
      </xdr:nvSpPr>
      <xdr:spPr>
        <a:xfrm>
          <a:off x="11563427" y="44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068C2E7C-355B-43D2-B469-415D5E47525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90A349D4-024C-437F-A7FA-5C32BDAECED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25DFE2F7-B4D8-484F-97E9-05062C5FB96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873CA7CE-E760-4519-9DBD-B6D078598EF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4CB3452F-3B5D-477E-B0F8-BE23E2B3A74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75A57EA4-2999-4551-A8C1-A172FC5254D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9556C6-097B-4C02-9EB0-BF0DDACFE3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D0B3B0-E9A7-41B8-A056-6BFC48164D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837FC0-7E17-485C-BEA0-B8D6EEC097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7D1FEB-BEF3-494F-96D7-E78680C04F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C0627E-D0C9-4D86-97C0-452053FAD4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4F4108-7EAC-4E5E-B678-A8DE007133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B1A5D4-4E74-42E6-9AED-346EA78743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4BF263-9BD1-498F-A6CD-3BE75E9E7D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D605D4-2DDF-42FB-A8D8-9AA0274236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EBDE40-C0DD-44F7-A043-5FC8670BF42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C98BDB-4AB0-41E5-BC28-2268FBDBDD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ADABD6-FE17-454C-8774-E154509243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5CCE40-7C04-4213-BE2E-AD643A8009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5DB434-FE88-4B33-9F36-A06FB05638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2A4207-3254-45D5-842D-E93F6552A8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4205111-2D4D-4203-A2A7-BD3935DC9BF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15EE10-73C9-4551-A3A9-64976E1943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7B5897-9548-4211-9DD5-AC15745A7F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53B935-84FB-4263-8AAD-3FB472A01E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3F47AB-4158-4DCC-8F86-40F7F8B407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285918-A9B8-4F75-BD59-5C13BD4BFC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15A1BC-BAD2-4F6E-8E62-4EDCA29A2E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11918B-BBC3-49BB-9B08-7202192830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250257-67C8-4EAC-9866-E49C3B3D14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C87513-B5F4-49F2-B280-145A1812CE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A4D42C-158A-4565-9733-A4E34DEC81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11BC21-F837-4B25-9CD7-B8AACC5E1E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EB0EFC-33BB-4F68-8286-64C9709FE2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CD3D21-F145-4AA9-AFD3-5164B0B3E1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288B4C0-60DB-4E7A-9918-41505E51F1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967BBA-37F4-4E4D-9A45-C90AC14779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31D603-1388-4231-AF62-A3E9F65349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559285-5C93-4F19-A013-979AF21E4C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45BFED-C839-4F89-BEEC-E1471CEA62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DA642C-9AE0-4436-A15E-E649BD5184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4CDE20-06A8-4952-8274-1754C363B0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C4D964-CF1E-487A-8C71-61143A71C1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E0F493-E57A-43B0-872D-316272AD77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A30E78-890B-4CDE-A9CE-4DABD90245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EB6BCB-96CD-430E-9EEC-30D4B916F7D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3964AB-F67B-4683-91F0-59052D8F86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6B4242-D0FA-4F6E-9E29-912F9A4F0DE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533467-E959-4E19-A26E-7767AD40178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A40F6B6-22FB-4DEC-B5B5-90C52C68A1D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892097D-9DB3-4E22-947A-C65693DCE6F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8529692-8E69-44EF-996A-57B30A16120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727DB2F-3C65-4B66-AACE-7013476DA2F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FD8DD81-75CF-4442-8443-B04EB33B22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43D08C4-5EE2-4102-A851-7BEB2EC048A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8C913AE-DAA9-445D-8021-869832AC80E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8CE5AC-2BFC-45B0-8288-94345E058CE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0D98E97-3996-46AC-8675-23D138F853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E546F3-D055-4475-8A83-DC4099B3B0E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6148E6C-9A27-424B-AED4-914B58DF30F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3EC199F-1B6A-4A3E-8795-79C0F9308B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38100</xdr:rowOff>
    </xdr:from>
    <xdr:to>
      <xdr:col>24</xdr:col>
      <xdr:colOff>62865</xdr:colOff>
      <xdr:row>41</xdr:row>
      <xdr:rowOff>66675</xdr:rowOff>
    </xdr:to>
    <xdr:cxnSp macro="">
      <xdr:nvCxnSpPr>
        <xdr:cNvPr id="57" name="直線コネクタ 56">
          <a:extLst>
            <a:ext uri="{FF2B5EF4-FFF2-40B4-BE49-F238E27FC236}">
              <a16:creationId xmlns:a16="http://schemas.microsoft.com/office/drawing/2014/main" id="{55D746F0-CDCE-4AC7-B767-7C3F39AFBC8B}"/>
            </a:ext>
          </a:extLst>
        </xdr:cNvPr>
        <xdr:cNvCxnSpPr/>
      </xdr:nvCxnSpPr>
      <xdr:spPr>
        <a:xfrm flipV="1">
          <a:off x="4634865" y="58674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70502</xdr:rowOff>
    </xdr:from>
    <xdr:ext cx="405111" cy="259045"/>
    <xdr:sp macro="" textlink="">
      <xdr:nvSpPr>
        <xdr:cNvPr id="58" name="【道路】&#10;有形固定資産減価償却率最小値テキスト">
          <a:extLst>
            <a:ext uri="{FF2B5EF4-FFF2-40B4-BE49-F238E27FC236}">
              <a16:creationId xmlns:a16="http://schemas.microsoft.com/office/drawing/2014/main" id="{9FAD9FC7-96B3-42A9-872C-362A51BEE80F}"/>
            </a:ext>
          </a:extLst>
        </xdr:cNvPr>
        <xdr:cNvSpPr txBox="1"/>
      </xdr:nvSpPr>
      <xdr:spPr>
        <a:xfrm>
          <a:off x="4673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66675</xdr:rowOff>
    </xdr:from>
    <xdr:to>
      <xdr:col>24</xdr:col>
      <xdr:colOff>152400</xdr:colOff>
      <xdr:row>41</xdr:row>
      <xdr:rowOff>66675</xdr:rowOff>
    </xdr:to>
    <xdr:cxnSp macro="">
      <xdr:nvCxnSpPr>
        <xdr:cNvPr id="59" name="直線コネクタ 58">
          <a:extLst>
            <a:ext uri="{FF2B5EF4-FFF2-40B4-BE49-F238E27FC236}">
              <a16:creationId xmlns:a16="http://schemas.microsoft.com/office/drawing/2014/main" id="{EF103493-463A-4B02-9E36-879D3A22E84C}"/>
            </a:ext>
          </a:extLst>
        </xdr:cNvPr>
        <xdr:cNvCxnSpPr/>
      </xdr:nvCxnSpPr>
      <xdr:spPr>
        <a:xfrm>
          <a:off x="4546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156227</xdr:rowOff>
    </xdr:from>
    <xdr:ext cx="405111" cy="259045"/>
    <xdr:sp macro="" textlink="">
      <xdr:nvSpPr>
        <xdr:cNvPr id="60" name="【道路】&#10;有形固定資産減価償却率最大値テキスト">
          <a:extLst>
            <a:ext uri="{FF2B5EF4-FFF2-40B4-BE49-F238E27FC236}">
              <a16:creationId xmlns:a16="http://schemas.microsoft.com/office/drawing/2014/main" id="{835A2913-13D2-4115-92AE-C4FD15F551A2}"/>
            </a:ext>
          </a:extLst>
        </xdr:cNvPr>
        <xdr:cNvSpPr txBox="1"/>
      </xdr:nvSpPr>
      <xdr:spPr>
        <a:xfrm>
          <a:off x="46736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38100</xdr:rowOff>
    </xdr:from>
    <xdr:to>
      <xdr:col>24</xdr:col>
      <xdr:colOff>152400</xdr:colOff>
      <xdr:row>34</xdr:row>
      <xdr:rowOff>38100</xdr:rowOff>
    </xdr:to>
    <xdr:cxnSp macro="">
      <xdr:nvCxnSpPr>
        <xdr:cNvPr id="61" name="直線コネクタ 60">
          <a:extLst>
            <a:ext uri="{FF2B5EF4-FFF2-40B4-BE49-F238E27FC236}">
              <a16:creationId xmlns:a16="http://schemas.microsoft.com/office/drawing/2014/main" id="{A5205084-4DD6-46AE-AF9B-54B41A11C2F6}"/>
            </a:ext>
          </a:extLst>
        </xdr:cNvPr>
        <xdr:cNvCxnSpPr/>
      </xdr:nvCxnSpPr>
      <xdr:spPr>
        <a:xfrm>
          <a:off x="4546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BC648CB6-296C-49E5-AD46-81A840F7558E}"/>
            </a:ext>
          </a:extLst>
        </xdr:cNvPr>
        <xdr:cNvSpPr txBox="1"/>
      </xdr:nvSpPr>
      <xdr:spPr>
        <a:xfrm>
          <a:off x="4673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3" name="フローチャート: 判断 62">
          <a:extLst>
            <a:ext uri="{FF2B5EF4-FFF2-40B4-BE49-F238E27FC236}">
              <a16:creationId xmlns:a16="http://schemas.microsoft.com/office/drawing/2014/main" id="{4172242E-E547-4086-974E-20A1B201F833}"/>
            </a:ext>
          </a:extLst>
        </xdr:cNvPr>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4" name="フローチャート: 判断 63">
          <a:extLst>
            <a:ext uri="{FF2B5EF4-FFF2-40B4-BE49-F238E27FC236}">
              <a16:creationId xmlns:a16="http://schemas.microsoft.com/office/drawing/2014/main" id="{05EF7284-999E-4CCD-B808-DC2A11B88912}"/>
            </a:ext>
          </a:extLst>
        </xdr:cNvPr>
        <xdr:cNvSpPr/>
      </xdr:nvSpPr>
      <xdr:spPr>
        <a:xfrm>
          <a:off x="3746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xdr:rowOff>
    </xdr:from>
    <xdr:to>
      <xdr:col>15</xdr:col>
      <xdr:colOff>101600</xdr:colOff>
      <xdr:row>37</xdr:row>
      <xdr:rowOff>106045</xdr:rowOff>
    </xdr:to>
    <xdr:sp macro="" textlink="">
      <xdr:nvSpPr>
        <xdr:cNvPr id="65" name="フローチャート: 判断 64">
          <a:extLst>
            <a:ext uri="{FF2B5EF4-FFF2-40B4-BE49-F238E27FC236}">
              <a16:creationId xmlns:a16="http://schemas.microsoft.com/office/drawing/2014/main" id="{3AE7EDBE-8567-45C3-B8CC-832204663CE2}"/>
            </a:ext>
          </a:extLst>
        </xdr:cNvPr>
        <xdr:cNvSpPr/>
      </xdr:nvSpPr>
      <xdr:spPr>
        <a:xfrm>
          <a:off x="2857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135890</xdr:rowOff>
    </xdr:from>
    <xdr:to>
      <xdr:col>10</xdr:col>
      <xdr:colOff>165100</xdr:colOff>
      <xdr:row>37</xdr:row>
      <xdr:rowOff>66040</xdr:rowOff>
    </xdr:to>
    <xdr:sp macro="" textlink="">
      <xdr:nvSpPr>
        <xdr:cNvPr id="66" name="フローチャート: 判断 65">
          <a:extLst>
            <a:ext uri="{FF2B5EF4-FFF2-40B4-BE49-F238E27FC236}">
              <a16:creationId xmlns:a16="http://schemas.microsoft.com/office/drawing/2014/main" id="{AA449C0A-1F50-483E-A140-971C92125D99}"/>
            </a:ext>
          </a:extLst>
        </xdr:cNvPr>
        <xdr:cNvSpPr/>
      </xdr:nvSpPr>
      <xdr:spPr>
        <a:xfrm>
          <a:off x="1968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6FDC2151-4A06-49D2-BA94-F12EAEF0270E}"/>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5B971C-CA60-475C-9CB8-91FA7251BD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819D82-4443-40D9-9B3D-E420897800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706993-0FF4-4AF7-9A48-B279F2C348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55B1D1-9F66-4EC7-BDE8-C64539ABC8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D0401A-A96A-4A3C-BB66-54A932743B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a:extLst>
            <a:ext uri="{FF2B5EF4-FFF2-40B4-BE49-F238E27FC236}">
              <a16:creationId xmlns:a16="http://schemas.microsoft.com/office/drawing/2014/main" id="{E8992A59-7B52-41EB-96B4-06385A06874E}"/>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4" name="【道路】&#10;有形固定資産減価償却率該当値テキスト">
          <a:extLst>
            <a:ext uri="{FF2B5EF4-FFF2-40B4-BE49-F238E27FC236}">
              <a16:creationId xmlns:a16="http://schemas.microsoft.com/office/drawing/2014/main" id="{EE5DB143-23B1-45A9-91BE-26BF7224A019}"/>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75" name="n_1aveValue【道路】&#10;有形固定資産減価償却率">
          <a:extLst>
            <a:ext uri="{FF2B5EF4-FFF2-40B4-BE49-F238E27FC236}">
              <a16:creationId xmlns:a16="http://schemas.microsoft.com/office/drawing/2014/main" id="{F27C14FD-3B5D-484B-894B-0EE36755A403}"/>
            </a:ext>
          </a:extLst>
        </xdr:cNvPr>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76" name="n_2aveValue【道路】&#10;有形固定資産減価償却率">
          <a:extLst>
            <a:ext uri="{FF2B5EF4-FFF2-40B4-BE49-F238E27FC236}">
              <a16:creationId xmlns:a16="http://schemas.microsoft.com/office/drawing/2014/main" id="{AC8BD4D1-26CE-4C11-A353-C0F4E34812F1}"/>
            </a:ext>
          </a:extLst>
        </xdr:cNvPr>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77" name="n_3aveValue【道路】&#10;有形固定資産減価償却率">
          <a:extLst>
            <a:ext uri="{FF2B5EF4-FFF2-40B4-BE49-F238E27FC236}">
              <a16:creationId xmlns:a16="http://schemas.microsoft.com/office/drawing/2014/main" id="{34A2F81E-91C4-43A5-87D8-8EF011B441E1}"/>
            </a:ext>
          </a:extLst>
        </xdr:cNvPr>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78" name="n_4aveValue【道路】&#10;有形固定資産減価償却率">
          <a:extLst>
            <a:ext uri="{FF2B5EF4-FFF2-40B4-BE49-F238E27FC236}">
              <a16:creationId xmlns:a16="http://schemas.microsoft.com/office/drawing/2014/main" id="{C3CF0B6A-76B1-4EA6-8F66-FC0D07F6A7BA}"/>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05EE57CF-8FF4-4E04-926B-42158301C85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AFF90C9B-8788-45C7-A125-C1429DD51D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F8FCA41F-D5A6-463B-8E5C-2EE88C2BD1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5F902D88-E60D-46F9-A9D8-91639F5560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70D5A0B8-7113-4C1A-91D7-6CAFD182E5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50E38FEB-91D4-4200-A1A4-7334513479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8DE8046F-FB25-4072-834B-7ABDFF4C6E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515D8A45-073B-4AD3-A467-17A52090E4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A5DA2E78-9565-4326-A421-8902BC2A77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625EB438-4E65-4787-8A2F-AECB4045C3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FAAD03A9-C8BC-4BA9-AA0D-62BF7871090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22365178-2834-45D2-B1B7-C338EAC3F41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7BF503A8-D751-4C08-B65A-A071303018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417FF558-C633-4850-9C1F-800E785A903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F285575F-BB42-4BF9-BED8-F107ADF441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56764A83-EEBF-4D7A-97AA-542B395BC70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1E586D9C-8D26-42A0-80D6-CA757F91B5F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ED962CB0-9CE2-4A41-8EA7-415555532CF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A0B878A4-614C-4A64-816A-9E7584D7BC6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82E7012D-8EE1-4345-9E2B-3ED85643599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B8B12450-D68A-46FC-90BB-ACF6B99408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483399AD-0B8E-402A-95A9-1DA25027478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53208D1C-6E2C-49EF-B6EC-947F8667EB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128244</xdr:rowOff>
    </xdr:from>
    <xdr:to>
      <xdr:col>54</xdr:col>
      <xdr:colOff>189865</xdr:colOff>
      <xdr:row>41</xdr:row>
      <xdr:rowOff>68732</xdr:rowOff>
    </xdr:to>
    <xdr:cxnSp macro="">
      <xdr:nvCxnSpPr>
        <xdr:cNvPr id="102" name="直線コネクタ 101">
          <a:extLst>
            <a:ext uri="{FF2B5EF4-FFF2-40B4-BE49-F238E27FC236}">
              <a16:creationId xmlns:a16="http://schemas.microsoft.com/office/drawing/2014/main" id="{9E00964A-F47C-4C2C-8BB5-E88CEDABC62C}"/>
            </a:ext>
          </a:extLst>
        </xdr:cNvPr>
        <xdr:cNvCxnSpPr/>
      </xdr:nvCxnSpPr>
      <xdr:spPr>
        <a:xfrm flipV="1">
          <a:off x="10476865" y="5786094"/>
          <a:ext cx="0" cy="1312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72559</xdr:rowOff>
    </xdr:from>
    <xdr:ext cx="469744" cy="259045"/>
    <xdr:sp macro="" textlink="">
      <xdr:nvSpPr>
        <xdr:cNvPr id="103" name="【道路】&#10;一人当たり延長最小値テキスト">
          <a:extLst>
            <a:ext uri="{FF2B5EF4-FFF2-40B4-BE49-F238E27FC236}">
              <a16:creationId xmlns:a16="http://schemas.microsoft.com/office/drawing/2014/main" id="{4EAF76B2-0841-425E-9FE3-AF705D0FDA90}"/>
            </a:ext>
          </a:extLst>
        </xdr:cNvPr>
        <xdr:cNvSpPr txBox="1"/>
      </xdr:nvSpPr>
      <xdr:spPr>
        <a:xfrm>
          <a:off x="10515600" y="71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68732</xdr:rowOff>
    </xdr:from>
    <xdr:to>
      <xdr:col>55</xdr:col>
      <xdr:colOff>88900</xdr:colOff>
      <xdr:row>41</xdr:row>
      <xdr:rowOff>68732</xdr:rowOff>
    </xdr:to>
    <xdr:cxnSp macro="">
      <xdr:nvCxnSpPr>
        <xdr:cNvPr id="104" name="直線コネクタ 103">
          <a:extLst>
            <a:ext uri="{FF2B5EF4-FFF2-40B4-BE49-F238E27FC236}">
              <a16:creationId xmlns:a16="http://schemas.microsoft.com/office/drawing/2014/main" id="{4684C69C-30C8-4785-B744-7D84B46B65DC}"/>
            </a:ext>
          </a:extLst>
        </xdr:cNvPr>
        <xdr:cNvCxnSpPr/>
      </xdr:nvCxnSpPr>
      <xdr:spPr>
        <a:xfrm>
          <a:off x="10388600" y="709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74921</xdr:rowOff>
    </xdr:from>
    <xdr:ext cx="534377" cy="259045"/>
    <xdr:sp macro="" textlink="">
      <xdr:nvSpPr>
        <xdr:cNvPr id="105" name="【道路】&#10;一人当たり延長最大値テキスト">
          <a:extLst>
            <a:ext uri="{FF2B5EF4-FFF2-40B4-BE49-F238E27FC236}">
              <a16:creationId xmlns:a16="http://schemas.microsoft.com/office/drawing/2014/main" id="{0DACE647-280E-484E-832E-5B4C774276EF}"/>
            </a:ext>
          </a:extLst>
        </xdr:cNvPr>
        <xdr:cNvSpPr txBox="1"/>
      </xdr:nvSpPr>
      <xdr:spPr>
        <a:xfrm>
          <a:off x="10515600" y="55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128244</xdr:rowOff>
    </xdr:from>
    <xdr:to>
      <xdr:col>55</xdr:col>
      <xdr:colOff>88900</xdr:colOff>
      <xdr:row>33</xdr:row>
      <xdr:rowOff>128244</xdr:rowOff>
    </xdr:to>
    <xdr:cxnSp macro="">
      <xdr:nvCxnSpPr>
        <xdr:cNvPr id="106" name="直線コネクタ 105">
          <a:extLst>
            <a:ext uri="{FF2B5EF4-FFF2-40B4-BE49-F238E27FC236}">
              <a16:creationId xmlns:a16="http://schemas.microsoft.com/office/drawing/2014/main" id="{20AE72A6-6F43-46EE-92C4-515546BD2885}"/>
            </a:ext>
          </a:extLst>
        </xdr:cNvPr>
        <xdr:cNvCxnSpPr/>
      </xdr:nvCxnSpPr>
      <xdr:spPr>
        <a:xfrm>
          <a:off x="10388600" y="578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81729</xdr:rowOff>
    </xdr:from>
    <xdr:ext cx="534377" cy="259045"/>
    <xdr:sp macro="" textlink="">
      <xdr:nvSpPr>
        <xdr:cNvPr id="107" name="【道路】&#10;一人当たり延長平均値テキスト">
          <a:extLst>
            <a:ext uri="{FF2B5EF4-FFF2-40B4-BE49-F238E27FC236}">
              <a16:creationId xmlns:a16="http://schemas.microsoft.com/office/drawing/2014/main" id="{B6ED04F4-B00F-45D1-BB38-4C14D1C0620F}"/>
            </a:ext>
          </a:extLst>
        </xdr:cNvPr>
        <xdr:cNvSpPr txBox="1"/>
      </xdr:nvSpPr>
      <xdr:spPr>
        <a:xfrm>
          <a:off x="10515600" y="642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08" name="フローチャート: 判断 107">
          <a:extLst>
            <a:ext uri="{FF2B5EF4-FFF2-40B4-BE49-F238E27FC236}">
              <a16:creationId xmlns:a16="http://schemas.microsoft.com/office/drawing/2014/main" id="{7515D804-3A28-4A32-BF62-84C355293004}"/>
            </a:ext>
          </a:extLst>
        </xdr:cNvPr>
        <xdr:cNvSpPr/>
      </xdr:nvSpPr>
      <xdr:spPr>
        <a:xfrm>
          <a:off x="104267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87332</xdr:rowOff>
    </xdr:from>
    <xdr:to>
      <xdr:col>50</xdr:col>
      <xdr:colOff>165100</xdr:colOff>
      <xdr:row>39</xdr:row>
      <xdr:rowOff>17482</xdr:rowOff>
    </xdr:to>
    <xdr:sp macro="" textlink="">
      <xdr:nvSpPr>
        <xdr:cNvPr id="109" name="フローチャート: 判断 108">
          <a:extLst>
            <a:ext uri="{FF2B5EF4-FFF2-40B4-BE49-F238E27FC236}">
              <a16:creationId xmlns:a16="http://schemas.microsoft.com/office/drawing/2014/main" id="{E1171DDD-80F4-4CF9-BAB2-71FA855E7516}"/>
            </a:ext>
          </a:extLst>
        </xdr:cNvPr>
        <xdr:cNvSpPr/>
      </xdr:nvSpPr>
      <xdr:spPr>
        <a:xfrm>
          <a:off x="9588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109658</xdr:rowOff>
    </xdr:from>
    <xdr:to>
      <xdr:col>46</xdr:col>
      <xdr:colOff>38100</xdr:colOff>
      <xdr:row>39</xdr:row>
      <xdr:rowOff>39808</xdr:rowOff>
    </xdr:to>
    <xdr:sp macro="" textlink="">
      <xdr:nvSpPr>
        <xdr:cNvPr id="110" name="フローチャート: 判断 109">
          <a:extLst>
            <a:ext uri="{FF2B5EF4-FFF2-40B4-BE49-F238E27FC236}">
              <a16:creationId xmlns:a16="http://schemas.microsoft.com/office/drawing/2014/main" id="{5F7C971F-0718-4B16-BC51-3D1095275D9D}"/>
            </a:ext>
          </a:extLst>
        </xdr:cNvPr>
        <xdr:cNvSpPr/>
      </xdr:nvSpPr>
      <xdr:spPr>
        <a:xfrm>
          <a:off x="8699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132747</xdr:rowOff>
    </xdr:from>
    <xdr:to>
      <xdr:col>41</xdr:col>
      <xdr:colOff>101600</xdr:colOff>
      <xdr:row>39</xdr:row>
      <xdr:rowOff>62897</xdr:rowOff>
    </xdr:to>
    <xdr:sp macro="" textlink="">
      <xdr:nvSpPr>
        <xdr:cNvPr id="111" name="フローチャート: 判断 110">
          <a:extLst>
            <a:ext uri="{FF2B5EF4-FFF2-40B4-BE49-F238E27FC236}">
              <a16:creationId xmlns:a16="http://schemas.microsoft.com/office/drawing/2014/main" id="{6CD0D5A9-60FA-4FFC-BC95-37710700FE1E}"/>
            </a:ext>
          </a:extLst>
        </xdr:cNvPr>
        <xdr:cNvSpPr/>
      </xdr:nvSpPr>
      <xdr:spPr>
        <a:xfrm>
          <a:off x="7810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89427</xdr:rowOff>
    </xdr:from>
    <xdr:to>
      <xdr:col>36</xdr:col>
      <xdr:colOff>165100</xdr:colOff>
      <xdr:row>39</xdr:row>
      <xdr:rowOff>19577</xdr:rowOff>
    </xdr:to>
    <xdr:sp macro="" textlink="">
      <xdr:nvSpPr>
        <xdr:cNvPr id="112" name="フローチャート: 判断 111">
          <a:extLst>
            <a:ext uri="{FF2B5EF4-FFF2-40B4-BE49-F238E27FC236}">
              <a16:creationId xmlns:a16="http://schemas.microsoft.com/office/drawing/2014/main" id="{0F772408-2D2B-4606-A6C9-643473A589B0}"/>
            </a:ext>
          </a:extLst>
        </xdr:cNvPr>
        <xdr:cNvSpPr/>
      </xdr:nvSpPr>
      <xdr:spPr>
        <a:xfrm>
          <a:off x="6921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F191A41-F9F0-451E-8944-32396FF716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5A4651FA-3D39-494C-B0F4-5548D203C6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9FFA7A31-93A7-4C68-97FF-08CBCAF806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FFA2E5A-AE75-43EB-8400-54A87C78DD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6031DD7B-75B3-4E47-A38A-7F8F92D75D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20942</xdr:rowOff>
    </xdr:from>
    <xdr:to>
      <xdr:col>55</xdr:col>
      <xdr:colOff>50800</xdr:colOff>
      <xdr:row>39</xdr:row>
      <xdr:rowOff>122542</xdr:rowOff>
    </xdr:to>
    <xdr:sp macro="" textlink="">
      <xdr:nvSpPr>
        <xdr:cNvPr id="118" name="楕円 117">
          <a:extLst>
            <a:ext uri="{FF2B5EF4-FFF2-40B4-BE49-F238E27FC236}">
              <a16:creationId xmlns:a16="http://schemas.microsoft.com/office/drawing/2014/main" id="{2222E651-1CE5-4B7F-83AD-65A529E5B760}"/>
            </a:ext>
          </a:extLst>
        </xdr:cNvPr>
        <xdr:cNvSpPr/>
      </xdr:nvSpPr>
      <xdr:spPr>
        <a:xfrm>
          <a:off x="10426700" y="67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170819</xdr:rowOff>
    </xdr:from>
    <xdr:ext cx="534377" cy="259045"/>
    <xdr:sp macro="" textlink="">
      <xdr:nvSpPr>
        <xdr:cNvPr id="119" name="【道路】&#10;一人当たり延長該当値テキスト">
          <a:extLst>
            <a:ext uri="{FF2B5EF4-FFF2-40B4-BE49-F238E27FC236}">
              <a16:creationId xmlns:a16="http://schemas.microsoft.com/office/drawing/2014/main" id="{D62BB31B-CE2D-47D2-9B86-1528AE6E611D}"/>
            </a:ext>
          </a:extLst>
        </xdr:cNvPr>
        <xdr:cNvSpPr txBox="1"/>
      </xdr:nvSpPr>
      <xdr:spPr>
        <a:xfrm>
          <a:off x="10515600" y="66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34008</xdr:rowOff>
    </xdr:from>
    <xdr:ext cx="534377" cy="259045"/>
    <xdr:sp macro="" textlink="">
      <xdr:nvSpPr>
        <xdr:cNvPr id="120" name="n_1aveValue【道路】&#10;一人当たり延長">
          <a:extLst>
            <a:ext uri="{FF2B5EF4-FFF2-40B4-BE49-F238E27FC236}">
              <a16:creationId xmlns:a16="http://schemas.microsoft.com/office/drawing/2014/main" id="{AC973A1D-8CC4-4525-B069-7556DC6B5468}"/>
            </a:ext>
          </a:extLst>
        </xdr:cNvPr>
        <xdr:cNvSpPr txBox="1"/>
      </xdr:nvSpPr>
      <xdr:spPr>
        <a:xfrm>
          <a:off x="93594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56335</xdr:rowOff>
    </xdr:from>
    <xdr:ext cx="534377" cy="259045"/>
    <xdr:sp macro="" textlink="">
      <xdr:nvSpPr>
        <xdr:cNvPr id="121" name="n_2aveValue【道路】&#10;一人当たり延長">
          <a:extLst>
            <a:ext uri="{FF2B5EF4-FFF2-40B4-BE49-F238E27FC236}">
              <a16:creationId xmlns:a16="http://schemas.microsoft.com/office/drawing/2014/main" id="{17BF309C-6D7C-4F36-9933-0C262B2B7609}"/>
            </a:ext>
          </a:extLst>
        </xdr:cNvPr>
        <xdr:cNvSpPr txBox="1"/>
      </xdr:nvSpPr>
      <xdr:spPr>
        <a:xfrm>
          <a:off x="84831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79424</xdr:rowOff>
    </xdr:from>
    <xdr:ext cx="534377" cy="259045"/>
    <xdr:sp macro="" textlink="">
      <xdr:nvSpPr>
        <xdr:cNvPr id="122" name="n_3aveValue【道路】&#10;一人当たり延長">
          <a:extLst>
            <a:ext uri="{FF2B5EF4-FFF2-40B4-BE49-F238E27FC236}">
              <a16:creationId xmlns:a16="http://schemas.microsoft.com/office/drawing/2014/main" id="{82D7C332-1B03-4A18-A641-278CF025FA7E}"/>
            </a:ext>
          </a:extLst>
        </xdr:cNvPr>
        <xdr:cNvSpPr txBox="1"/>
      </xdr:nvSpPr>
      <xdr:spPr>
        <a:xfrm>
          <a:off x="75941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36104</xdr:rowOff>
    </xdr:from>
    <xdr:ext cx="534377" cy="259045"/>
    <xdr:sp macro="" textlink="">
      <xdr:nvSpPr>
        <xdr:cNvPr id="123" name="n_4aveValue【道路】&#10;一人当たり延長">
          <a:extLst>
            <a:ext uri="{FF2B5EF4-FFF2-40B4-BE49-F238E27FC236}">
              <a16:creationId xmlns:a16="http://schemas.microsoft.com/office/drawing/2014/main" id="{1C431BAD-67D9-428A-86D8-7631F6080B8A}"/>
            </a:ext>
          </a:extLst>
        </xdr:cNvPr>
        <xdr:cNvSpPr txBox="1"/>
      </xdr:nvSpPr>
      <xdr:spPr>
        <a:xfrm>
          <a:off x="67051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7204FDFC-CAD1-4D7B-986D-C2CE881352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4C1CB896-FE75-4B18-954E-08D311A993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C20D5C5C-DD7C-4D7E-A419-B404E92668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21FA13AE-2C21-4DED-BEBD-06B65315D6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3EC1DDD8-BD10-403A-BBB6-3E13B7156A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41597CC6-AACD-49FC-8D13-99C818FABF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8EBF688F-A92E-414C-B48B-A441A3C31D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ED574916-7AF2-4804-A3EF-CAC43EB8F1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0F81C571-9423-4CF7-B200-D576E36F00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8C8DF37E-1A78-4BDA-BAF1-648AED1F6E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1DB34BA9-2321-4F62-A21B-C84BA19966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230456D5-ED47-474D-BE8F-FC951957DE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090AC744-24E2-437E-BBB3-51AF3F981F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DA49D698-30AC-456F-9B8D-9A598AC17A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A9A4F4A4-E4DC-4E80-B1F0-CC29F3670B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1E594BDB-2CB0-43DB-A89C-2A01A69C4D9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88E797F9-3FB6-4A26-AFB6-74CF187B766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D16A154B-249A-42C6-B139-C71771F12F3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F81EFEB1-413E-4152-9418-E0C54F9AF6E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5574351D-14C8-414D-8C65-52566EC1F1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AEDDF7D4-9093-44FC-BB11-A1ABB2CC80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CD1F5230-2668-423D-A88F-915ABC608DD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F147B1CE-7F26-43DD-8CF0-C24CDE8742D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961C4782-09EA-4684-B915-A261FBAD8C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9280C90F-5E1E-42A0-956B-D19E36F8B3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8165</xdr:rowOff>
    </xdr:to>
    <xdr:cxnSp macro="">
      <xdr:nvCxnSpPr>
        <xdr:cNvPr id="149" name="直線コネクタ 148">
          <a:extLst>
            <a:ext uri="{FF2B5EF4-FFF2-40B4-BE49-F238E27FC236}">
              <a16:creationId xmlns:a16="http://schemas.microsoft.com/office/drawing/2014/main" id="{BA7ED6A7-79E8-4ADD-B1CB-C601F379800F}"/>
            </a:ext>
          </a:extLst>
        </xdr:cNvPr>
        <xdr:cNvCxnSpPr/>
      </xdr:nvCxnSpPr>
      <xdr:spPr>
        <a:xfrm flipV="1">
          <a:off x="4634865" y="955058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323CBF4F-53F4-48B1-9D20-EEADEABF45EB}"/>
            </a:ext>
          </a:extLst>
        </xdr:cNvPr>
        <xdr:cNvSpPr txBox="1"/>
      </xdr:nvSpPr>
      <xdr:spPr>
        <a:xfrm>
          <a:off x="4673600" y="109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51" name="直線コネクタ 150">
          <a:extLst>
            <a:ext uri="{FF2B5EF4-FFF2-40B4-BE49-F238E27FC236}">
              <a16:creationId xmlns:a16="http://schemas.microsoft.com/office/drawing/2014/main" id="{8A66C84E-5309-4904-A24F-E56A7BF5DBB7}"/>
            </a:ext>
          </a:extLst>
        </xdr:cNvPr>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9AB27BED-7D28-41F5-8A4E-063ABE582D03}"/>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53" name="直線コネクタ 152">
          <a:extLst>
            <a:ext uri="{FF2B5EF4-FFF2-40B4-BE49-F238E27FC236}">
              <a16:creationId xmlns:a16="http://schemas.microsoft.com/office/drawing/2014/main" id="{6153C773-4988-403D-9F1C-9F62D570EB6B}"/>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7D8D7ECE-A133-40B2-B465-61974ABB4629}"/>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55" name="フローチャート: 判断 154">
          <a:extLst>
            <a:ext uri="{FF2B5EF4-FFF2-40B4-BE49-F238E27FC236}">
              <a16:creationId xmlns:a16="http://schemas.microsoft.com/office/drawing/2014/main" id="{AECA6646-D690-4511-8C7F-B50B2FA40070}"/>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56" name="フローチャート: 判断 155">
          <a:extLst>
            <a:ext uri="{FF2B5EF4-FFF2-40B4-BE49-F238E27FC236}">
              <a16:creationId xmlns:a16="http://schemas.microsoft.com/office/drawing/2014/main" id="{22B2FA71-D1FD-46F0-A337-DFDD0B65901F}"/>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57" name="フローチャート: 判断 156">
          <a:extLst>
            <a:ext uri="{FF2B5EF4-FFF2-40B4-BE49-F238E27FC236}">
              <a16:creationId xmlns:a16="http://schemas.microsoft.com/office/drawing/2014/main" id="{6602D506-F7A6-4201-8149-259B4DBF650D}"/>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58" name="フローチャート: 判断 157">
          <a:extLst>
            <a:ext uri="{FF2B5EF4-FFF2-40B4-BE49-F238E27FC236}">
              <a16:creationId xmlns:a16="http://schemas.microsoft.com/office/drawing/2014/main" id="{46391C45-2B7C-417F-955B-3C9BD5E13DD6}"/>
            </a:ext>
          </a:extLst>
        </xdr:cNvPr>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59" name="フローチャート: 判断 158">
          <a:extLst>
            <a:ext uri="{FF2B5EF4-FFF2-40B4-BE49-F238E27FC236}">
              <a16:creationId xmlns:a16="http://schemas.microsoft.com/office/drawing/2014/main" id="{601165E3-84EB-4E1F-8547-007B83DDC211}"/>
            </a:ext>
          </a:extLst>
        </xdr:cNvPr>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9934E12-5651-4640-83D5-F467851A0F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41F6E23-0FC2-4ABF-BB48-0E6BA650F0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571B8BF5-0927-4AB9-A03C-C52FA463D1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3BA0192-BEC0-406E-B5B8-29A772E86E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CC4945F-706E-49CE-A8A9-01F11CCE83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22678</xdr:rowOff>
    </xdr:from>
    <xdr:to>
      <xdr:col>24</xdr:col>
      <xdr:colOff>114300</xdr:colOff>
      <xdr:row>62</xdr:row>
      <xdr:rowOff>124278</xdr:rowOff>
    </xdr:to>
    <xdr:sp macro="" textlink="">
      <xdr:nvSpPr>
        <xdr:cNvPr id="165" name="楕円 164">
          <a:extLst>
            <a:ext uri="{FF2B5EF4-FFF2-40B4-BE49-F238E27FC236}">
              <a16:creationId xmlns:a16="http://schemas.microsoft.com/office/drawing/2014/main" id="{F7219412-981C-4FA9-8ADD-83C3503F16BA}"/>
            </a:ext>
          </a:extLst>
        </xdr:cNvPr>
        <xdr:cNvSpPr/>
      </xdr:nvSpPr>
      <xdr:spPr>
        <a:xfrm>
          <a:off x="4584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3EDE01E8-4573-45F7-9A82-51FE1B1DA7C4}"/>
            </a:ext>
          </a:extLst>
        </xdr:cNvPr>
        <xdr:cNvSpPr txBox="1"/>
      </xdr:nvSpPr>
      <xdr:spPr>
        <a:xfrm>
          <a:off x="4673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93453</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DC821769-AEBF-454E-8CE6-7A81ED0FB910}"/>
            </a:ext>
          </a:extLst>
        </xdr:cNvPr>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9C110C0E-DB14-44DB-8FD9-F2B45F86B656}"/>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169" name="n_3aveValue【橋りょう・トンネル】&#10;有形固定資産減価償却率">
          <a:extLst>
            <a:ext uri="{FF2B5EF4-FFF2-40B4-BE49-F238E27FC236}">
              <a16:creationId xmlns:a16="http://schemas.microsoft.com/office/drawing/2014/main" id="{3A97CACE-037A-4628-8354-C41D6405CBD1}"/>
            </a:ext>
          </a:extLst>
        </xdr:cNvPr>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70" name="n_4aveValue【橋りょう・トンネル】&#10;有形固定資産減価償却率">
          <a:extLst>
            <a:ext uri="{FF2B5EF4-FFF2-40B4-BE49-F238E27FC236}">
              <a16:creationId xmlns:a16="http://schemas.microsoft.com/office/drawing/2014/main" id="{C6032E10-9F19-4443-A76D-8609B59F7D24}"/>
            </a:ext>
          </a:extLst>
        </xdr:cNvPr>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566630CF-562D-4BA5-A0E7-A43F5CE709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09D634B3-145F-44CC-915E-E41FDA7C66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4E22BE42-ECD0-41BE-B306-40DE0DBA86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D0B58E16-5640-4530-B73B-420D27A1B8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37C4E362-78B3-4279-A420-A9B56D6B32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295F483E-A96C-459B-BBDD-8BE35A6248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6EDE8B4B-7776-478F-B7B1-27ADA5B039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460699A1-88E0-418E-A320-A73C70A526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CA23FBB4-CF51-4340-A43A-D5325954D9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031D57EA-1E30-4E6A-95CD-91335C02FF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a:extLst>
            <a:ext uri="{FF2B5EF4-FFF2-40B4-BE49-F238E27FC236}">
              <a16:creationId xmlns:a16="http://schemas.microsoft.com/office/drawing/2014/main" id="{B6D81970-EBDE-4297-92A1-D07A9195327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a:extLst>
            <a:ext uri="{FF2B5EF4-FFF2-40B4-BE49-F238E27FC236}">
              <a16:creationId xmlns:a16="http://schemas.microsoft.com/office/drawing/2014/main" id="{46E7DA06-D350-43C1-9521-804BDA84048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a:extLst>
            <a:ext uri="{FF2B5EF4-FFF2-40B4-BE49-F238E27FC236}">
              <a16:creationId xmlns:a16="http://schemas.microsoft.com/office/drawing/2014/main" id="{B6C24EDC-EC26-429B-8EFD-1A4DD232825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4" name="テキスト ボックス 183">
          <a:extLst>
            <a:ext uri="{FF2B5EF4-FFF2-40B4-BE49-F238E27FC236}">
              <a16:creationId xmlns:a16="http://schemas.microsoft.com/office/drawing/2014/main" id="{1615F4C5-279C-4AF6-B4BB-2DA5F47CC56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a:extLst>
            <a:ext uri="{FF2B5EF4-FFF2-40B4-BE49-F238E27FC236}">
              <a16:creationId xmlns:a16="http://schemas.microsoft.com/office/drawing/2014/main" id="{097CB3B4-0876-4A55-855D-2C8F5A1561C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6" name="テキスト ボックス 185">
          <a:extLst>
            <a:ext uri="{FF2B5EF4-FFF2-40B4-BE49-F238E27FC236}">
              <a16:creationId xmlns:a16="http://schemas.microsoft.com/office/drawing/2014/main" id="{E7E5ED82-6207-4390-9654-9DC930D0A04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a:extLst>
            <a:ext uri="{FF2B5EF4-FFF2-40B4-BE49-F238E27FC236}">
              <a16:creationId xmlns:a16="http://schemas.microsoft.com/office/drawing/2014/main" id="{EF66E116-2B0B-434B-B944-7BB28C8F631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8" name="テキスト ボックス 187">
          <a:extLst>
            <a:ext uri="{FF2B5EF4-FFF2-40B4-BE49-F238E27FC236}">
              <a16:creationId xmlns:a16="http://schemas.microsoft.com/office/drawing/2014/main" id="{96199895-770E-417B-A527-2BBF8368F3D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5910BDF6-0FEA-4083-8818-2CD0C774B1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a16="http://schemas.microsoft.com/office/drawing/2014/main" id="{906D6510-F496-4D10-AE3B-B910DC01B54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8B6364A8-CA0C-45E3-B18D-015A5AE94A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142511</xdr:rowOff>
    </xdr:from>
    <xdr:to>
      <xdr:col>54</xdr:col>
      <xdr:colOff>189865</xdr:colOff>
      <xdr:row>63</xdr:row>
      <xdr:rowOff>160739</xdr:rowOff>
    </xdr:to>
    <xdr:cxnSp macro="">
      <xdr:nvCxnSpPr>
        <xdr:cNvPr id="192" name="直線コネクタ 191">
          <a:extLst>
            <a:ext uri="{FF2B5EF4-FFF2-40B4-BE49-F238E27FC236}">
              <a16:creationId xmlns:a16="http://schemas.microsoft.com/office/drawing/2014/main" id="{A137A4DA-2270-400F-A8C6-29020D37D071}"/>
            </a:ext>
          </a:extLst>
        </xdr:cNvPr>
        <xdr:cNvCxnSpPr/>
      </xdr:nvCxnSpPr>
      <xdr:spPr>
        <a:xfrm flipV="1">
          <a:off x="10476865" y="9572261"/>
          <a:ext cx="0" cy="138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164566</xdr:rowOff>
    </xdr:from>
    <xdr:ext cx="534377" cy="259045"/>
    <xdr:sp macro="" textlink="">
      <xdr:nvSpPr>
        <xdr:cNvPr id="193" name="【橋りょう・トンネル】&#10;一人当たり有形固定資産（償却資産）額最小値テキスト">
          <a:extLst>
            <a:ext uri="{FF2B5EF4-FFF2-40B4-BE49-F238E27FC236}">
              <a16:creationId xmlns:a16="http://schemas.microsoft.com/office/drawing/2014/main" id="{2E3FA7A2-44DA-4622-A18B-CA6112C5CEC8}"/>
            </a:ext>
          </a:extLst>
        </xdr:cNvPr>
        <xdr:cNvSpPr txBox="1"/>
      </xdr:nvSpPr>
      <xdr:spPr>
        <a:xfrm>
          <a:off x="10515600" y="109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160739</xdr:rowOff>
    </xdr:from>
    <xdr:to>
      <xdr:col>55</xdr:col>
      <xdr:colOff>88900</xdr:colOff>
      <xdr:row>63</xdr:row>
      <xdr:rowOff>160739</xdr:rowOff>
    </xdr:to>
    <xdr:cxnSp macro="">
      <xdr:nvCxnSpPr>
        <xdr:cNvPr id="194" name="直線コネクタ 193">
          <a:extLst>
            <a:ext uri="{FF2B5EF4-FFF2-40B4-BE49-F238E27FC236}">
              <a16:creationId xmlns:a16="http://schemas.microsoft.com/office/drawing/2014/main" id="{AED3E0C8-36D0-4D95-BDB5-B9B157A83F94}"/>
            </a:ext>
          </a:extLst>
        </xdr:cNvPr>
        <xdr:cNvCxnSpPr/>
      </xdr:nvCxnSpPr>
      <xdr:spPr>
        <a:xfrm>
          <a:off x="10388600" y="109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89188</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id="{FBCA4A58-A702-4CEB-9BC2-F92E09D104F2}"/>
            </a:ext>
          </a:extLst>
        </xdr:cNvPr>
        <xdr:cNvSpPr txBox="1"/>
      </xdr:nvSpPr>
      <xdr:spPr>
        <a:xfrm>
          <a:off x="10515600" y="9347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142511</xdr:rowOff>
    </xdr:from>
    <xdr:to>
      <xdr:col>55</xdr:col>
      <xdr:colOff>88900</xdr:colOff>
      <xdr:row>55</xdr:row>
      <xdr:rowOff>142511</xdr:rowOff>
    </xdr:to>
    <xdr:cxnSp macro="">
      <xdr:nvCxnSpPr>
        <xdr:cNvPr id="196" name="直線コネクタ 195">
          <a:extLst>
            <a:ext uri="{FF2B5EF4-FFF2-40B4-BE49-F238E27FC236}">
              <a16:creationId xmlns:a16="http://schemas.microsoft.com/office/drawing/2014/main" id="{66562780-937D-498B-83DC-21E904686584}"/>
            </a:ext>
          </a:extLst>
        </xdr:cNvPr>
        <xdr:cNvCxnSpPr/>
      </xdr:nvCxnSpPr>
      <xdr:spPr>
        <a:xfrm>
          <a:off x="10388600" y="957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2769</xdr:rowOff>
    </xdr:from>
    <xdr:ext cx="599010" cy="259045"/>
    <xdr:sp macro="" textlink="">
      <xdr:nvSpPr>
        <xdr:cNvPr id="197" name="【橋りょう・トンネル】&#10;一人当たり有形固定資産（償却資産）額平均値テキスト">
          <a:extLst>
            <a:ext uri="{FF2B5EF4-FFF2-40B4-BE49-F238E27FC236}">
              <a16:creationId xmlns:a16="http://schemas.microsoft.com/office/drawing/2014/main" id="{7EF062D2-A960-473B-9D5E-3BE09E9AA2E6}"/>
            </a:ext>
          </a:extLst>
        </xdr:cNvPr>
        <xdr:cNvSpPr txBox="1"/>
      </xdr:nvSpPr>
      <xdr:spPr>
        <a:xfrm>
          <a:off x="10515600" y="1046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151342</xdr:rowOff>
    </xdr:from>
    <xdr:to>
      <xdr:col>55</xdr:col>
      <xdr:colOff>50800</xdr:colOff>
      <xdr:row>62</xdr:row>
      <xdr:rowOff>81492</xdr:rowOff>
    </xdr:to>
    <xdr:sp macro="" textlink="">
      <xdr:nvSpPr>
        <xdr:cNvPr id="198" name="フローチャート: 判断 197">
          <a:extLst>
            <a:ext uri="{FF2B5EF4-FFF2-40B4-BE49-F238E27FC236}">
              <a16:creationId xmlns:a16="http://schemas.microsoft.com/office/drawing/2014/main" id="{5B2B3FDE-997D-4BA5-98B6-3B210F0BFAE4}"/>
            </a:ext>
          </a:extLst>
        </xdr:cNvPr>
        <xdr:cNvSpPr/>
      </xdr:nvSpPr>
      <xdr:spPr>
        <a:xfrm>
          <a:off x="104267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159878</xdr:rowOff>
    </xdr:from>
    <xdr:to>
      <xdr:col>50</xdr:col>
      <xdr:colOff>165100</xdr:colOff>
      <xdr:row>62</xdr:row>
      <xdr:rowOff>90028</xdr:rowOff>
    </xdr:to>
    <xdr:sp macro="" textlink="">
      <xdr:nvSpPr>
        <xdr:cNvPr id="199" name="フローチャート: 判断 198">
          <a:extLst>
            <a:ext uri="{FF2B5EF4-FFF2-40B4-BE49-F238E27FC236}">
              <a16:creationId xmlns:a16="http://schemas.microsoft.com/office/drawing/2014/main" id="{91302178-EC2B-47CC-B858-031B535B3AD6}"/>
            </a:ext>
          </a:extLst>
        </xdr:cNvPr>
        <xdr:cNvSpPr/>
      </xdr:nvSpPr>
      <xdr:spPr>
        <a:xfrm>
          <a:off x="9588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11171</xdr:rowOff>
    </xdr:from>
    <xdr:to>
      <xdr:col>46</xdr:col>
      <xdr:colOff>38100</xdr:colOff>
      <xdr:row>62</xdr:row>
      <xdr:rowOff>112771</xdr:rowOff>
    </xdr:to>
    <xdr:sp macro="" textlink="">
      <xdr:nvSpPr>
        <xdr:cNvPr id="200" name="フローチャート: 判断 199">
          <a:extLst>
            <a:ext uri="{FF2B5EF4-FFF2-40B4-BE49-F238E27FC236}">
              <a16:creationId xmlns:a16="http://schemas.microsoft.com/office/drawing/2014/main" id="{D4CF9DBA-4BBB-4B4D-90F1-37DE03963C68}"/>
            </a:ext>
          </a:extLst>
        </xdr:cNvPr>
        <xdr:cNvSpPr/>
      </xdr:nvSpPr>
      <xdr:spPr>
        <a:xfrm>
          <a:off x="8699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40067</xdr:rowOff>
    </xdr:from>
    <xdr:to>
      <xdr:col>41</xdr:col>
      <xdr:colOff>101600</xdr:colOff>
      <xdr:row>62</xdr:row>
      <xdr:rowOff>141667</xdr:rowOff>
    </xdr:to>
    <xdr:sp macro="" textlink="">
      <xdr:nvSpPr>
        <xdr:cNvPr id="201" name="フローチャート: 判断 200">
          <a:extLst>
            <a:ext uri="{FF2B5EF4-FFF2-40B4-BE49-F238E27FC236}">
              <a16:creationId xmlns:a16="http://schemas.microsoft.com/office/drawing/2014/main" id="{13F6F0C1-651F-4B57-91A8-BB317FEC991F}"/>
            </a:ext>
          </a:extLst>
        </xdr:cNvPr>
        <xdr:cNvSpPr/>
      </xdr:nvSpPr>
      <xdr:spPr>
        <a:xfrm>
          <a:off x="7810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22265</xdr:rowOff>
    </xdr:from>
    <xdr:to>
      <xdr:col>36</xdr:col>
      <xdr:colOff>165100</xdr:colOff>
      <xdr:row>62</xdr:row>
      <xdr:rowOff>123865</xdr:rowOff>
    </xdr:to>
    <xdr:sp macro="" textlink="">
      <xdr:nvSpPr>
        <xdr:cNvPr id="202" name="フローチャート: 判断 201">
          <a:extLst>
            <a:ext uri="{FF2B5EF4-FFF2-40B4-BE49-F238E27FC236}">
              <a16:creationId xmlns:a16="http://schemas.microsoft.com/office/drawing/2014/main" id="{E3341617-CF32-4DF0-B1B5-66D20D90B7CD}"/>
            </a:ext>
          </a:extLst>
        </xdr:cNvPr>
        <xdr:cNvSpPr/>
      </xdr:nvSpPr>
      <xdr:spPr>
        <a:xfrm>
          <a:off x="6921500" y="106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B74B6ED7-F53B-4196-8EFE-E90D877C84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AC64778-1185-4EA7-A082-C0965FC053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7E7090A-38B9-471C-8BA4-FBCE9F2BC4F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84A3A313-0324-4B33-B162-D1C25E9964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117555F7-01FB-4826-9959-DB66C8C760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114965</xdr:rowOff>
    </xdr:from>
    <xdr:to>
      <xdr:col>55</xdr:col>
      <xdr:colOff>50800</xdr:colOff>
      <xdr:row>63</xdr:row>
      <xdr:rowOff>45115</xdr:rowOff>
    </xdr:to>
    <xdr:sp macro="" textlink="">
      <xdr:nvSpPr>
        <xdr:cNvPr id="208" name="楕円 207">
          <a:extLst>
            <a:ext uri="{FF2B5EF4-FFF2-40B4-BE49-F238E27FC236}">
              <a16:creationId xmlns:a16="http://schemas.microsoft.com/office/drawing/2014/main" id="{645AF684-001A-49AC-9C2D-A64037EC07B2}"/>
            </a:ext>
          </a:extLst>
        </xdr:cNvPr>
        <xdr:cNvSpPr/>
      </xdr:nvSpPr>
      <xdr:spPr>
        <a:xfrm>
          <a:off x="10426700" y="10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93392</xdr:rowOff>
    </xdr:from>
    <xdr:ext cx="599010" cy="259045"/>
    <xdr:sp macro="" textlink="">
      <xdr:nvSpPr>
        <xdr:cNvPr id="209" name="【橋りょう・トンネル】&#10;一人当たり有形固定資産（償却資産）額該当値テキスト">
          <a:extLst>
            <a:ext uri="{FF2B5EF4-FFF2-40B4-BE49-F238E27FC236}">
              <a16:creationId xmlns:a16="http://schemas.microsoft.com/office/drawing/2014/main" id="{21F58FFA-349F-4D60-96CA-5D464A14506B}"/>
            </a:ext>
          </a:extLst>
        </xdr:cNvPr>
        <xdr:cNvSpPr txBox="1"/>
      </xdr:nvSpPr>
      <xdr:spPr>
        <a:xfrm>
          <a:off x="10515600" y="107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106555</xdr:rowOff>
    </xdr:from>
    <xdr:ext cx="599010" cy="259045"/>
    <xdr:sp macro="" textlink="">
      <xdr:nvSpPr>
        <xdr:cNvPr id="210" name="n_1aveValue【橋りょう・トンネル】&#10;一人当たり有形固定資産（償却資産）額">
          <a:extLst>
            <a:ext uri="{FF2B5EF4-FFF2-40B4-BE49-F238E27FC236}">
              <a16:creationId xmlns:a16="http://schemas.microsoft.com/office/drawing/2014/main" id="{B12BE8D8-FC11-4A8F-AF17-5CF12BBC6BE5}"/>
            </a:ext>
          </a:extLst>
        </xdr:cNvPr>
        <xdr:cNvSpPr txBox="1"/>
      </xdr:nvSpPr>
      <xdr:spPr>
        <a:xfrm>
          <a:off x="93270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129298</xdr:rowOff>
    </xdr:from>
    <xdr:ext cx="599010" cy="259045"/>
    <xdr:sp macro="" textlink="">
      <xdr:nvSpPr>
        <xdr:cNvPr id="211" name="n_2aveValue【橋りょう・トンネル】&#10;一人当たり有形固定資産（償却資産）額">
          <a:extLst>
            <a:ext uri="{FF2B5EF4-FFF2-40B4-BE49-F238E27FC236}">
              <a16:creationId xmlns:a16="http://schemas.microsoft.com/office/drawing/2014/main" id="{1571C34B-6098-4A56-AB03-D0E58FF7FCFB}"/>
            </a:ext>
          </a:extLst>
        </xdr:cNvPr>
        <xdr:cNvSpPr txBox="1"/>
      </xdr:nvSpPr>
      <xdr:spPr>
        <a:xfrm>
          <a:off x="8450795" y="104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158194</xdr:rowOff>
    </xdr:from>
    <xdr:ext cx="599010" cy="259045"/>
    <xdr:sp macro="" textlink="">
      <xdr:nvSpPr>
        <xdr:cNvPr id="212" name="n_3aveValue【橋りょう・トンネル】&#10;一人当たり有形固定資産（償却資産）額">
          <a:extLst>
            <a:ext uri="{FF2B5EF4-FFF2-40B4-BE49-F238E27FC236}">
              <a16:creationId xmlns:a16="http://schemas.microsoft.com/office/drawing/2014/main" id="{7AF2D06D-B5B0-44AC-90E6-9EDFD2DA3B9C}"/>
            </a:ext>
          </a:extLst>
        </xdr:cNvPr>
        <xdr:cNvSpPr txBox="1"/>
      </xdr:nvSpPr>
      <xdr:spPr>
        <a:xfrm>
          <a:off x="7561795" y="104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140392</xdr:rowOff>
    </xdr:from>
    <xdr:ext cx="599010" cy="259045"/>
    <xdr:sp macro="" textlink="">
      <xdr:nvSpPr>
        <xdr:cNvPr id="213" name="n_4aveValue【橋りょう・トンネル】&#10;一人当たり有形固定資産（償却資産）額">
          <a:extLst>
            <a:ext uri="{FF2B5EF4-FFF2-40B4-BE49-F238E27FC236}">
              <a16:creationId xmlns:a16="http://schemas.microsoft.com/office/drawing/2014/main" id="{9A0F8923-5656-44F9-83B7-CA408D499F11}"/>
            </a:ext>
          </a:extLst>
        </xdr:cNvPr>
        <xdr:cNvSpPr txBox="1"/>
      </xdr:nvSpPr>
      <xdr:spPr>
        <a:xfrm>
          <a:off x="6672795" y="104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39685FC1-EE26-4FB8-97A7-9A7CA6C2A5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F77FED4F-35B7-4AAC-A114-322BC6B990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17C93A75-82CD-4AF9-A7D9-5ECFE70513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30DF5873-9B76-4225-9C85-77B432F41F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AA3219B3-EA0A-4790-945A-99BBE1D324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10DF62E7-DD0C-4F25-896E-AC95B4E4537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1C7E46B4-DFDF-4986-AAE8-F63D7DBE1A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B218776A-421C-4FCE-BF55-8EB77D9A3A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99421D59-BF93-431A-9FA7-F0EA6EA268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8CD037EE-07FA-4276-9370-9A084CDF6EE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33E327C5-CF73-41C5-8B64-244A129D70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a16="http://schemas.microsoft.com/office/drawing/2014/main" id="{549B7FCB-6D57-4A48-B258-EAF826AE77C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id="{E1ECBB8A-D6B0-444E-A32C-F3D52FD41F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a16="http://schemas.microsoft.com/office/drawing/2014/main" id="{72CF6878-C5E3-48DE-8BB6-3CF729BA86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a:extLst>
            <a:ext uri="{FF2B5EF4-FFF2-40B4-BE49-F238E27FC236}">
              <a16:creationId xmlns:a16="http://schemas.microsoft.com/office/drawing/2014/main" id="{515C18B2-16CB-4A49-90B5-213F4F763D4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a16="http://schemas.microsoft.com/office/drawing/2014/main" id="{3390D60C-BDEC-4298-8F7F-5D75EDF01F7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a:extLst>
            <a:ext uri="{FF2B5EF4-FFF2-40B4-BE49-F238E27FC236}">
              <a16:creationId xmlns:a16="http://schemas.microsoft.com/office/drawing/2014/main" id="{8292FA06-FCB6-4B3F-B848-2B9173488C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a16="http://schemas.microsoft.com/office/drawing/2014/main" id="{FA7537BF-0762-49B6-9C39-22FA70B78F4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a:extLst>
            <a:ext uri="{FF2B5EF4-FFF2-40B4-BE49-F238E27FC236}">
              <a16:creationId xmlns:a16="http://schemas.microsoft.com/office/drawing/2014/main" id="{C84285F9-D7B8-4088-B6CA-A9DEC197A3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a16="http://schemas.microsoft.com/office/drawing/2014/main" id="{6D95831C-0F28-42E9-97EB-7A94F1886D9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a:extLst>
            <a:ext uri="{FF2B5EF4-FFF2-40B4-BE49-F238E27FC236}">
              <a16:creationId xmlns:a16="http://schemas.microsoft.com/office/drawing/2014/main" id="{1E27B12A-A94C-49D1-ACE5-A52BDD87BAB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id="{294368C7-D5DC-449B-9178-70ECC1FB97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6" name="テキスト ボックス 235">
          <a:extLst>
            <a:ext uri="{FF2B5EF4-FFF2-40B4-BE49-F238E27FC236}">
              <a16:creationId xmlns:a16="http://schemas.microsoft.com/office/drawing/2014/main" id="{7F5AA65E-A214-4ECE-84AF-CCE5FB26F8D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a:extLst>
            <a:ext uri="{FF2B5EF4-FFF2-40B4-BE49-F238E27FC236}">
              <a16:creationId xmlns:a16="http://schemas.microsoft.com/office/drawing/2014/main" id="{180995AB-4165-440F-B011-39876115FE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80011</xdr:rowOff>
    </xdr:to>
    <xdr:cxnSp macro="">
      <xdr:nvCxnSpPr>
        <xdr:cNvPr id="238" name="直線コネクタ 237">
          <a:extLst>
            <a:ext uri="{FF2B5EF4-FFF2-40B4-BE49-F238E27FC236}">
              <a16:creationId xmlns:a16="http://schemas.microsoft.com/office/drawing/2014/main" id="{7BB58510-54B6-4270-8C22-D1630CAA8C3C}"/>
            </a:ext>
          </a:extLst>
        </xdr:cNvPr>
        <xdr:cNvCxnSpPr/>
      </xdr:nvCxnSpPr>
      <xdr:spPr>
        <a:xfrm flipV="1">
          <a:off x="4634865" y="1338453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83838</xdr:rowOff>
    </xdr:from>
    <xdr:ext cx="405111" cy="259045"/>
    <xdr:sp macro="" textlink="">
      <xdr:nvSpPr>
        <xdr:cNvPr id="239" name="【公営住宅】&#10;有形固定資産減価償却率最小値テキスト">
          <a:extLst>
            <a:ext uri="{FF2B5EF4-FFF2-40B4-BE49-F238E27FC236}">
              <a16:creationId xmlns:a16="http://schemas.microsoft.com/office/drawing/2014/main" id="{97275123-7349-4119-94D4-5062C46C5F3E}"/>
            </a:ext>
          </a:extLst>
        </xdr:cNvPr>
        <xdr:cNvSpPr txBox="1"/>
      </xdr:nvSpPr>
      <xdr:spPr>
        <a:xfrm>
          <a:off x="4673600"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80011</xdr:rowOff>
    </xdr:from>
    <xdr:to>
      <xdr:col>24</xdr:col>
      <xdr:colOff>152400</xdr:colOff>
      <xdr:row>86</xdr:row>
      <xdr:rowOff>80011</xdr:rowOff>
    </xdr:to>
    <xdr:cxnSp macro="">
      <xdr:nvCxnSpPr>
        <xdr:cNvPr id="240" name="直線コネクタ 239">
          <a:extLst>
            <a:ext uri="{FF2B5EF4-FFF2-40B4-BE49-F238E27FC236}">
              <a16:creationId xmlns:a16="http://schemas.microsoft.com/office/drawing/2014/main" id="{008EDECE-3C14-4E45-977A-9DF15774017A}"/>
            </a:ext>
          </a:extLst>
        </xdr:cNvPr>
        <xdr:cNvCxnSpPr/>
      </xdr:nvCxnSpPr>
      <xdr:spPr>
        <a:xfrm>
          <a:off x="4546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41" name="【公営住宅】&#10;有形固定資産減価償却率最大値テキスト">
          <a:extLst>
            <a:ext uri="{FF2B5EF4-FFF2-40B4-BE49-F238E27FC236}">
              <a16:creationId xmlns:a16="http://schemas.microsoft.com/office/drawing/2014/main" id="{7FC3E917-B0BF-4DA1-93F8-B39E77F91CA2}"/>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42" name="直線コネクタ 241">
          <a:extLst>
            <a:ext uri="{FF2B5EF4-FFF2-40B4-BE49-F238E27FC236}">
              <a16:creationId xmlns:a16="http://schemas.microsoft.com/office/drawing/2014/main" id="{D516DC94-DAB6-4DE4-8A92-61E679B3F1D3}"/>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170197</xdr:rowOff>
    </xdr:from>
    <xdr:ext cx="405111" cy="259045"/>
    <xdr:sp macro="" textlink="">
      <xdr:nvSpPr>
        <xdr:cNvPr id="243" name="【公営住宅】&#10;有形固定資産減価償却率平均値テキスト">
          <a:extLst>
            <a:ext uri="{FF2B5EF4-FFF2-40B4-BE49-F238E27FC236}">
              <a16:creationId xmlns:a16="http://schemas.microsoft.com/office/drawing/2014/main" id="{C101DB91-A74E-490A-88AF-32DEE7FA9D07}"/>
            </a:ext>
          </a:extLst>
        </xdr:cNvPr>
        <xdr:cNvSpPr txBox="1"/>
      </xdr:nvSpPr>
      <xdr:spPr>
        <a:xfrm>
          <a:off x="4673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44" name="フローチャート: 判断 243">
          <a:extLst>
            <a:ext uri="{FF2B5EF4-FFF2-40B4-BE49-F238E27FC236}">
              <a16:creationId xmlns:a16="http://schemas.microsoft.com/office/drawing/2014/main" id="{BA42BB83-D2CE-4D33-9876-C7144B0346F0}"/>
            </a:ext>
          </a:extLst>
        </xdr:cNvPr>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45" name="フローチャート: 判断 244">
          <a:extLst>
            <a:ext uri="{FF2B5EF4-FFF2-40B4-BE49-F238E27FC236}">
              <a16:creationId xmlns:a16="http://schemas.microsoft.com/office/drawing/2014/main" id="{EC866EFF-AB89-48AF-9DB9-C316433C1495}"/>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6350</xdr:rowOff>
    </xdr:from>
    <xdr:to>
      <xdr:col>15</xdr:col>
      <xdr:colOff>101600</xdr:colOff>
      <xdr:row>83</xdr:row>
      <xdr:rowOff>107950</xdr:rowOff>
    </xdr:to>
    <xdr:sp macro="" textlink="">
      <xdr:nvSpPr>
        <xdr:cNvPr id="246" name="フローチャート: 判断 245">
          <a:extLst>
            <a:ext uri="{FF2B5EF4-FFF2-40B4-BE49-F238E27FC236}">
              <a16:creationId xmlns:a16="http://schemas.microsoft.com/office/drawing/2014/main" id="{C898B2C1-A8CA-4857-81B1-F8EC094CBDB3}"/>
            </a:ext>
          </a:extLst>
        </xdr:cNvPr>
        <xdr:cNvSpPr/>
      </xdr:nvSpPr>
      <xdr:spPr>
        <a:xfrm>
          <a:off x="2857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47" name="フローチャート: 判断 246">
          <a:extLst>
            <a:ext uri="{FF2B5EF4-FFF2-40B4-BE49-F238E27FC236}">
              <a16:creationId xmlns:a16="http://schemas.microsoft.com/office/drawing/2014/main" id="{84FF2392-8812-4D8C-BF74-8C0A188F5201}"/>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116839</xdr:rowOff>
    </xdr:from>
    <xdr:to>
      <xdr:col>6</xdr:col>
      <xdr:colOff>38100</xdr:colOff>
      <xdr:row>83</xdr:row>
      <xdr:rowOff>46989</xdr:rowOff>
    </xdr:to>
    <xdr:sp macro="" textlink="">
      <xdr:nvSpPr>
        <xdr:cNvPr id="248" name="フローチャート: 判断 247">
          <a:extLst>
            <a:ext uri="{FF2B5EF4-FFF2-40B4-BE49-F238E27FC236}">
              <a16:creationId xmlns:a16="http://schemas.microsoft.com/office/drawing/2014/main" id="{8CB1F44F-9EE4-4ACB-9017-45F48EC14AD4}"/>
            </a:ext>
          </a:extLst>
        </xdr:cNvPr>
        <xdr:cNvSpPr/>
      </xdr:nvSpPr>
      <xdr:spPr>
        <a:xfrm>
          <a:off x="1079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4D94048A-B6C2-44AB-8A79-AFEADF959A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80F5A99F-3428-4C95-BFD1-417B156FC0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F4F8B2-C804-4A2F-8EBF-F4DD9DEF36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54744025-066C-4DC5-815F-26F5220CE3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C2E4CD3-7E60-44B9-B361-870D67384C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254" name="楕円 253">
          <a:extLst>
            <a:ext uri="{FF2B5EF4-FFF2-40B4-BE49-F238E27FC236}">
              <a16:creationId xmlns:a16="http://schemas.microsoft.com/office/drawing/2014/main" id="{E015AA46-CEF0-490D-BC24-45C306DAF58E}"/>
            </a:ext>
          </a:extLst>
        </xdr:cNvPr>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255" name="【公営住宅】&#10;有形固定資産減価償却率該当値テキスト">
          <a:extLst>
            <a:ext uri="{FF2B5EF4-FFF2-40B4-BE49-F238E27FC236}">
              <a16:creationId xmlns:a16="http://schemas.microsoft.com/office/drawing/2014/main" id="{7B1E879B-456E-416B-80B9-6ABC5943A722}"/>
            </a:ext>
          </a:extLst>
        </xdr:cNvPr>
        <xdr:cNvSpPr txBox="1"/>
      </xdr:nvSpPr>
      <xdr:spPr>
        <a:xfrm>
          <a:off x="4673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78757</xdr:rowOff>
    </xdr:from>
    <xdr:ext cx="405111" cy="259045"/>
    <xdr:sp macro="" textlink="">
      <xdr:nvSpPr>
        <xdr:cNvPr id="256" name="n_1aveValue【公営住宅】&#10;有形固定資産減価償却率">
          <a:extLst>
            <a:ext uri="{FF2B5EF4-FFF2-40B4-BE49-F238E27FC236}">
              <a16:creationId xmlns:a16="http://schemas.microsoft.com/office/drawing/2014/main" id="{323A3109-8868-4C48-85FB-3EBB7B81D224}"/>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124477</xdr:rowOff>
    </xdr:from>
    <xdr:ext cx="405111" cy="259045"/>
    <xdr:sp macro="" textlink="">
      <xdr:nvSpPr>
        <xdr:cNvPr id="257" name="n_2aveValue【公営住宅】&#10;有形固定資産減価償却率">
          <a:extLst>
            <a:ext uri="{FF2B5EF4-FFF2-40B4-BE49-F238E27FC236}">
              <a16:creationId xmlns:a16="http://schemas.microsoft.com/office/drawing/2014/main" id="{1C015982-161A-4599-AB08-2EAC086D70F6}"/>
            </a:ext>
          </a:extLst>
        </xdr:cNvPr>
        <xdr:cNvSpPr txBox="1"/>
      </xdr:nvSpPr>
      <xdr:spPr>
        <a:xfrm>
          <a:off x="2705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58" name="n_3aveValue【公営住宅】&#10;有形固定資産減価償却率">
          <a:extLst>
            <a:ext uri="{FF2B5EF4-FFF2-40B4-BE49-F238E27FC236}">
              <a16:creationId xmlns:a16="http://schemas.microsoft.com/office/drawing/2014/main" id="{78F95A31-7C07-412D-9A2C-DB1CD105ED77}"/>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63516</xdr:rowOff>
    </xdr:from>
    <xdr:ext cx="405111" cy="259045"/>
    <xdr:sp macro="" textlink="">
      <xdr:nvSpPr>
        <xdr:cNvPr id="259" name="n_4aveValue【公営住宅】&#10;有形固定資産減価償却率">
          <a:extLst>
            <a:ext uri="{FF2B5EF4-FFF2-40B4-BE49-F238E27FC236}">
              <a16:creationId xmlns:a16="http://schemas.microsoft.com/office/drawing/2014/main" id="{F9AE7011-8853-4410-A8F7-3DD207F14F7F}"/>
            </a:ext>
          </a:extLst>
        </xdr:cNvPr>
        <xdr:cNvSpPr txBox="1"/>
      </xdr:nvSpPr>
      <xdr:spPr>
        <a:xfrm>
          <a:off x="927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B94D4171-679D-4DD0-8B93-16BE74F252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CA105C41-FEA6-425C-8E3A-D94A3455AC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9C000F7D-AB26-42F6-9B7B-A90FE3CB5F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4FE1FA75-5FBF-4420-87DF-FA382E5D9AA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FDAECD3B-5002-4976-A1D5-280A088FA6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7181801A-FD7B-4A58-92F7-E08EB9A35F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8C509893-DFDF-46D4-B86D-E878B70940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3074CF4A-6945-43AF-8BB7-0B8B4770E0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a:extLst>
            <a:ext uri="{FF2B5EF4-FFF2-40B4-BE49-F238E27FC236}">
              <a16:creationId xmlns:a16="http://schemas.microsoft.com/office/drawing/2014/main" id="{4E75342F-D2DE-4995-A4D7-4195D894A4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a:extLst>
            <a:ext uri="{FF2B5EF4-FFF2-40B4-BE49-F238E27FC236}">
              <a16:creationId xmlns:a16="http://schemas.microsoft.com/office/drawing/2014/main" id="{08963219-47B6-411E-96CC-8468A84570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0" name="直線コネクタ 269">
          <a:extLst>
            <a:ext uri="{FF2B5EF4-FFF2-40B4-BE49-F238E27FC236}">
              <a16:creationId xmlns:a16="http://schemas.microsoft.com/office/drawing/2014/main" id="{0198334C-3258-4BBF-928C-7EBD07737FE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34707A1A-83AA-4B41-BF7F-188E4A96F1B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2" name="直線コネクタ 271">
          <a:extLst>
            <a:ext uri="{FF2B5EF4-FFF2-40B4-BE49-F238E27FC236}">
              <a16:creationId xmlns:a16="http://schemas.microsoft.com/office/drawing/2014/main" id="{7F157CA0-F544-46DC-954A-A5B1389CD06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3" name="テキスト ボックス 272">
          <a:extLst>
            <a:ext uri="{FF2B5EF4-FFF2-40B4-BE49-F238E27FC236}">
              <a16:creationId xmlns:a16="http://schemas.microsoft.com/office/drawing/2014/main" id="{F39C4ACA-AE13-4E04-A1D6-7CFB100DC27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4" name="直線コネクタ 273">
          <a:extLst>
            <a:ext uri="{FF2B5EF4-FFF2-40B4-BE49-F238E27FC236}">
              <a16:creationId xmlns:a16="http://schemas.microsoft.com/office/drawing/2014/main" id="{A0EA880A-7BA9-46AF-943F-63CCDA72245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5" name="テキスト ボックス 274">
          <a:extLst>
            <a:ext uri="{FF2B5EF4-FFF2-40B4-BE49-F238E27FC236}">
              <a16:creationId xmlns:a16="http://schemas.microsoft.com/office/drawing/2014/main" id="{9D300815-88E8-4918-A8B4-275A502B55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6" name="直線コネクタ 275">
          <a:extLst>
            <a:ext uri="{FF2B5EF4-FFF2-40B4-BE49-F238E27FC236}">
              <a16:creationId xmlns:a16="http://schemas.microsoft.com/office/drawing/2014/main" id="{9E99949D-2830-4D49-B6EA-F8588507F86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7" name="テキスト ボックス 276">
          <a:extLst>
            <a:ext uri="{FF2B5EF4-FFF2-40B4-BE49-F238E27FC236}">
              <a16:creationId xmlns:a16="http://schemas.microsoft.com/office/drawing/2014/main" id="{42B8C1F3-BF47-47AE-902A-7A37E58B5FF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a:extLst>
            <a:ext uri="{FF2B5EF4-FFF2-40B4-BE49-F238E27FC236}">
              <a16:creationId xmlns:a16="http://schemas.microsoft.com/office/drawing/2014/main" id="{128E4581-6963-4EEB-A23F-56F0828E52E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a:extLst>
            <a:ext uri="{FF2B5EF4-FFF2-40B4-BE49-F238E27FC236}">
              <a16:creationId xmlns:a16="http://schemas.microsoft.com/office/drawing/2014/main" id="{9DC93C62-3240-4333-8A0B-F2D68E93CF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a:extLst>
            <a:ext uri="{FF2B5EF4-FFF2-40B4-BE49-F238E27FC236}">
              <a16:creationId xmlns:a16="http://schemas.microsoft.com/office/drawing/2014/main" id="{22B7ECA3-51AA-4078-9353-AADE30120E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160629</xdr:rowOff>
    </xdr:from>
    <xdr:to>
      <xdr:col>54</xdr:col>
      <xdr:colOff>189865</xdr:colOff>
      <xdr:row>85</xdr:row>
      <xdr:rowOff>167487</xdr:rowOff>
    </xdr:to>
    <xdr:cxnSp macro="">
      <xdr:nvCxnSpPr>
        <xdr:cNvPr id="281" name="直線コネクタ 280">
          <a:extLst>
            <a:ext uri="{FF2B5EF4-FFF2-40B4-BE49-F238E27FC236}">
              <a16:creationId xmlns:a16="http://schemas.microsoft.com/office/drawing/2014/main" id="{92A3AC45-0AEF-4DE9-B64C-752AA63C333F}"/>
            </a:ext>
          </a:extLst>
        </xdr:cNvPr>
        <xdr:cNvCxnSpPr/>
      </xdr:nvCxnSpPr>
      <xdr:spPr>
        <a:xfrm flipV="1">
          <a:off x="10476865" y="13362279"/>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282" name="【公営住宅】&#10;一人当たり面積最小値テキスト">
          <a:extLst>
            <a:ext uri="{FF2B5EF4-FFF2-40B4-BE49-F238E27FC236}">
              <a16:creationId xmlns:a16="http://schemas.microsoft.com/office/drawing/2014/main" id="{F69C8CE7-8B01-4EC9-A17A-10629F1B4846}"/>
            </a:ext>
          </a:extLst>
        </xdr:cNvPr>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283" name="直線コネクタ 282">
          <a:extLst>
            <a:ext uri="{FF2B5EF4-FFF2-40B4-BE49-F238E27FC236}">
              <a16:creationId xmlns:a16="http://schemas.microsoft.com/office/drawing/2014/main" id="{DC84FD98-F9CF-4F18-8379-CD1036700089}"/>
            </a:ext>
          </a:extLst>
        </xdr:cNvPr>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107306</xdr:rowOff>
    </xdr:from>
    <xdr:ext cx="469744" cy="259045"/>
    <xdr:sp macro="" textlink="">
      <xdr:nvSpPr>
        <xdr:cNvPr id="284" name="【公営住宅】&#10;一人当たり面積最大値テキスト">
          <a:extLst>
            <a:ext uri="{FF2B5EF4-FFF2-40B4-BE49-F238E27FC236}">
              <a16:creationId xmlns:a16="http://schemas.microsoft.com/office/drawing/2014/main" id="{1747F052-D715-4725-8210-4B510533EF36}"/>
            </a:ext>
          </a:extLst>
        </xdr:cNvPr>
        <xdr:cNvSpPr txBox="1"/>
      </xdr:nvSpPr>
      <xdr:spPr>
        <a:xfrm>
          <a:off x="10515600" y="1313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160629</xdr:rowOff>
    </xdr:from>
    <xdr:to>
      <xdr:col>55</xdr:col>
      <xdr:colOff>88900</xdr:colOff>
      <xdr:row>77</xdr:row>
      <xdr:rowOff>160629</xdr:rowOff>
    </xdr:to>
    <xdr:cxnSp macro="">
      <xdr:nvCxnSpPr>
        <xdr:cNvPr id="285" name="直線コネクタ 284">
          <a:extLst>
            <a:ext uri="{FF2B5EF4-FFF2-40B4-BE49-F238E27FC236}">
              <a16:creationId xmlns:a16="http://schemas.microsoft.com/office/drawing/2014/main" id="{C7E38988-D3C2-4DE7-A7A4-5578AB58A220}"/>
            </a:ext>
          </a:extLst>
        </xdr:cNvPr>
        <xdr:cNvCxnSpPr/>
      </xdr:nvCxnSpPr>
      <xdr:spPr>
        <a:xfrm>
          <a:off x="10388600" y="1336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98417</xdr:rowOff>
    </xdr:from>
    <xdr:ext cx="469744" cy="259045"/>
    <xdr:sp macro="" textlink="">
      <xdr:nvSpPr>
        <xdr:cNvPr id="286" name="【公営住宅】&#10;一人当たり面積平均値テキスト">
          <a:extLst>
            <a:ext uri="{FF2B5EF4-FFF2-40B4-BE49-F238E27FC236}">
              <a16:creationId xmlns:a16="http://schemas.microsoft.com/office/drawing/2014/main" id="{496F5BD8-AAE9-49A6-8F70-3974F7DC1DFC}"/>
            </a:ext>
          </a:extLst>
        </xdr:cNvPr>
        <xdr:cNvSpPr txBox="1"/>
      </xdr:nvSpPr>
      <xdr:spPr>
        <a:xfrm>
          <a:off x="10515600" y="14157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75540</xdr:rowOff>
    </xdr:from>
    <xdr:to>
      <xdr:col>55</xdr:col>
      <xdr:colOff>50800</xdr:colOff>
      <xdr:row>84</xdr:row>
      <xdr:rowOff>5690</xdr:rowOff>
    </xdr:to>
    <xdr:sp macro="" textlink="">
      <xdr:nvSpPr>
        <xdr:cNvPr id="287" name="フローチャート: 判断 286">
          <a:extLst>
            <a:ext uri="{FF2B5EF4-FFF2-40B4-BE49-F238E27FC236}">
              <a16:creationId xmlns:a16="http://schemas.microsoft.com/office/drawing/2014/main" id="{4585FF9B-74E0-42ED-B7BE-BC9D6C245045}"/>
            </a:ext>
          </a:extLst>
        </xdr:cNvPr>
        <xdr:cNvSpPr/>
      </xdr:nvSpPr>
      <xdr:spPr>
        <a:xfrm>
          <a:off x="104267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64567</xdr:rowOff>
    </xdr:from>
    <xdr:to>
      <xdr:col>50</xdr:col>
      <xdr:colOff>165100</xdr:colOff>
      <xdr:row>83</xdr:row>
      <xdr:rowOff>166167</xdr:rowOff>
    </xdr:to>
    <xdr:sp macro="" textlink="">
      <xdr:nvSpPr>
        <xdr:cNvPr id="288" name="フローチャート: 判断 287">
          <a:extLst>
            <a:ext uri="{FF2B5EF4-FFF2-40B4-BE49-F238E27FC236}">
              <a16:creationId xmlns:a16="http://schemas.microsoft.com/office/drawing/2014/main" id="{16EFF0CA-091A-4835-8398-32D41D9A3EED}"/>
            </a:ext>
          </a:extLst>
        </xdr:cNvPr>
        <xdr:cNvSpPr/>
      </xdr:nvSpPr>
      <xdr:spPr>
        <a:xfrm>
          <a:off x="9588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116687</xdr:rowOff>
    </xdr:from>
    <xdr:to>
      <xdr:col>46</xdr:col>
      <xdr:colOff>38100</xdr:colOff>
      <xdr:row>84</xdr:row>
      <xdr:rowOff>46837</xdr:rowOff>
    </xdr:to>
    <xdr:sp macro="" textlink="">
      <xdr:nvSpPr>
        <xdr:cNvPr id="289" name="フローチャート: 判断 288">
          <a:extLst>
            <a:ext uri="{FF2B5EF4-FFF2-40B4-BE49-F238E27FC236}">
              <a16:creationId xmlns:a16="http://schemas.microsoft.com/office/drawing/2014/main" id="{B56FB0A0-378A-43B7-946D-CA0FB8AFA2FD}"/>
            </a:ext>
          </a:extLst>
        </xdr:cNvPr>
        <xdr:cNvSpPr/>
      </xdr:nvSpPr>
      <xdr:spPr>
        <a:xfrm>
          <a:off x="8699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112573</xdr:rowOff>
    </xdr:from>
    <xdr:to>
      <xdr:col>41</xdr:col>
      <xdr:colOff>101600</xdr:colOff>
      <xdr:row>84</xdr:row>
      <xdr:rowOff>42723</xdr:rowOff>
    </xdr:to>
    <xdr:sp macro="" textlink="">
      <xdr:nvSpPr>
        <xdr:cNvPr id="290" name="フローチャート: 判断 289">
          <a:extLst>
            <a:ext uri="{FF2B5EF4-FFF2-40B4-BE49-F238E27FC236}">
              <a16:creationId xmlns:a16="http://schemas.microsoft.com/office/drawing/2014/main" id="{0A94F9DE-9ED3-419D-86F9-9DDE5D1F15A1}"/>
            </a:ext>
          </a:extLst>
        </xdr:cNvPr>
        <xdr:cNvSpPr/>
      </xdr:nvSpPr>
      <xdr:spPr>
        <a:xfrm>
          <a:off x="7810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291" name="フローチャート: 判断 290">
          <a:extLst>
            <a:ext uri="{FF2B5EF4-FFF2-40B4-BE49-F238E27FC236}">
              <a16:creationId xmlns:a16="http://schemas.microsoft.com/office/drawing/2014/main" id="{2E6BBC27-9B1F-4F88-AAE7-29EDCEB92E87}"/>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C4A1FC7-A87A-442C-A80D-2BF4D76640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1AC9E24-182D-470A-BC7D-F911E64379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709A52D-FEFA-4330-842E-D085CBF33C5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CF3A823-EDED-4321-92B2-F8ED90D54C6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B0932F7-A9A4-44AD-A9AD-4DCEE83DE3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113945</xdr:rowOff>
    </xdr:from>
    <xdr:to>
      <xdr:col>55</xdr:col>
      <xdr:colOff>50800</xdr:colOff>
      <xdr:row>86</xdr:row>
      <xdr:rowOff>44095</xdr:rowOff>
    </xdr:to>
    <xdr:sp macro="" textlink="">
      <xdr:nvSpPr>
        <xdr:cNvPr id="297" name="楕円 296">
          <a:extLst>
            <a:ext uri="{FF2B5EF4-FFF2-40B4-BE49-F238E27FC236}">
              <a16:creationId xmlns:a16="http://schemas.microsoft.com/office/drawing/2014/main" id="{BF60608F-F014-4433-9E69-0CFC6A1795E2}"/>
            </a:ext>
          </a:extLst>
        </xdr:cNvPr>
        <xdr:cNvSpPr/>
      </xdr:nvSpPr>
      <xdr:spPr>
        <a:xfrm>
          <a:off x="10426700" y="146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28872</xdr:rowOff>
    </xdr:from>
    <xdr:ext cx="469744" cy="259045"/>
    <xdr:sp macro="" textlink="">
      <xdr:nvSpPr>
        <xdr:cNvPr id="298" name="【公営住宅】&#10;一人当たり面積該当値テキスト">
          <a:extLst>
            <a:ext uri="{FF2B5EF4-FFF2-40B4-BE49-F238E27FC236}">
              <a16:creationId xmlns:a16="http://schemas.microsoft.com/office/drawing/2014/main" id="{5E256969-707F-468F-9BEE-6AE6F5D3723E}"/>
            </a:ext>
          </a:extLst>
        </xdr:cNvPr>
        <xdr:cNvSpPr txBox="1"/>
      </xdr:nvSpPr>
      <xdr:spPr>
        <a:xfrm>
          <a:off x="10515600" y="1460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11244</xdr:rowOff>
    </xdr:from>
    <xdr:ext cx="469744" cy="259045"/>
    <xdr:sp macro="" textlink="">
      <xdr:nvSpPr>
        <xdr:cNvPr id="299" name="n_1aveValue【公営住宅】&#10;一人当たり面積">
          <a:extLst>
            <a:ext uri="{FF2B5EF4-FFF2-40B4-BE49-F238E27FC236}">
              <a16:creationId xmlns:a16="http://schemas.microsoft.com/office/drawing/2014/main" id="{CE42D69C-F413-4E89-962C-4FD0F18E5795}"/>
            </a:ext>
          </a:extLst>
        </xdr:cNvPr>
        <xdr:cNvSpPr txBox="1"/>
      </xdr:nvSpPr>
      <xdr:spPr>
        <a:xfrm>
          <a:off x="93917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63364</xdr:rowOff>
    </xdr:from>
    <xdr:ext cx="469744" cy="259045"/>
    <xdr:sp macro="" textlink="">
      <xdr:nvSpPr>
        <xdr:cNvPr id="300" name="n_2aveValue【公営住宅】&#10;一人当たり面積">
          <a:extLst>
            <a:ext uri="{FF2B5EF4-FFF2-40B4-BE49-F238E27FC236}">
              <a16:creationId xmlns:a16="http://schemas.microsoft.com/office/drawing/2014/main" id="{42A3998D-9FF8-47CF-A2F6-9BD5A7F93FC8}"/>
            </a:ext>
          </a:extLst>
        </xdr:cNvPr>
        <xdr:cNvSpPr txBox="1"/>
      </xdr:nvSpPr>
      <xdr:spPr>
        <a:xfrm>
          <a:off x="8515427" y="141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59250</xdr:rowOff>
    </xdr:from>
    <xdr:ext cx="469744" cy="259045"/>
    <xdr:sp macro="" textlink="">
      <xdr:nvSpPr>
        <xdr:cNvPr id="301" name="n_3aveValue【公営住宅】&#10;一人当たり面積">
          <a:extLst>
            <a:ext uri="{FF2B5EF4-FFF2-40B4-BE49-F238E27FC236}">
              <a16:creationId xmlns:a16="http://schemas.microsoft.com/office/drawing/2014/main" id="{C95C39C3-6C35-4D97-AE40-64555C90ED3C}"/>
            </a:ext>
          </a:extLst>
        </xdr:cNvPr>
        <xdr:cNvSpPr txBox="1"/>
      </xdr:nvSpPr>
      <xdr:spPr>
        <a:xfrm>
          <a:off x="7626427" y="1411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02" name="n_4aveValue【公営住宅】&#10;一人当たり面積">
          <a:extLst>
            <a:ext uri="{FF2B5EF4-FFF2-40B4-BE49-F238E27FC236}">
              <a16:creationId xmlns:a16="http://schemas.microsoft.com/office/drawing/2014/main" id="{E4EBC462-0F54-4611-8B5A-8E1B378ACF4D}"/>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id="{E52BDA25-FE44-4D8F-8DB5-191B34CBCC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id="{A74BA011-6FF1-4629-A9E2-736B6F8B59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id="{7C91BFBC-677A-47AC-B7EF-46CB079BE1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id="{5D586C51-4762-4E98-A2AE-89BCA1FF8A2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id="{DE84A87D-0F81-4C7A-B010-55667252C2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id="{ED653A17-B334-4524-A5BF-F1A67F71FA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id="{3646AE61-40AB-44E7-A2F5-C8C0C2AABE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id="{23EEDAD3-77BE-4D49-BB75-A056489CFF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a:extLst>
            <a:ext uri="{FF2B5EF4-FFF2-40B4-BE49-F238E27FC236}">
              <a16:creationId xmlns:a16="http://schemas.microsoft.com/office/drawing/2014/main" id="{01373DB1-AF03-412C-9A66-93AE612E6A6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a:extLst>
            <a:ext uri="{FF2B5EF4-FFF2-40B4-BE49-F238E27FC236}">
              <a16:creationId xmlns:a16="http://schemas.microsoft.com/office/drawing/2014/main" id="{AD441CCF-F3B9-4A85-9BC3-2320761A77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3" name="テキスト ボックス 312">
          <a:extLst>
            <a:ext uri="{FF2B5EF4-FFF2-40B4-BE49-F238E27FC236}">
              <a16:creationId xmlns:a16="http://schemas.microsoft.com/office/drawing/2014/main" id="{08BB5C20-FA59-4367-A20B-1D7CA1FAB0D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4" name="直線コネクタ 313">
          <a:extLst>
            <a:ext uri="{FF2B5EF4-FFF2-40B4-BE49-F238E27FC236}">
              <a16:creationId xmlns:a16="http://schemas.microsoft.com/office/drawing/2014/main" id="{C8BF02B1-8A27-4986-BA62-E8196338239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5" name="テキスト ボックス 314">
          <a:extLst>
            <a:ext uri="{FF2B5EF4-FFF2-40B4-BE49-F238E27FC236}">
              <a16:creationId xmlns:a16="http://schemas.microsoft.com/office/drawing/2014/main" id="{C4308216-E39B-4EF4-B728-ADDFC57FC55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6" name="直線コネクタ 315">
          <a:extLst>
            <a:ext uri="{FF2B5EF4-FFF2-40B4-BE49-F238E27FC236}">
              <a16:creationId xmlns:a16="http://schemas.microsoft.com/office/drawing/2014/main" id="{3651FAA9-933E-472A-8FFA-48BF84B584E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7" name="テキスト ボックス 316">
          <a:extLst>
            <a:ext uri="{FF2B5EF4-FFF2-40B4-BE49-F238E27FC236}">
              <a16:creationId xmlns:a16="http://schemas.microsoft.com/office/drawing/2014/main" id="{3130D80A-2E0C-4C6D-9D50-F0EAE33189E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8" name="直線コネクタ 317">
          <a:extLst>
            <a:ext uri="{FF2B5EF4-FFF2-40B4-BE49-F238E27FC236}">
              <a16:creationId xmlns:a16="http://schemas.microsoft.com/office/drawing/2014/main" id="{81DA2E34-98A8-45D6-96E4-F778A9D2FF7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9" name="テキスト ボックス 318">
          <a:extLst>
            <a:ext uri="{FF2B5EF4-FFF2-40B4-BE49-F238E27FC236}">
              <a16:creationId xmlns:a16="http://schemas.microsoft.com/office/drawing/2014/main" id="{1DE7DF07-D77B-4E72-B56E-6D890AE1C0F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0" name="直線コネクタ 319">
          <a:extLst>
            <a:ext uri="{FF2B5EF4-FFF2-40B4-BE49-F238E27FC236}">
              <a16:creationId xmlns:a16="http://schemas.microsoft.com/office/drawing/2014/main" id="{3F16B0D3-508A-4DEC-B26B-B07DAF58358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1" name="テキスト ボックス 320">
          <a:extLst>
            <a:ext uri="{FF2B5EF4-FFF2-40B4-BE49-F238E27FC236}">
              <a16:creationId xmlns:a16="http://schemas.microsoft.com/office/drawing/2014/main" id="{316DE399-B840-4F71-B933-00A4CCFCDFB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2" name="直線コネクタ 321">
          <a:extLst>
            <a:ext uri="{FF2B5EF4-FFF2-40B4-BE49-F238E27FC236}">
              <a16:creationId xmlns:a16="http://schemas.microsoft.com/office/drawing/2014/main" id="{EF09DE45-130A-47E2-A401-D63464CA84E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3" name="テキスト ボックス 322">
          <a:extLst>
            <a:ext uri="{FF2B5EF4-FFF2-40B4-BE49-F238E27FC236}">
              <a16:creationId xmlns:a16="http://schemas.microsoft.com/office/drawing/2014/main" id="{22622260-6069-4B05-9942-A5C4AE4E597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4" name="直線コネクタ 323">
          <a:extLst>
            <a:ext uri="{FF2B5EF4-FFF2-40B4-BE49-F238E27FC236}">
              <a16:creationId xmlns:a16="http://schemas.microsoft.com/office/drawing/2014/main" id="{ED18409D-8AB3-4AF9-93A2-A1121359000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5" name="テキスト ボックス 324">
          <a:extLst>
            <a:ext uri="{FF2B5EF4-FFF2-40B4-BE49-F238E27FC236}">
              <a16:creationId xmlns:a16="http://schemas.microsoft.com/office/drawing/2014/main" id="{B1D9D120-8DAE-4A6A-9B91-2B424A44595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a:extLst>
            <a:ext uri="{FF2B5EF4-FFF2-40B4-BE49-F238E27FC236}">
              <a16:creationId xmlns:a16="http://schemas.microsoft.com/office/drawing/2014/main" id="{A694B38E-383B-4C6A-9B35-A6E8F187BF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港湾・漁港】&#10;有形固定資産減価償却率グラフ枠">
          <a:extLst>
            <a:ext uri="{FF2B5EF4-FFF2-40B4-BE49-F238E27FC236}">
              <a16:creationId xmlns:a16="http://schemas.microsoft.com/office/drawing/2014/main" id="{20ACE7A2-8368-41A4-B4B0-6436910B4DE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328" name="直線コネクタ 327">
          <a:extLst>
            <a:ext uri="{FF2B5EF4-FFF2-40B4-BE49-F238E27FC236}">
              <a16:creationId xmlns:a16="http://schemas.microsoft.com/office/drawing/2014/main" id="{5E5AA2CF-B4FF-4008-9162-DAEE09301977}"/>
            </a:ext>
          </a:extLst>
        </xdr:cNvPr>
        <xdr:cNvCxnSpPr/>
      </xdr:nvCxnSpPr>
      <xdr:spPr>
        <a:xfrm flipV="1">
          <a:off x="4634865" y="17090571"/>
          <a:ext cx="0" cy="161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329" name="【港湾・漁港】&#10;有形固定資産減価償却率最小値テキスト">
          <a:extLst>
            <a:ext uri="{FF2B5EF4-FFF2-40B4-BE49-F238E27FC236}">
              <a16:creationId xmlns:a16="http://schemas.microsoft.com/office/drawing/2014/main" id="{7025C944-7733-4C0E-84C3-8A9531767180}"/>
            </a:ext>
          </a:extLst>
        </xdr:cNvPr>
        <xdr:cNvSpPr txBox="1"/>
      </xdr:nvSpPr>
      <xdr:spPr>
        <a:xfrm>
          <a:off x="4673600" y="1871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330" name="直線コネクタ 329">
          <a:extLst>
            <a:ext uri="{FF2B5EF4-FFF2-40B4-BE49-F238E27FC236}">
              <a16:creationId xmlns:a16="http://schemas.microsoft.com/office/drawing/2014/main" id="{90B3A989-B6E8-4818-B150-62388D311EEB}"/>
            </a:ext>
          </a:extLst>
        </xdr:cNvPr>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31" name="【港湾・漁港】&#10;有形固定資産減価償却率最大値テキスト">
          <a:extLst>
            <a:ext uri="{FF2B5EF4-FFF2-40B4-BE49-F238E27FC236}">
              <a16:creationId xmlns:a16="http://schemas.microsoft.com/office/drawing/2014/main" id="{93603E51-8729-426E-B40E-C24CD373FDDF}"/>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32" name="直線コネクタ 331">
          <a:extLst>
            <a:ext uri="{FF2B5EF4-FFF2-40B4-BE49-F238E27FC236}">
              <a16:creationId xmlns:a16="http://schemas.microsoft.com/office/drawing/2014/main" id="{92868A97-0D1C-4816-B512-D4F3223D98A7}"/>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100528</xdr:rowOff>
    </xdr:from>
    <xdr:ext cx="405111" cy="259045"/>
    <xdr:sp macro="" textlink="">
      <xdr:nvSpPr>
        <xdr:cNvPr id="333" name="【港湾・漁港】&#10;有形固定資産減価償却率平均値テキスト">
          <a:extLst>
            <a:ext uri="{FF2B5EF4-FFF2-40B4-BE49-F238E27FC236}">
              <a16:creationId xmlns:a16="http://schemas.microsoft.com/office/drawing/2014/main" id="{0EBC8AFD-6EF6-41EA-A0E5-470DB73AAB53}"/>
            </a:ext>
          </a:extLst>
        </xdr:cNvPr>
        <xdr:cNvSpPr txBox="1"/>
      </xdr:nvSpPr>
      <xdr:spPr>
        <a:xfrm>
          <a:off x="4673600" y="17588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334" name="フローチャート: 判断 333">
          <a:extLst>
            <a:ext uri="{FF2B5EF4-FFF2-40B4-BE49-F238E27FC236}">
              <a16:creationId xmlns:a16="http://schemas.microsoft.com/office/drawing/2014/main" id="{88548C14-CAC1-43D8-AE88-BE80862DA623}"/>
            </a:ext>
          </a:extLst>
        </xdr:cNvPr>
        <xdr:cNvSpPr/>
      </xdr:nvSpPr>
      <xdr:spPr>
        <a:xfrm>
          <a:off x="45847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xdr:rowOff>
    </xdr:from>
    <xdr:to>
      <xdr:col>20</xdr:col>
      <xdr:colOff>38100</xdr:colOff>
      <xdr:row>103</xdr:row>
      <xdr:rowOff>117202</xdr:rowOff>
    </xdr:to>
    <xdr:sp macro="" textlink="">
      <xdr:nvSpPr>
        <xdr:cNvPr id="335" name="フローチャート: 判断 334">
          <a:extLst>
            <a:ext uri="{FF2B5EF4-FFF2-40B4-BE49-F238E27FC236}">
              <a16:creationId xmlns:a16="http://schemas.microsoft.com/office/drawing/2014/main" id="{6DFE03AB-BE3D-4084-AC35-ED8C669B74B0}"/>
            </a:ext>
          </a:extLst>
        </xdr:cNvPr>
        <xdr:cNvSpPr/>
      </xdr:nvSpPr>
      <xdr:spPr>
        <a:xfrm>
          <a:off x="3746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142966</xdr:rowOff>
    </xdr:from>
    <xdr:to>
      <xdr:col>15</xdr:col>
      <xdr:colOff>101600</xdr:colOff>
      <xdr:row>104</xdr:row>
      <xdr:rowOff>73116</xdr:rowOff>
    </xdr:to>
    <xdr:sp macro="" textlink="">
      <xdr:nvSpPr>
        <xdr:cNvPr id="336" name="フローチャート: 判断 335">
          <a:extLst>
            <a:ext uri="{FF2B5EF4-FFF2-40B4-BE49-F238E27FC236}">
              <a16:creationId xmlns:a16="http://schemas.microsoft.com/office/drawing/2014/main" id="{DF179B13-897B-4036-A8DF-86ED82E697F4}"/>
            </a:ext>
          </a:extLst>
        </xdr:cNvPr>
        <xdr:cNvSpPr/>
      </xdr:nvSpPr>
      <xdr:spPr>
        <a:xfrm>
          <a:off x="2857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131536</xdr:rowOff>
    </xdr:from>
    <xdr:to>
      <xdr:col>10</xdr:col>
      <xdr:colOff>165100</xdr:colOff>
      <xdr:row>105</xdr:row>
      <xdr:rowOff>61686</xdr:rowOff>
    </xdr:to>
    <xdr:sp macro="" textlink="">
      <xdr:nvSpPr>
        <xdr:cNvPr id="337" name="フローチャート: 判断 336">
          <a:extLst>
            <a:ext uri="{FF2B5EF4-FFF2-40B4-BE49-F238E27FC236}">
              <a16:creationId xmlns:a16="http://schemas.microsoft.com/office/drawing/2014/main" id="{7CD4DA8A-AF0A-4AC5-91AE-576B9E5F2C91}"/>
            </a:ext>
          </a:extLst>
        </xdr:cNvPr>
        <xdr:cNvSpPr/>
      </xdr:nvSpPr>
      <xdr:spPr>
        <a:xfrm>
          <a:off x="1968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38" name="フローチャート: 判断 337">
          <a:extLst>
            <a:ext uri="{FF2B5EF4-FFF2-40B4-BE49-F238E27FC236}">
              <a16:creationId xmlns:a16="http://schemas.microsoft.com/office/drawing/2014/main" id="{F88C1020-7892-43CF-B6FF-ED770D7EBF00}"/>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87F02CF3-3237-4B84-94D0-E151D0016B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BDD6B6C2-4255-4ACB-9CAB-06AAEA6EF9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5DF209AF-E407-4E7F-A736-267CD3655A8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5AF49D15-F423-4F55-BC1E-5FB54B83B7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48585C5D-0870-4640-B2ED-E7E5420CB23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131536</xdr:rowOff>
    </xdr:from>
    <xdr:to>
      <xdr:col>24</xdr:col>
      <xdr:colOff>114300</xdr:colOff>
      <xdr:row>104</xdr:row>
      <xdr:rowOff>61686</xdr:rowOff>
    </xdr:to>
    <xdr:sp macro="" textlink="">
      <xdr:nvSpPr>
        <xdr:cNvPr id="344" name="楕円 343">
          <a:extLst>
            <a:ext uri="{FF2B5EF4-FFF2-40B4-BE49-F238E27FC236}">
              <a16:creationId xmlns:a16="http://schemas.microsoft.com/office/drawing/2014/main" id="{24ABC2EB-E205-47BA-B7D6-81634FC75254}"/>
            </a:ext>
          </a:extLst>
        </xdr:cNvPr>
        <xdr:cNvSpPr/>
      </xdr:nvSpPr>
      <xdr:spPr>
        <a:xfrm>
          <a:off x="4584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109963</xdr:rowOff>
    </xdr:from>
    <xdr:ext cx="405111" cy="259045"/>
    <xdr:sp macro="" textlink="">
      <xdr:nvSpPr>
        <xdr:cNvPr id="345" name="【港湾・漁港】&#10;有形固定資産減価償却率該当値テキスト">
          <a:extLst>
            <a:ext uri="{FF2B5EF4-FFF2-40B4-BE49-F238E27FC236}">
              <a16:creationId xmlns:a16="http://schemas.microsoft.com/office/drawing/2014/main" id="{832171E9-A107-49DF-A97F-4668CDACFBFC}"/>
            </a:ext>
          </a:extLst>
        </xdr:cNvPr>
        <xdr:cNvSpPr txBox="1"/>
      </xdr:nvSpPr>
      <xdr:spPr>
        <a:xfrm>
          <a:off x="46736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133729</xdr:rowOff>
    </xdr:from>
    <xdr:ext cx="405111" cy="259045"/>
    <xdr:sp macro="" textlink="">
      <xdr:nvSpPr>
        <xdr:cNvPr id="346" name="n_1aveValue【港湾・漁港】&#10;有形固定資産減価償却率">
          <a:extLst>
            <a:ext uri="{FF2B5EF4-FFF2-40B4-BE49-F238E27FC236}">
              <a16:creationId xmlns:a16="http://schemas.microsoft.com/office/drawing/2014/main" id="{78756502-B352-4F9A-9A90-26DCF46D0446}"/>
            </a:ext>
          </a:extLst>
        </xdr:cNvPr>
        <xdr:cNvSpPr txBox="1"/>
      </xdr:nvSpPr>
      <xdr:spPr>
        <a:xfrm>
          <a:off x="35820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347" name="n_2aveValue【港湾・漁港】&#10;有形固定資産減価償却率">
          <a:extLst>
            <a:ext uri="{FF2B5EF4-FFF2-40B4-BE49-F238E27FC236}">
              <a16:creationId xmlns:a16="http://schemas.microsoft.com/office/drawing/2014/main" id="{0508D0E9-0B3C-4525-BE9B-82B350350B83}"/>
            </a:ext>
          </a:extLst>
        </xdr:cNvPr>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78213</xdr:rowOff>
    </xdr:from>
    <xdr:ext cx="405111" cy="259045"/>
    <xdr:sp macro="" textlink="">
      <xdr:nvSpPr>
        <xdr:cNvPr id="348" name="n_3aveValue【港湾・漁港】&#10;有形固定資産減価償却率">
          <a:extLst>
            <a:ext uri="{FF2B5EF4-FFF2-40B4-BE49-F238E27FC236}">
              <a16:creationId xmlns:a16="http://schemas.microsoft.com/office/drawing/2014/main" id="{92CFAAC1-7F38-4264-9467-00DB345C76B0}"/>
            </a:ext>
          </a:extLst>
        </xdr:cNvPr>
        <xdr:cNvSpPr txBox="1"/>
      </xdr:nvSpPr>
      <xdr:spPr>
        <a:xfrm>
          <a:off x="1816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349" name="n_4aveValue【港湾・漁港】&#10;有形固定資産減価償却率">
          <a:extLst>
            <a:ext uri="{FF2B5EF4-FFF2-40B4-BE49-F238E27FC236}">
              <a16:creationId xmlns:a16="http://schemas.microsoft.com/office/drawing/2014/main" id="{44368FF6-F9B3-4C11-A003-01E248E724BC}"/>
            </a:ext>
          </a:extLst>
        </xdr:cNvPr>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6D7735F4-05E7-4027-B92F-F1FD5BE9E4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170FD65D-0695-41E3-BD37-CE6302C14B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8A44D546-C944-422F-92B5-C2F2E9DEC4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D6BE5E70-EBBE-4E5E-9E8B-EBA95E4A4A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34DC2BE9-C9E8-47A9-882B-929715926C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7D7514DC-69C0-4407-A992-00F186D4FE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FB65F599-A6F4-4AE1-88EC-9DD6E4105E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6ED520E1-0637-4F68-BF93-CCC747EA92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a:extLst>
            <a:ext uri="{FF2B5EF4-FFF2-40B4-BE49-F238E27FC236}">
              <a16:creationId xmlns:a16="http://schemas.microsoft.com/office/drawing/2014/main" id="{C2471A4A-6D84-48A1-BBF4-EFDE9BD0D2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a:extLst>
            <a:ext uri="{FF2B5EF4-FFF2-40B4-BE49-F238E27FC236}">
              <a16:creationId xmlns:a16="http://schemas.microsoft.com/office/drawing/2014/main" id="{6A18AF2B-5B5A-43D5-BA25-F3246A69947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0" name="直線コネクタ 359">
          <a:extLst>
            <a:ext uri="{FF2B5EF4-FFF2-40B4-BE49-F238E27FC236}">
              <a16:creationId xmlns:a16="http://schemas.microsoft.com/office/drawing/2014/main" id="{EB50FF5B-BB9F-453D-ADFB-74D651CFABB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1" name="テキスト ボックス 360">
          <a:extLst>
            <a:ext uri="{FF2B5EF4-FFF2-40B4-BE49-F238E27FC236}">
              <a16:creationId xmlns:a16="http://schemas.microsoft.com/office/drawing/2014/main" id="{B2244A0A-0831-48B9-A3BC-0120DA75BED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2" name="直線コネクタ 361">
          <a:extLst>
            <a:ext uri="{FF2B5EF4-FFF2-40B4-BE49-F238E27FC236}">
              <a16:creationId xmlns:a16="http://schemas.microsoft.com/office/drawing/2014/main" id="{B8E43A5D-97A6-4944-B8A8-3C3D343550A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63" name="テキスト ボックス 362">
          <a:extLst>
            <a:ext uri="{FF2B5EF4-FFF2-40B4-BE49-F238E27FC236}">
              <a16:creationId xmlns:a16="http://schemas.microsoft.com/office/drawing/2014/main" id="{52466A02-2FAD-4AE5-BA6F-725E810FEE39}"/>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4" name="直線コネクタ 363">
          <a:extLst>
            <a:ext uri="{FF2B5EF4-FFF2-40B4-BE49-F238E27FC236}">
              <a16:creationId xmlns:a16="http://schemas.microsoft.com/office/drawing/2014/main" id="{7FD7B534-FA5F-4432-A5A6-95EC8B5313E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65" name="テキスト ボックス 364">
          <a:extLst>
            <a:ext uri="{FF2B5EF4-FFF2-40B4-BE49-F238E27FC236}">
              <a16:creationId xmlns:a16="http://schemas.microsoft.com/office/drawing/2014/main" id="{44D1ECF5-E513-4012-BD75-61B157AF53CA}"/>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6" name="直線コネクタ 365">
          <a:extLst>
            <a:ext uri="{FF2B5EF4-FFF2-40B4-BE49-F238E27FC236}">
              <a16:creationId xmlns:a16="http://schemas.microsoft.com/office/drawing/2014/main" id="{B694B606-6C28-4AEB-993A-F43A4E3CAE7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67" name="テキスト ボックス 366">
          <a:extLst>
            <a:ext uri="{FF2B5EF4-FFF2-40B4-BE49-F238E27FC236}">
              <a16:creationId xmlns:a16="http://schemas.microsoft.com/office/drawing/2014/main" id="{1E065495-C461-49B7-AB06-9C4DB0FA42DF}"/>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8" name="直線コネクタ 367">
          <a:extLst>
            <a:ext uri="{FF2B5EF4-FFF2-40B4-BE49-F238E27FC236}">
              <a16:creationId xmlns:a16="http://schemas.microsoft.com/office/drawing/2014/main" id="{B89FC07E-01E1-471E-AE29-D03BA32298D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9" name="テキスト ボックス 368">
          <a:extLst>
            <a:ext uri="{FF2B5EF4-FFF2-40B4-BE49-F238E27FC236}">
              <a16:creationId xmlns:a16="http://schemas.microsoft.com/office/drawing/2014/main" id="{0E0CD465-A433-4098-85CD-B466B4E48BF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0" name="直線コネクタ 369">
          <a:extLst>
            <a:ext uri="{FF2B5EF4-FFF2-40B4-BE49-F238E27FC236}">
              <a16:creationId xmlns:a16="http://schemas.microsoft.com/office/drawing/2014/main" id="{C218C80C-0E04-4F9C-82DE-8DB9328C98D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1" name="テキスト ボックス 370">
          <a:extLst>
            <a:ext uri="{FF2B5EF4-FFF2-40B4-BE49-F238E27FC236}">
              <a16:creationId xmlns:a16="http://schemas.microsoft.com/office/drawing/2014/main" id="{90B14FD2-6983-417C-A202-003645FD01C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2" name="【港湾・漁港】&#10;一人当たり有形固定資産（償却資産）額グラフ枠">
          <a:extLst>
            <a:ext uri="{FF2B5EF4-FFF2-40B4-BE49-F238E27FC236}">
              <a16:creationId xmlns:a16="http://schemas.microsoft.com/office/drawing/2014/main" id="{7313200C-A44D-48EF-B81C-61289932E44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74792</xdr:rowOff>
    </xdr:from>
    <xdr:to>
      <xdr:col>54</xdr:col>
      <xdr:colOff>189865</xdr:colOff>
      <xdr:row>108</xdr:row>
      <xdr:rowOff>152400</xdr:rowOff>
    </xdr:to>
    <xdr:cxnSp macro="">
      <xdr:nvCxnSpPr>
        <xdr:cNvPr id="373" name="直線コネクタ 372">
          <a:extLst>
            <a:ext uri="{FF2B5EF4-FFF2-40B4-BE49-F238E27FC236}">
              <a16:creationId xmlns:a16="http://schemas.microsoft.com/office/drawing/2014/main" id="{EEB8260D-64B8-4AEA-99EC-0E2EE2EEA566}"/>
            </a:ext>
          </a:extLst>
        </xdr:cNvPr>
        <xdr:cNvCxnSpPr/>
      </xdr:nvCxnSpPr>
      <xdr:spPr>
        <a:xfrm flipV="1">
          <a:off x="10476865" y="17391242"/>
          <a:ext cx="0" cy="127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374" name="【港湾・漁港】&#10;一人当たり有形固定資産（償却資産）額最小値テキスト">
          <a:extLst>
            <a:ext uri="{FF2B5EF4-FFF2-40B4-BE49-F238E27FC236}">
              <a16:creationId xmlns:a16="http://schemas.microsoft.com/office/drawing/2014/main" id="{1994BF03-9A97-43CB-811E-4470ECC4F9D8}"/>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375" name="直線コネクタ 374">
          <a:extLst>
            <a:ext uri="{FF2B5EF4-FFF2-40B4-BE49-F238E27FC236}">
              <a16:creationId xmlns:a16="http://schemas.microsoft.com/office/drawing/2014/main" id="{835AA66B-D6E4-433E-89ED-9DD894F12060}"/>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21469</xdr:rowOff>
    </xdr:from>
    <xdr:ext cx="690189" cy="259045"/>
    <xdr:sp macro="" textlink="">
      <xdr:nvSpPr>
        <xdr:cNvPr id="376" name="【港湾・漁港】&#10;一人当たり有形固定資産（償却資産）額最大値テキスト">
          <a:extLst>
            <a:ext uri="{FF2B5EF4-FFF2-40B4-BE49-F238E27FC236}">
              <a16:creationId xmlns:a16="http://schemas.microsoft.com/office/drawing/2014/main" id="{9DF42D5D-1C94-4DAC-BF3E-00A75704259C}"/>
            </a:ext>
          </a:extLst>
        </xdr:cNvPr>
        <xdr:cNvSpPr txBox="1"/>
      </xdr:nvSpPr>
      <xdr:spPr>
        <a:xfrm>
          <a:off x="10515600" y="17166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74792</xdr:rowOff>
    </xdr:from>
    <xdr:to>
      <xdr:col>55</xdr:col>
      <xdr:colOff>88900</xdr:colOff>
      <xdr:row>101</xdr:row>
      <xdr:rowOff>74792</xdr:rowOff>
    </xdr:to>
    <xdr:cxnSp macro="">
      <xdr:nvCxnSpPr>
        <xdr:cNvPr id="377" name="直線コネクタ 376">
          <a:extLst>
            <a:ext uri="{FF2B5EF4-FFF2-40B4-BE49-F238E27FC236}">
              <a16:creationId xmlns:a16="http://schemas.microsoft.com/office/drawing/2014/main" id="{053D7F70-0865-4598-BA08-49B88F37D6BC}"/>
            </a:ext>
          </a:extLst>
        </xdr:cNvPr>
        <xdr:cNvCxnSpPr/>
      </xdr:nvCxnSpPr>
      <xdr:spPr>
        <a:xfrm>
          <a:off x="10388600" y="1739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158187</xdr:rowOff>
    </xdr:from>
    <xdr:ext cx="599010" cy="259045"/>
    <xdr:sp macro="" textlink="">
      <xdr:nvSpPr>
        <xdr:cNvPr id="378" name="【港湾・漁港】&#10;一人当たり有形固定資産（償却資産）額平均値テキスト">
          <a:extLst>
            <a:ext uri="{FF2B5EF4-FFF2-40B4-BE49-F238E27FC236}">
              <a16:creationId xmlns:a16="http://schemas.microsoft.com/office/drawing/2014/main" id="{12C20232-6566-40D8-9124-B921E329831F}"/>
            </a:ext>
          </a:extLst>
        </xdr:cNvPr>
        <xdr:cNvSpPr txBox="1"/>
      </xdr:nvSpPr>
      <xdr:spPr>
        <a:xfrm>
          <a:off x="10515600" y="18331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8310</xdr:rowOff>
    </xdr:from>
    <xdr:to>
      <xdr:col>55</xdr:col>
      <xdr:colOff>50800</xdr:colOff>
      <xdr:row>107</xdr:row>
      <xdr:rowOff>109910</xdr:rowOff>
    </xdr:to>
    <xdr:sp macro="" textlink="">
      <xdr:nvSpPr>
        <xdr:cNvPr id="379" name="フローチャート: 判断 378">
          <a:extLst>
            <a:ext uri="{FF2B5EF4-FFF2-40B4-BE49-F238E27FC236}">
              <a16:creationId xmlns:a16="http://schemas.microsoft.com/office/drawing/2014/main" id="{A1997C93-5855-4C11-B417-E4B04C92FF51}"/>
            </a:ext>
          </a:extLst>
        </xdr:cNvPr>
        <xdr:cNvSpPr/>
      </xdr:nvSpPr>
      <xdr:spPr>
        <a:xfrm>
          <a:off x="10426700" y="183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13564</xdr:rowOff>
    </xdr:from>
    <xdr:to>
      <xdr:col>50</xdr:col>
      <xdr:colOff>165100</xdr:colOff>
      <xdr:row>107</xdr:row>
      <xdr:rowOff>115164</xdr:rowOff>
    </xdr:to>
    <xdr:sp macro="" textlink="">
      <xdr:nvSpPr>
        <xdr:cNvPr id="380" name="フローチャート: 判断 379">
          <a:extLst>
            <a:ext uri="{FF2B5EF4-FFF2-40B4-BE49-F238E27FC236}">
              <a16:creationId xmlns:a16="http://schemas.microsoft.com/office/drawing/2014/main" id="{20AC5913-BB3C-460B-B407-C7C69860BF80}"/>
            </a:ext>
          </a:extLst>
        </xdr:cNvPr>
        <xdr:cNvSpPr/>
      </xdr:nvSpPr>
      <xdr:spPr>
        <a:xfrm>
          <a:off x="9588500" y="183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108099</xdr:rowOff>
    </xdr:from>
    <xdr:to>
      <xdr:col>46</xdr:col>
      <xdr:colOff>38100</xdr:colOff>
      <xdr:row>108</xdr:row>
      <xdr:rowOff>38249</xdr:rowOff>
    </xdr:to>
    <xdr:sp macro="" textlink="">
      <xdr:nvSpPr>
        <xdr:cNvPr id="381" name="フローチャート: 判断 380">
          <a:extLst>
            <a:ext uri="{FF2B5EF4-FFF2-40B4-BE49-F238E27FC236}">
              <a16:creationId xmlns:a16="http://schemas.microsoft.com/office/drawing/2014/main" id="{505ADFA8-DBC4-4CF5-93F7-D59E15AE301E}"/>
            </a:ext>
          </a:extLst>
        </xdr:cNvPr>
        <xdr:cNvSpPr/>
      </xdr:nvSpPr>
      <xdr:spPr>
        <a:xfrm>
          <a:off x="8699500" y="1845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110474</xdr:rowOff>
    </xdr:from>
    <xdr:to>
      <xdr:col>41</xdr:col>
      <xdr:colOff>101600</xdr:colOff>
      <xdr:row>108</xdr:row>
      <xdr:rowOff>40624</xdr:rowOff>
    </xdr:to>
    <xdr:sp macro="" textlink="">
      <xdr:nvSpPr>
        <xdr:cNvPr id="382" name="フローチャート: 判断 381">
          <a:extLst>
            <a:ext uri="{FF2B5EF4-FFF2-40B4-BE49-F238E27FC236}">
              <a16:creationId xmlns:a16="http://schemas.microsoft.com/office/drawing/2014/main" id="{CED133CF-4056-483A-A09F-5FE57FC7C069}"/>
            </a:ext>
          </a:extLst>
        </xdr:cNvPr>
        <xdr:cNvSpPr/>
      </xdr:nvSpPr>
      <xdr:spPr>
        <a:xfrm>
          <a:off x="7810500" y="1845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42661</xdr:rowOff>
    </xdr:from>
    <xdr:to>
      <xdr:col>36</xdr:col>
      <xdr:colOff>165100</xdr:colOff>
      <xdr:row>107</xdr:row>
      <xdr:rowOff>144261</xdr:rowOff>
    </xdr:to>
    <xdr:sp macro="" textlink="">
      <xdr:nvSpPr>
        <xdr:cNvPr id="383" name="フローチャート: 判断 382">
          <a:extLst>
            <a:ext uri="{FF2B5EF4-FFF2-40B4-BE49-F238E27FC236}">
              <a16:creationId xmlns:a16="http://schemas.microsoft.com/office/drawing/2014/main" id="{95CFBC0F-2063-4EA3-8329-B9FEEFF12DE1}"/>
            </a:ext>
          </a:extLst>
        </xdr:cNvPr>
        <xdr:cNvSpPr/>
      </xdr:nvSpPr>
      <xdr:spPr>
        <a:xfrm>
          <a:off x="6921500" y="1838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1C1A8B70-A446-41DF-9223-63711CC56C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C704DF6-FC8D-4A8B-A3DB-7CA0CD461D2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83C09C96-5B67-4638-ACD5-38B1D8CF07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4C0C4905-0D5C-4DA5-BB3B-8FDD2973B8D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E1EB1FA0-CCD5-498B-802C-D2B31FD3A6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156821</xdr:rowOff>
    </xdr:from>
    <xdr:to>
      <xdr:col>55</xdr:col>
      <xdr:colOff>50800</xdr:colOff>
      <xdr:row>106</xdr:row>
      <xdr:rowOff>86971</xdr:rowOff>
    </xdr:to>
    <xdr:sp macro="" textlink="">
      <xdr:nvSpPr>
        <xdr:cNvPr id="389" name="楕円 388">
          <a:extLst>
            <a:ext uri="{FF2B5EF4-FFF2-40B4-BE49-F238E27FC236}">
              <a16:creationId xmlns:a16="http://schemas.microsoft.com/office/drawing/2014/main" id="{DC559E59-651D-4FB2-9D16-123EC329DC1C}"/>
            </a:ext>
          </a:extLst>
        </xdr:cNvPr>
        <xdr:cNvSpPr/>
      </xdr:nvSpPr>
      <xdr:spPr>
        <a:xfrm>
          <a:off x="10426700" y="1815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8248</xdr:rowOff>
    </xdr:from>
    <xdr:ext cx="599010" cy="259045"/>
    <xdr:sp macro="" textlink="">
      <xdr:nvSpPr>
        <xdr:cNvPr id="390" name="【港湾・漁港】&#10;一人当たり有形固定資産（償却資産）額該当値テキスト">
          <a:extLst>
            <a:ext uri="{FF2B5EF4-FFF2-40B4-BE49-F238E27FC236}">
              <a16:creationId xmlns:a16="http://schemas.microsoft.com/office/drawing/2014/main" id="{3A97D85B-CCAF-43A7-A12F-F81E80A6BA7F}"/>
            </a:ext>
          </a:extLst>
        </xdr:cNvPr>
        <xdr:cNvSpPr txBox="1"/>
      </xdr:nvSpPr>
      <xdr:spPr>
        <a:xfrm>
          <a:off x="10515600" y="1801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131691</xdr:rowOff>
    </xdr:from>
    <xdr:ext cx="599010" cy="259045"/>
    <xdr:sp macro="" textlink="">
      <xdr:nvSpPr>
        <xdr:cNvPr id="391" name="n_1aveValue【港湾・漁港】&#10;一人当たり有形固定資産（償却資産）額">
          <a:extLst>
            <a:ext uri="{FF2B5EF4-FFF2-40B4-BE49-F238E27FC236}">
              <a16:creationId xmlns:a16="http://schemas.microsoft.com/office/drawing/2014/main" id="{8995B150-05F9-4958-A0AD-9A4C8E922F19}"/>
            </a:ext>
          </a:extLst>
        </xdr:cNvPr>
        <xdr:cNvSpPr txBox="1"/>
      </xdr:nvSpPr>
      <xdr:spPr>
        <a:xfrm>
          <a:off x="9327095" y="1813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54776</xdr:rowOff>
    </xdr:from>
    <xdr:ext cx="599010" cy="259045"/>
    <xdr:sp macro="" textlink="">
      <xdr:nvSpPr>
        <xdr:cNvPr id="392" name="n_2aveValue【港湾・漁港】&#10;一人当たり有形固定資産（償却資産）額">
          <a:extLst>
            <a:ext uri="{FF2B5EF4-FFF2-40B4-BE49-F238E27FC236}">
              <a16:creationId xmlns:a16="http://schemas.microsoft.com/office/drawing/2014/main" id="{EE01E2F2-7ABC-4B29-8FAE-09A2D1C75439}"/>
            </a:ext>
          </a:extLst>
        </xdr:cNvPr>
        <xdr:cNvSpPr txBox="1"/>
      </xdr:nvSpPr>
      <xdr:spPr>
        <a:xfrm>
          <a:off x="8450795" y="1822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57151</xdr:rowOff>
    </xdr:from>
    <xdr:ext cx="599010" cy="259045"/>
    <xdr:sp macro="" textlink="">
      <xdr:nvSpPr>
        <xdr:cNvPr id="393" name="n_3aveValue【港湾・漁港】&#10;一人当たり有形固定資産（償却資産）額">
          <a:extLst>
            <a:ext uri="{FF2B5EF4-FFF2-40B4-BE49-F238E27FC236}">
              <a16:creationId xmlns:a16="http://schemas.microsoft.com/office/drawing/2014/main" id="{A1EFDECB-B588-4752-9AA3-0686CF76E887}"/>
            </a:ext>
          </a:extLst>
        </xdr:cNvPr>
        <xdr:cNvSpPr txBox="1"/>
      </xdr:nvSpPr>
      <xdr:spPr>
        <a:xfrm>
          <a:off x="7561795" y="182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160788</xdr:rowOff>
    </xdr:from>
    <xdr:ext cx="599010" cy="259045"/>
    <xdr:sp macro="" textlink="">
      <xdr:nvSpPr>
        <xdr:cNvPr id="394" name="n_4aveValue【港湾・漁港】&#10;一人当たり有形固定資産（償却資産）額">
          <a:extLst>
            <a:ext uri="{FF2B5EF4-FFF2-40B4-BE49-F238E27FC236}">
              <a16:creationId xmlns:a16="http://schemas.microsoft.com/office/drawing/2014/main" id="{CA945A8C-5DA7-41BE-90A2-4F4604BC0E3D}"/>
            </a:ext>
          </a:extLst>
        </xdr:cNvPr>
        <xdr:cNvSpPr txBox="1"/>
      </xdr:nvSpPr>
      <xdr:spPr>
        <a:xfrm>
          <a:off x="6672795" y="181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B321A66-3108-4A31-9099-BAD3867042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4AA8924-7950-4614-A851-E591BC1C78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C05C1E1-FD8B-45C6-9E21-39692C1A88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B3042B9-3E03-480E-9CB8-6E05B9085D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7878859-AB0C-4497-9CC8-BF46AFDC1F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57165E9-D586-48B6-A45D-94FB98888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212F7D4-340E-4E7A-B3FC-DE8896B97E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002AA11-6EE6-4ABF-B00E-6D76EBBFA68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C1DD1EF4-20ED-483E-9779-4F399281ED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16C53828-9830-4DC2-B7B0-727DF87E31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38CEBB9F-6D86-46D1-B097-6E26194911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2453A88C-1BAF-43CF-BB1A-994B1313F3A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4633173B-5479-49FF-B779-809DAD7478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7E1865EB-5F8F-4FCE-B6CD-0BC9663CFB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A8F4D7AB-F773-487B-98A7-21051584BC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F0F39317-A409-404C-978C-54DDBF05FB6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DD093697-EDDA-4D77-9047-E7571CC77F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C6D40B55-CA6C-48AA-860F-656CC01FAC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CBBE66A8-3627-4821-9AB3-12D36F350D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615EE34-0D1A-4FD3-BC05-3BAF8A2762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E5C568AD-E4EA-4713-ACE3-962FFDA00C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35FC977D-D493-44C6-98F3-389E27E665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152D4CC6-C004-4FFA-A9C4-F4A75B0968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F1B59B1A-EE38-4814-8A9F-FD579A501D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F3782EA2-3B09-4EB6-8E08-A849991DA31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261321F0-9332-414D-B449-F57E4D8E7E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9125AEE2-2633-4977-A5A8-80118C091A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0C32A0BF-EFFE-4672-8E6E-3B2947972D2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3" name="テキスト ボックス 422">
          <a:extLst>
            <a:ext uri="{FF2B5EF4-FFF2-40B4-BE49-F238E27FC236}">
              <a16:creationId xmlns:a16="http://schemas.microsoft.com/office/drawing/2014/main" id="{33D103B2-6E5A-4D39-AC61-24A939D6EB4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47966E4E-0C4D-4E29-9EDA-9508FBA9598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BB83E625-B0ED-4F8C-83DF-966DC775409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1F68307F-C49E-4EFC-8D37-E7E47CE2364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5F55203B-77ED-459E-BEEF-7F84C576225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6FDDD3AE-1888-43DA-B84E-EE4871EDD15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09161432-5644-42A1-8519-F88A74E09A8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D1C0F987-AA56-4E02-946E-A2EAFFD9A6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FC66EF7E-FE4D-40B6-ABC9-C0B88AC4D65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EBD07CF2-41E7-4469-B70C-E707DA40B0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93726</xdr:rowOff>
    </xdr:from>
    <xdr:to>
      <xdr:col>85</xdr:col>
      <xdr:colOff>126364</xdr:colOff>
      <xdr:row>64</xdr:row>
      <xdr:rowOff>68580</xdr:rowOff>
    </xdr:to>
    <xdr:cxnSp macro="">
      <xdr:nvCxnSpPr>
        <xdr:cNvPr id="433" name="直線コネクタ 432">
          <a:extLst>
            <a:ext uri="{FF2B5EF4-FFF2-40B4-BE49-F238E27FC236}">
              <a16:creationId xmlns:a16="http://schemas.microsoft.com/office/drawing/2014/main" id="{EEE2DE96-3581-40D2-96FF-870FBD3CE395}"/>
            </a:ext>
          </a:extLst>
        </xdr:cNvPr>
        <xdr:cNvCxnSpPr/>
      </xdr:nvCxnSpPr>
      <xdr:spPr>
        <a:xfrm flipV="1">
          <a:off x="16318864" y="98663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6E1668B9-4E21-4BD7-AD9A-133A923687EC}"/>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35" name="直線コネクタ 434">
          <a:extLst>
            <a:ext uri="{FF2B5EF4-FFF2-40B4-BE49-F238E27FC236}">
              <a16:creationId xmlns:a16="http://schemas.microsoft.com/office/drawing/2014/main" id="{F5755C0E-42BF-4A6E-A968-A9ABDA9E78CA}"/>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40403</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F5062871-8059-402E-9015-0790C376199F}"/>
            </a:ext>
          </a:extLst>
        </xdr:cNvPr>
        <xdr:cNvSpPr txBox="1"/>
      </xdr:nvSpPr>
      <xdr:spPr>
        <a:xfrm>
          <a:off x="163576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93726</xdr:rowOff>
    </xdr:from>
    <xdr:to>
      <xdr:col>86</xdr:col>
      <xdr:colOff>25400</xdr:colOff>
      <xdr:row>57</xdr:row>
      <xdr:rowOff>93726</xdr:rowOff>
    </xdr:to>
    <xdr:cxnSp macro="">
      <xdr:nvCxnSpPr>
        <xdr:cNvPr id="437" name="直線コネクタ 436">
          <a:extLst>
            <a:ext uri="{FF2B5EF4-FFF2-40B4-BE49-F238E27FC236}">
              <a16:creationId xmlns:a16="http://schemas.microsoft.com/office/drawing/2014/main" id="{93B8BC53-BCD4-4DC9-82D9-0D29EA1700DD}"/>
            </a:ext>
          </a:extLst>
        </xdr:cNvPr>
        <xdr:cNvCxnSpPr/>
      </xdr:nvCxnSpPr>
      <xdr:spPr>
        <a:xfrm>
          <a:off x="16230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136669</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8026E384-969C-4BE3-8F45-09F67C0362D8}"/>
            </a:ext>
          </a:extLst>
        </xdr:cNvPr>
        <xdr:cNvSpPr txBox="1"/>
      </xdr:nvSpPr>
      <xdr:spPr>
        <a:xfrm>
          <a:off x="16357600" y="1025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439" name="フローチャート: 判断 438">
          <a:extLst>
            <a:ext uri="{FF2B5EF4-FFF2-40B4-BE49-F238E27FC236}">
              <a16:creationId xmlns:a16="http://schemas.microsoft.com/office/drawing/2014/main" id="{D1C6DA1D-1C45-499E-B582-18DE4DC9BB4D}"/>
            </a:ext>
          </a:extLst>
        </xdr:cNvPr>
        <xdr:cNvSpPr/>
      </xdr:nvSpPr>
      <xdr:spPr>
        <a:xfrm>
          <a:off x="16268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141224</xdr:rowOff>
    </xdr:from>
    <xdr:to>
      <xdr:col>81</xdr:col>
      <xdr:colOff>101600</xdr:colOff>
      <xdr:row>61</xdr:row>
      <xdr:rowOff>71374</xdr:rowOff>
    </xdr:to>
    <xdr:sp macro="" textlink="">
      <xdr:nvSpPr>
        <xdr:cNvPr id="440" name="フローチャート: 判断 439">
          <a:extLst>
            <a:ext uri="{FF2B5EF4-FFF2-40B4-BE49-F238E27FC236}">
              <a16:creationId xmlns:a16="http://schemas.microsoft.com/office/drawing/2014/main" id="{48B37C6E-37AA-4D0D-B45F-798F195BE4AA}"/>
            </a:ext>
          </a:extLst>
        </xdr:cNvPr>
        <xdr:cNvSpPr/>
      </xdr:nvSpPr>
      <xdr:spPr>
        <a:xfrm>
          <a:off x="15430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xdr:rowOff>
    </xdr:from>
    <xdr:to>
      <xdr:col>76</xdr:col>
      <xdr:colOff>165100</xdr:colOff>
      <xdr:row>61</xdr:row>
      <xdr:rowOff>110236</xdr:rowOff>
    </xdr:to>
    <xdr:sp macro="" textlink="">
      <xdr:nvSpPr>
        <xdr:cNvPr id="441" name="フローチャート: 判断 440">
          <a:extLst>
            <a:ext uri="{FF2B5EF4-FFF2-40B4-BE49-F238E27FC236}">
              <a16:creationId xmlns:a16="http://schemas.microsoft.com/office/drawing/2014/main" id="{32243032-B325-41DA-AFBC-3BBF3D70E99D}"/>
            </a:ext>
          </a:extLst>
        </xdr:cNvPr>
        <xdr:cNvSpPr/>
      </xdr:nvSpPr>
      <xdr:spPr>
        <a:xfrm>
          <a:off x="14541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152654</xdr:rowOff>
    </xdr:from>
    <xdr:to>
      <xdr:col>72</xdr:col>
      <xdr:colOff>38100</xdr:colOff>
      <xdr:row>61</xdr:row>
      <xdr:rowOff>82804</xdr:rowOff>
    </xdr:to>
    <xdr:sp macro="" textlink="">
      <xdr:nvSpPr>
        <xdr:cNvPr id="442" name="フローチャート: 判断 441">
          <a:extLst>
            <a:ext uri="{FF2B5EF4-FFF2-40B4-BE49-F238E27FC236}">
              <a16:creationId xmlns:a16="http://schemas.microsoft.com/office/drawing/2014/main" id="{3EAD6C39-C4DA-414C-A91E-E0B5E47E4D71}"/>
            </a:ext>
          </a:extLst>
        </xdr:cNvPr>
        <xdr:cNvSpPr/>
      </xdr:nvSpPr>
      <xdr:spPr>
        <a:xfrm>
          <a:off x="13652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443" name="フローチャート: 判断 442">
          <a:extLst>
            <a:ext uri="{FF2B5EF4-FFF2-40B4-BE49-F238E27FC236}">
              <a16:creationId xmlns:a16="http://schemas.microsoft.com/office/drawing/2014/main" id="{F45D6191-4CB7-463E-B99B-F69486E7FCA1}"/>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90CC89AD-DFA2-4FCE-995B-C0D24275BD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3B81371-C0FB-4988-A564-7D1B2C14CB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B4224D9-B59C-4769-8BAE-320C702A38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F79F044-136E-4D54-9056-5A743D1A24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3478A0B-A3F9-4F58-B30D-3FB4910FA2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17780</xdr:rowOff>
    </xdr:from>
    <xdr:to>
      <xdr:col>85</xdr:col>
      <xdr:colOff>177800</xdr:colOff>
      <xdr:row>64</xdr:row>
      <xdr:rowOff>119380</xdr:rowOff>
    </xdr:to>
    <xdr:sp macro="" textlink="">
      <xdr:nvSpPr>
        <xdr:cNvPr id="449" name="楕円 448">
          <a:extLst>
            <a:ext uri="{FF2B5EF4-FFF2-40B4-BE49-F238E27FC236}">
              <a16:creationId xmlns:a16="http://schemas.microsoft.com/office/drawing/2014/main" id="{96BB7DA9-6D56-4EAA-AF34-688F89B7B5EB}"/>
            </a:ext>
          </a:extLst>
        </xdr:cNvPr>
        <xdr:cNvSpPr/>
      </xdr:nvSpPr>
      <xdr:spPr>
        <a:xfrm>
          <a:off x="16268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104157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AC092613-048F-452C-A1AB-D09B1ED8BC87}"/>
            </a:ext>
          </a:extLst>
        </xdr:cNvPr>
        <xdr:cNvSpPr txBox="1"/>
      </xdr:nvSpPr>
      <xdr:spPr>
        <a:xfrm>
          <a:off x="16357600" y="1090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87901</xdr:rowOff>
    </xdr:from>
    <xdr:ext cx="405111" cy="259045"/>
    <xdr:sp macro="" textlink="">
      <xdr:nvSpPr>
        <xdr:cNvPr id="451" name="n_1aveValue【学校施設】&#10;有形固定資産減価償却率">
          <a:extLst>
            <a:ext uri="{FF2B5EF4-FFF2-40B4-BE49-F238E27FC236}">
              <a16:creationId xmlns:a16="http://schemas.microsoft.com/office/drawing/2014/main" id="{315DD6C0-E51D-4AF3-9425-C8313AD2A6A0}"/>
            </a:ext>
          </a:extLst>
        </xdr:cNvPr>
        <xdr:cNvSpPr txBox="1"/>
      </xdr:nvSpPr>
      <xdr:spPr>
        <a:xfrm>
          <a:off x="15266044" y="1020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126763</xdr:rowOff>
    </xdr:from>
    <xdr:ext cx="405111" cy="259045"/>
    <xdr:sp macro="" textlink="">
      <xdr:nvSpPr>
        <xdr:cNvPr id="452" name="n_2aveValue【学校施設】&#10;有形固定資産減価償却率">
          <a:extLst>
            <a:ext uri="{FF2B5EF4-FFF2-40B4-BE49-F238E27FC236}">
              <a16:creationId xmlns:a16="http://schemas.microsoft.com/office/drawing/2014/main" id="{9734DFF3-3C33-4D86-8E30-AB51A7D8E5D6}"/>
            </a:ext>
          </a:extLst>
        </xdr:cNvPr>
        <xdr:cNvSpPr txBox="1"/>
      </xdr:nvSpPr>
      <xdr:spPr>
        <a:xfrm>
          <a:off x="14389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99331</xdr:rowOff>
    </xdr:from>
    <xdr:ext cx="405111" cy="259045"/>
    <xdr:sp macro="" textlink="">
      <xdr:nvSpPr>
        <xdr:cNvPr id="453" name="n_3aveValue【学校施設】&#10;有形固定資産減価償却率">
          <a:extLst>
            <a:ext uri="{FF2B5EF4-FFF2-40B4-BE49-F238E27FC236}">
              <a16:creationId xmlns:a16="http://schemas.microsoft.com/office/drawing/2014/main" id="{992F238D-AEBB-4521-A3EE-3F74F8B2FCC5}"/>
            </a:ext>
          </a:extLst>
        </xdr:cNvPr>
        <xdr:cNvSpPr txBox="1"/>
      </xdr:nvSpPr>
      <xdr:spPr>
        <a:xfrm>
          <a:off x="13500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454" name="n_4aveValue【学校施設】&#10;有形固定資産減価償却率">
          <a:extLst>
            <a:ext uri="{FF2B5EF4-FFF2-40B4-BE49-F238E27FC236}">
              <a16:creationId xmlns:a16="http://schemas.microsoft.com/office/drawing/2014/main" id="{FE80BC6A-9497-4C37-8EB9-F37B5F7F18EA}"/>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a:extLst>
            <a:ext uri="{FF2B5EF4-FFF2-40B4-BE49-F238E27FC236}">
              <a16:creationId xmlns:a16="http://schemas.microsoft.com/office/drawing/2014/main" id="{F3EC9589-BFFD-4E03-B550-565BBA7BF8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a:extLst>
            <a:ext uri="{FF2B5EF4-FFF2-40B4-BE49-F238E27FC236}">
              <a16:creationId xmlns:a16="http://schemas.microsoft.com/office/drawing/2014/main" id="{5F600A99-5E58-48F6-992E-FD09059172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a:extLst>
            <a:ext uri="{FF2B5EF4-FFF2-40B4-BE49-F238E27FC236}">
              <a16:creationId xmlns:a16="http://schemas.microsoft.com/office/drawing/2014/main" id="{2B05F341-890D-40DD-A6D9-83DEE19E9A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a:extLst>
            <a:ext uri="{FF2B5EF4-FFF2-40B4-BE49-F238E27FC236}">
              <a16:creationId xmlns:a16="http://schemas.microsoft.com/office/drawing/2014/main" id="{51986DF0-9F9F-4756-8C1A-78418973CD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a:extLst>
            <a:ext uri="{FF2B5EF4-FFF2-40B4-BE49-F238E27FC236}">
              <a16:creationId xmlns:a16="http://schemas.microsoft.com/office/drawing/2014/main" id="{878B0570-B03E-4ECF-BF0D-6E1A26EC8B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a:extLst>
            <a:ext uri="{FF2B5EF4-FFF2-40B4-BE49-F238E27FC236}">
              <a16:creationId xmlns:a16="http://schemas.microsoft.com/office/drawing/2014/main" id="{92B6862B-8FF8-46A6-B71C-FD1E440119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a:extLst>
            <a:ext uri="{FF2B5EF4-FFF2-40B4-BE49-F238E27FC236}">
              <a16:creationId xmlns:a16="http://schemas.microsoft.com/office/drawing/2014/main" id="{CBF7F152-01C9-4AB2-9047-1CF1F09ECB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a:extLst>
            <a:ext uri="{FF2B5EF4-FFF2-40B4-BE49-F238E27FC236}">
              <a16:creationId xmlns:a16="http://schemas.microsoft.com/office/drawing/2014/main" id="{5DF9767B-DDE2-4230-AD3F-81BBA136CA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3" name="テキスト ボックス 462">
          <a:extLst>
            <a:ext uri="{FF2B5EF4-FFF2-40B4-BE49-F238E27FC236}">
              <a16:creationId xmlns:a16="http://schemas.microsoft.com/office/drawing/2014/main" id="{96EEDCD9-7D43-40DE-A6A9-E937A8DA18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4" name="直線コネクタ 463">
          <a:extLst>
            <a:ext uri="{FF2B5EF4-FFF2-40B4-BE49-F238E27FC236}">
              <a16:creationId xmlns:a16="http://schemas.microsoft.com/office/drawing/2014/main" id="{C79149AD-9F27-4A42-BDD1-E8E1005D28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31769043-7789-4E75-B64F-01F5A5AADCC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6" name="直線コネクタ 465">
          <a:extLst>
            <a:ext uri="{FF2B5EF4-FFF2-40B4-BE49-F238E27FC236}">
              <a16:creationId xmlns:a16="http://schemas.microsoft.com/office/drawing/2014/main" id="{01F664B9-282F-4A18-9A1E-10F654492EA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7" name="テキスト ボックス 466">
          <a:extLst>
            <a:ext uri="{FF2B5EF4-FFF2-40B4-BE49-F238E27FC236}">
              <a16:creationId xmlns:a16="http://schemas.microsoft.com/office/drawing/2014/main" id="{7C95D530-366D-4680-B28A-DC26E2DA5C8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8" name="直線コネクタ 467">
          <a:extLst>
            <a:ext uri="{FF2B5EF4-FFF2-40B4-BE49-F238E27FC236}">
              <a16:creationId xmlns:a16="http://schemas.microsoft.com/office/drawing/2014/main" id="{D4A0A67B-617B-4C5D-BFF0-D88AE7E012D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9" name="テキスト ボックス 468">
          <a:extLst>
            <a:ext uri="{FF2B5EF4-FFF2-40B4-BE49-F238E27FC236}">
              <a16:creationId xmlns:a16="http://schemas.microsoft.com/office/drawing/2014/main" id="{98C477DF-F920-45D5-A26E-3D02216BF83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0" name="直線コネクタ 469">
          <a:extLst>
            <a:ext uri="{FF2B5EF4-FFF2-40B4-BE49-F238E27FC236}">
              <a16:creationId xmlns:a16="http://schemas.microsoft.com/office/drawing/2014/main" id="{291FA28E-A344-43F3-9080-9C3FA9F96D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1" name="テキスト ボックス 470">
          <a:extLst>
            <a:ext uri="{FF2B5EF4-FFF2-40B4-BE49-F238E27FC236}">
              <a16:creationId xmlns:a16="http://schemas.microsoft.com/office/drawing/2014/main" id="{73AB6663-E024-4A9C-B6F0-83FA8399A94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2" name="直線コネクタ 471">
          <a:extLst>
            <a:ext uri="{FF2B5EF4-FFF2-40B4-BE49-F238E27FC236}">
              <a16:creationId xmlns:a16="http://schemas.microsoft.com/office/drawing/2014/main" id="{8E1D6FEB-DF62-4D80-BD77-E099217F3BD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3" name="テキスト ボックス 472">
          <a:extLst>
            <a:ext uri="{FF2B5EF4-FFF2-40B4-BE49-F238E27FC236}">
              <a16:creationId xmlns:a16="http://schemas.microsoft.com/office/drawing/2014/main" id="{6374E7F0-C6EE-4701-B880-BE57A76A6A2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4" name="直線コネクタ 473">
          <a:extLst>
            <a:ext uri="{FF2B5EF4-FFF2-40B4-BE49-F238E27FC236}">
              <a16:creationId xmlns:a16="http://schemas.microsoft.com/office/drawing/2014/main" id="{774A28BD-02C3-4F35-B651-D3FAE53A743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5" name="テキスト ボックス 474">
          <a:extLst>
            <a:ext uri="{FF2B5EF4-FFF2-40B4-BE49-F238E27FC236}">
              <a16:creationId xmlns:a16="http://schemas.microsoft.com/office/drawing/2014/main" id="{67B134F7-9EBD-4007-B2BD-F2B46F8CB7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C2D0923E-AD8E-4234-B1EC-2B1909908B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a:extLst>
            <a:ext uri="{FF2B5EF4-FFF2-40B4-BE49-F238E27FC236}">
              <a16:creationId xmlns:a16="http://schemas.microsoft.com/office/drawing/2014/main" id="{05FECB3F-840A-4CB7-A9D1-8DB7BE0750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学校施設】&#10;一人当たり面積グラフ枠">
          <a:extLst>
            <a:ext uri="{FF2B5EF4-FFF2-40B4-BE49-F238E27FC236}">
              <a16:creationId xmlns:a16="http://schemas.microsoft.com/office/drawing/2014/main" id="{77DED264-FF40-4B28-B5DF-C9E3A540D2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160020</xdr:rowOff>
    </xdr:from>
    <xdr:to>
      <xdr:col>116</xdr:col>
      <xdr:colOff>62864</xdr:colOff>
      <xdr:row>63</xdr:row>
      <xdr:rowOff>110490</xdr:rowOff>
    </xdr:to>
    <xdr:cxnSp macro="">
      <xdr:nvCxnSpPr>
        <xdr:cNvPr id="479" name="直線コネクタ 478">
          <a:extLst>
            <a:ext uri="{FF2B5EF4-FFF2-40B4-BE49-F238E27FC236}">
              <a16:creationId xmlns:a16="http://schemas.microsoft.com/office/drawing/2014/main" id="{ABACB799-7837-47F3-BCF6-2FBAD5502AB1}"/>
            </a:ext>
          </a:extLst>
        </xdr:cNvPr>
        <xdr:cNvCxnSpPr/>
      </xdr:nvCxnSpPr>
      <xdr:spPr>
        <a:xfrm flipV="1">
          <a:off x="22160864" y="941832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114317</xdr:rowOff>
    </xdr:from>
    <xdr:ext cx="469744" cy="259045"/>
    <xdr:sp macro="" textlink="">
      <xdr:nvSpPr>
        <xdr:cNvPr id="480" name="【学校施設】&#10;一人当たり面積最小値テキスト">
          <a:extLst>
            <a:ext uri="{FF2B5EF4-FFF2-40B4-BE49-F238E27FC236}">
              <a16:creationId xmlns:a16="http://schemas.microsoft.com/office/drawing/2014/main" id="{51429A73-30EB-48AD-AF07-083EF9EF2B28}"/>
            </a:ext>
          </a:extLst>
        </xdr:cNvPr>
        <xdr:cNvSpPr txBox="1"/>
      </xdr:nvSpPr>
      <xdr:spPr>
        <a:xfrm>
          <a:off x="22199600"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110490</xdr:rowOff>
    </xdr:from>
    <xdr:to>
      <xdr:col>116</xdr:col>
      <xdr:colOff>152400</xdr:colOff>
      <xdr:row>63</xdr:row>
      <xdr:rowOff>110490</xdr:rowOff>
    </xdr:to>
    <xdr:cxnSp macro="">
      <xdr:nvCxnSpPr>
        <xdr:cNvPr id="481" name="直線コネクタ 480">
          <a:extLst>
            <a:ext uri="{FF2B5EF4-FFF2-40B4-BE49-F238E27FC236}">
              <a16:creationId xmlns:a16="http://schemas.microsoft.com/office/drawing/2014/main" id="{4B07BEC3-B95D-4845-986F-AB9514ED596E}"/>
            </a:ext>
          </a:extLst>
        </xdr:cNvPr>
        <xdr:cNvCxnSpPr/>
      </xdr:nvCxnSpPr>
      <xdr:spPr>
        <a:xfrm>
          <a:off x="22072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106697</xdr:rowOff>
    </xdr:from>
    <xdr:ext cx="469744" cy="259045"/>
    <xdr:sp macro="" textlink="">
      <xdr:nvSpPr>
        <xdr:cNvPr id="482" name="【学校施設】&#10;一人当たり面積最大値テキスト">
          <a:extLst>
            <a:ext uri="{FF2B5EF4-FFF2-40B4-BE49-F238E27FC236}">
              <a16:creationId xmlns:a16="http://schemas.microsoft.com/office/drawing/2014/main" id="{315F031A-241B-49DA-8460-DF1B8996F930}"/>
            </a:ext>
          </a:extLst>
        </xdr:cNvPr>
        <xdr:cNvSpPr txBox="1"/>
      </xdr:nvSpPr>
      <xdr:spPr>
        <a:xfrm>
          <a:off x="22199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160020</xdr:rowOff>
    </xdr:from>
    <xdr:to>
      <xdr:col>116</xdr:col>
      <xdr:colOff>152400</xdr:colOff>
      <xdr:row>54</xdr:row>
      <xdr:rowOff>160020</xdr:rowOff>
    </xdr:to>
    <xdr:cxnSp macro="">
      <xdr:nvCxnSpPr>
        <xdr:cNvPr id="483" name="直線コネクタ 482">
          <a:extLst>
            <a:ext uri="{FF2B5EF4-FFF2-40B4-BE49-F238E27FC236}">
              <a16:creationId xmlns:a16="http://schemas.microsoft.com/office/drawing/2014/main" id="{C72BF3A2-5177-4BC6-A528-452BA8BBD033}"/>
            </a:ext>
          </a:extLst>
        </xdr:cNvPr>
        <xdr:cNvCxnSpPr/>
      </xdr:nvCxnSpPr>
      <xdr:spPr>
        <a:xfrm>
          <a:off x="22072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484" name="【学校施設】&#10;一人当たり面積平均値テキスト">
          <a:extLst>
            <a:ext uri="{FF2B5EF4-FFF2-40B4-BE49-F238E27FC236}">
              <a16:creationId xmlns:a16="http://schemas.microsoft.com/office/drawing/2014/main" id="{14B08DD2-0548-4D3D-BD60-F53731192B92}"/>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485" name="フローチャート: 判断 484">
          <a:extLst>
            <a:ext uri="{FF2B5EF4-FFF2-40B4-BE49-F238E27FC236}">
              <a16:creationId xmlns:a16="http://schemas.microsoft.com/office/drawing/2014/main" id="{FE176F60-1C83-4DF9-A972-7EECBBD1DEC4}"/>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39116</xdr:rowOff>
    </xdr:from>
    <xdr:to>
      <xdr:col>112</xdr:col>
      <xdr:colOff>38100</xdr:colOff>
      <xdr:row>61</xdr:row>
      <xdr:rowOff>140716</xdr:rowOff>
    </xdr:to>
    <xdr:sp macro="" textlink="">
      <xdr:nvSpPr>
        <xdr:cNvPr id="486" name="フローチャート: 判断 485">
          <a:extLst>
            <a:ext uri="{FF2B5EF4-FFF2-40B4-BE49-F238E27FC236}">
              <a16:creationId xmlns:a16="http://schemas.microsoft.com/office/drawing/2014/main" id="{0857EB6C-8B70-41B6-AE81-EE48EBD15FD8}"/>
            </a:ext>
          </a:extLst>
        </xdr:cNvPr>
        <xdr:cNvSpPr/>
      </xdr:nvSpPr>
      <xdr:spPr>
        <a:xfrm>
          <a:off x="212725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74168</xdr:rowOff>
    </xdr:from>
    <xdr:to>
      <xdr:col>107</xdr:col>
      <xdr:colOff>101600</xdr:colOff>
      <xdr:row>62</xdr:row>
      <xdr:rowOff>4318</xdr:rowOff>
    </xdr:to>
    <xdr:sp macro="" textlink="">
      <xdr:nvSpPr>
        <xdr:cNvPr id="487" name="フローチャート: 判断 486">
          <a:extLst>
            <a:ext uri="{FF2B5EF4-FFF2-40B4-BE49-F238E27FC236}">
              <a16:creationId xmlns:a16="http://schemas.microsoft.com/office/drawing/2014/main" id="{6D7B337A-FC3C-4353-82C3-46736CB34079}"/>
            </a:ext>
          </a:extLst>
        </xdr:cNvPr>
        <xdr:cNvSpPr/>
      </xdr:nvSpPr>
      <xdr:spPr>
        <a:xfrm>
          <a:off x="20383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488" name="フローチャート: 判断 487">
          <a:extLst>
            <a:ext uri="{FF2B5EF4-FFF2-40B4-BE49-F238E27FC236}">
              <a16:creationId xmlns:a16="http://schemas.microsoft.com/office/drawing/2014/main" id="{69A100E0-A348-47BC-88DB-3F3E118AB28B}"/>
            </a:ext>
          </a:extLst>
        </xdr:cNvPr>
        <xdr:cNvSpPr/>
      </xdr:nvSpPr>
      <xdr:spPr>
        <a:xfrm>
          <a:off x="19494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114173</xdr:rowOff>
    </xdr:from>
    <xdr:to>
      <xdr:col>98</xdr:col>
      <xdr:colOff>38100</xdr:colOff>
      <xdr:row>62</xdr:row>
      <xdr:rowOff>44323</xdr:rowOff>
    </xdr:to>
    <xdr:sp macro="" textlink="">
      <xdr:nvSpPr>
        <xdr:cNvPr id="489" name="フローチャート: 判断 488">
          <a:extLst>
            <a:ext uri="{FF2B5EF4-FFF2-40B4-BE49-F238E27FC236}">
              <a16:creationId xmlns:a16="http://schemas.microsoft.com/office/drawing/2014/main" id="{1B58E305-9C15-4E6F-9763-3700CAB7D670}"/>
            </a:ext>
          </a:extLst>
        </xdr:cNvPr>
        <xdr:cNvSpPr/>
      </xdr:nvSpPr>
      <xdr:spPr>
        <a:xfrm>
          <a:off x="18605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14993411-412B-402B-9E9A-293ED4C07E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52B7234C-8EAB-41DF-BAA4-6EB4429F1D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F6524205-0882-45C7-9805-61F94F6F8A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36AEAEF2-BB32-47B4-9ACE-5A613C57F5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10E368A0-1CA5-4AA7-AE2B-52B9E3359AB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89408</xdr:rowOff>
    </xdr:from>
    <xdr:to>
      <xdr:col>116</xdr:col>
      <xdr:colOff>114300</xdr:colOff>
      <xdr:row>62</xdr:row>
      <xdr:rowOff>19558</xdr:rowOff>
    </xdr:to>
    <xdr:sp macro="" textlink="">
      <xdr:nvSpPr>
        <xdr:cNvPr id="495" name="楕円 494">
          <a:extLst>
            <a:ext uri="{FF2B5EF4-FFF2-40B4-BE49-F238E27FC236}">
              <a16:creationId xmlns:a16="http://schemas.microsoft.com/office/drawing/2014/main" id="{D2324A09-DF35-4575-BD86-60C2F884C79D}"/>
            </a:ext>
          </a:extLst>
        </xdr:cNvPr>
        <xdr:cNvSpPr/>
      </xdr:nvSpPr>
      <xdr:spPr>
        <a:xfrm>
          <a:off x="22110700" y="105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67835</xdr:rowOff>
    </xdr:from>
    <xdr:ext cx="469744" cy="259045"/>
    <xdr:sp macro="" textlink="">
      <xdr:nvSpPr>
        <xdr:cNvPr id="496" name="【学校施設】&#10;一人当たり面積該当値テキスト">
          <a:extLst>
            <a:ext uri="{FF2B5EF4-FFF2-40B4-BE49-F238E27FC236}">
              <a16:creationId xmlns:a16="http://schemas.microsoft.com/office/drawing/2014/main" id="{BC7B718E-69B5-4929-93A7-E9959846D6B8}"/>
            </a:ext>
          </a:extLst>
        </xdr:cNvPr>
        <xdr:cNvSpPr txBox="1"/>
      </xdr:nvSpPr>
      <xdr:spPr>
        <a:xfrm>
          <a:off x="22199600" y="105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157243</xdr:rowOff>
    </xdr:from>
    <xdr:ext cx="469744" cy="259045"/>
    <xdr:sp macro="" textlink="">
      <xdr:nvSpPr>
        <xdr:cNvPr id="497" name="n_1aveValue【学校施設】&#10;一人当たり面積">
          <a:extLst>
            <a:ext uri="{FF2B5EF4-FFF2-40B4-BE49-F238E27FC236}">
              <a16:creationId xmlns:a16="http://schemas.microsoft.com/office/drawing/2014/main" id="{C6509859-1B79-45FE-A73A-07126A7F6571}"/>
            </a:ext>
          </a:extLst>
        </xdr:cNvPr>
        <xdr:cNvSpPr txBox="1"/>
      </xdr:nvSpPr>
      <xdr:spPr>
        <a:xfrm>
          <a:off x="2107572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20845</xdr:rowOff>
    </xdr:from>
    <xdr:ext cx="469744" cy="259045"/>
    <xdr:sp macro="" textlink="">
      <xdr:nvSpPr>
        <xdr:cNvPr id="498" name="n_2aveValue【学校施設】&#10;一人当たり面積">
          <a:extLst>
            <a:ext uri="{FF2B5EF4-FFF2-40B4-BE49-F238E27FC236}">
              <a16:creationId xmlns:a16="http://schemas.microsoft.com/office/drawing/2014/main" id="{FB67688C-C669-4799-B04B-DB125940DA9C}"/>
            </a:ext>
          </a:extLst>
        </xdr:cNvPr>
        <xdr:cNvSpPr txBox="1"/>
      </xdr:nvSpPr>
      <xdr:spPr>
        <a:xfrm>
          <a:off x="201994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38752</xdr:rowOff>
    </xdr:from>
    <xdr:ext cx="469744" cy="259045"/>
    <xdr:sp macro="" textlink="">
      <xdr:nvSpPr>
        <xdr:cNvPr id="499" name="n_3aveValue【学校施設】&#10;一人当たり面積">
          <a:extLst>
            <a:ext uri="{FF2B5EF4-FFF2-40B4-BE49-F238E27FC236}">
              <a16:creationId xmlns:a16="http://schemas.microsoft.com/office/drawing/2014/main" id="{42CC76D7-0194-4E7D-9353-8865D861E7EB}"/>
            </a:ext>
          </a:extLst>
        </xdr:cNvPr>
        <xdr:cNvSpPr txBox="1"/>
      </xdr:nvSpPr>
      <xdr:spPr>
        <a:xfrm>
          <a:off x="19310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60850</xdr:rowOff>
    </xdr:from>
    <xdr:ext cx="469744" cy="259045"/>
    <xdr:sp macro="" textlink="">
      <xdr:nvSpPr>
        <xdr:cNvPr id="500" name="n_4aveValue【学校施設】&#10;一人当たり面積">
          <a:extLst>
            <a:ext uri="{FF2B5EF4-FFF2-40B4-BE49-F238E27FC236}">
              <a16:creationId xmlns:a16="http://schemas.microsoft.com/office/drawing/2014/main" id="{221E3319-251D-4075-8107-B64C0C7DD78D}"/>
            </a:ext>
          </a:extLst>
        </xdr:cNvPr>
        <xdr:cNvSpPr txBox="1"/>
      </xdr:nvSpPr>
      <xdr:spPr>
        <a:xfrm>
          <a:off x="18421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95EA6D59-F865-461E-978C-0854CD8FC0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95FCEF9A-50F6-4855-AAC2-BA8E2049B2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145B857C-B8D1-422A-9FDE-FA8FFFEDD1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E31CC8D3-228C-451C-8C43-D2233601DC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6BE44CA9-19A7-44B3-9388-770F1BCE21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A6F226E0-1636-4D92-8E6B-0F241DF5D5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362F22E9-36E0-4C87-BBB8-15F1BA5CCB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E83AD7B6-320B-471B-9BF1-9BEFE82439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6171F09D-0FCE-4592-9B1E-0B2B57E29E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6B8DE425-2BF7-4367-913B-09D8D30211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1B6AFB8E-123B-4496-B620-2851D61262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17BB3AF4-A7E6-4D44-939E-A529483EFD3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6F4EDF0A-6B2E-4811-A2F5-0C74A672D4F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537F80EE-E5CC-48D4-96F3-D05B487682D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AAA69306-6017-4CB4-8316-CCAF901A325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70F528FF-3A86-4F10-BEAA-3628EA49A5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CE6FCC68-157A-41EF-B3B0-5D81B5558A8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5BD8E5D0-6858-43D2-A79E-C46635C18E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B3C6148C-CC0D-4EEA-B3B1-F5DA91AD25A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4C5971AE-FE69-43B4-BBE4-A01C4382D4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DFE7178B-A1CB-4210-9F4D-53D8939CA2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0A80AA51-1DB2-40DE-B5A3-D01CEF9B42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14FB8E08-F2D2-4D41-9431-9E58ECBFB6F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児童館】&#10;有形固定資産減価償却率グラフ枠">
          <a:extLst>
            <a:ext uri="{FF2B5EF4-FFF2-40B4-BE49-F238E27FC236}">
              <a16:creationId xmlns:a16="http://schemas.microsoft.com/office/drawing/2014/main" id="{6DDE54DB-0DE8-4DC4-AD21-07C44FD33A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114300</xdr:rowOff>
    </xdr:to>
    <xdr:cxnSp macro="">
      <xdr:nvCxnSpPr>
        <xdr:cNvPr id="525" name="直線コネクタ 524">
          <a:extLst>
            <a:ext uri="{FF2B5EF4-FFF2-40B4-BE49-F238E27FC236}">
              <a16:creationId xmlns:a16="http://schemas.microsoft.com/office/drawing/2014/main" id="{E01027D5-56A7-49C3-9FB9-9527182BF738}"/>
            </a:ext>
          </a:extLst>
        </xdr:cNvPr>
        <xdr:cNvCxnSpPr/>
      </xdr:nvCxnSpPr>
      <xdr:spPr>
        <a:xfrm flipV="1">
          <a:off x="16318864"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6" name="【児童館】&#10;有形固定資産減価償却率最小値テキスト">
          <a:extLst>
            <a:ext uri="{FF2B5EF4-FFF2-40B4-BE49-F238E27FC236}">
              <a16:creationId xmlns:a16="http://schemas.microsoft.com/office/drawing/2014/main" id="{DE954E69-3A8F-4814-AA09-74D5410DC4B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7" name="直線コネクタ 526">
          <a:extLst>
            <a:ext uri="{FF2B5EF4-FFF2-40B4-BE49-F238E27FC236}">
              <a16:creationId xmlns:a16="http://schemas.microsoft.com/office/drawing/2014/main" id="{022472DA-1ADA-4646-8CF0-3D81D3A7FE5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28" name="【児童館】&#10;有形固定資産減価償却率最大値テキスト">
          <a:extLst>
            <a:ext uri="{FF2B5EF4-FFF2-40B4-BE49-F238E27FC236}">
              <a16:creationId xmlns:a16="http://schemas.microsoft.com/office/drawing/2014/main" id="{1D016179-0D3C-485A-8499-1EAF3B33B322}"/>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29" name="直線コネクタ 528">
          <a:extLst>
            <a:ext uri="{FF2B5EF4-FFF2-40B4-BE49-F238E27FC236}">
              <a16:creationId xmlns:a16="http://schemas.microsoft.com/office/drawing/2014/main" id="{03A552D4-5CF9-40EF-8260-1B68F2794ECB}"/>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59707</xdr:rowOff>
    </xdr:from>
    <xdr:ext cx="405111" cy="259045"/>
    <xdr:sp macro="" textlink="">
      <xdr:nvSpPr>
        <xdr:cNvPr id="530" name="【児童館】&#10;有形固定資産減価償却率平均値テキスト">
          <a:extLst>
            <a:ext uri="{FF2B5EF4-FFF2-40B4-BE49-F238E27FC236}">
              <a16:creationId xmlns:a16="http://schemas.microsoft.com/office/drawing/2014/main" id="{88CDCDAC-3F43-4C8B-B3E8-1FAA4E2DF81E}"/>
            </a:ext>
          </a:extLst>
        </xdr:cNvPr>
        <xdr:cNvSpPr txBox="1"/>
      </xdr:nvSpPr>
      <xdr:spPr>
        <a:xfrm>
          <a:off x="16357600" y="1394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531" name="フローチャート: 判断 530">
          <a:extLst>
            <a:ext uri="{FF2B5EF4-FFF2-40B4-BE49-F238E27FC236}">
              <a16:creationId xmlns:a16="http://schemas.microsoft.com/office/drawing/2014/main" id="{62A31F3F-C58F-4B20-A1CD-614F03424AB1}"/>
            </a:ext>
          </a:extLst>
        </xdr:cNvPr>
        <xdr:cNvSpPr/>
      </xdr:nvSpPr>
      <xdr:spPr>
        <a:xfrm>
          <a:off x="16268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532" name="フローチャート: 判断 531">
          <a:extLst>
            <a:ext uri="{FF2B5EF4-FFF2-40B4-BE49-F238E27FC236}">
              <a16:creationId xmlns:a16="http://schemas.microsoft.com/office/drawing/2014/main" id="{B0615F13-786F-4D8D-B361-756B16276C0E}"/>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33" name="フローチャート: 判断 532">
          <a:extLst>
            <a:ext uri="{FF2B5EF4-FFF2-40B4-BE49-F238E27FC236}">
              <a16:creationId xmlns:a16="http://schemas.microsoft.com/office/drawing/2014/main" id="{410DACF1-CB7D-4BE7-A275-14B7CE1D2298}"/>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534" name="フローチャート: 判断 533">
          <a:extLst>
            <a:ext uri="{FF2B5EF4-FFF2-40B4-BE49-F238E27FC236}">
              <a16:creationId xmlns:a16="http://schemas.microsoft.com/office/drawing/2014/main" id="{771D9ACB-2250-4518-9631-C0B94E0D7121}"/>
            </a:ext>
          </a:extLst>
        </xdr:cNvPr>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535" name="フローチャート: 判断 534">
          <a:extLst>
            <a:ext uri="{FF2B5EF4-FFF2-40B4-BE49-F238E27FC236}">
              <a16:creationId xmlns:a16="http://schemas.microsoft.com/office/drawing/2014/main" id="{21A98BA2-2061-49A9-947A-7DD1F1B048FA}"/>
            </a:ext>
          </a:extLst>
        </xdr:cNvPr>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16439E8F-5694-4422-9C43-A088C3B28F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635B9CCB-6E0D-4856-948F-CAE2C2D944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DA74F873-93C6-46BA-A828-9AFA07FE35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1398864C-84BA-4F12-926D-353586FD339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7095EF63-C1BE-4E4C-8EBF-7F9835DE03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41" name="楕円 540">
          <a:extLst>
            <a:ext uri="{FF2B5EF4-FFF2-40B4-BE49-F238E27FC236}">
              <a16:creationId xmlns:a16="http://schemas.microsoft.com/office/drawing/2014/main" id="{3EC894E7-05E2-451F-AF9C-1D1274A6A7D5}"/>
            </a:ext>
          </a:extLst>
        </xdr:cNvPr>
        <xdr:cNvSpPr/>
      </xdr:nvSpPr>
      <xdr:spPr>
        <a:xfrm>
          <a:off x="16268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32402</xdr:rowOff>
    </xdr:from>
    <xdr:ext cx="405111" cy="259045"/>
    <xdr:sp macro="" textlink="">
      <xdr:nvSpPr>
        <xdr:cNvPr id="542" name="【児童館】&#10;有形固定資産減価償却率該当値テキスト">
          <a:extLst>
            <a:ext uri="{FF2B5EF4-FFF2-40B4-BE49-F238E27FC236}">
              <a16:creationId xmlns:a16="http://schemas.microsoft.com/office/drawing/2014/main" id="{2E0044C1-937A-4136-8A2C-2FA81D584E1C}"/>
            </a:ext>
          </a:extLst>
        </xdr:cNvPr>
        <xdr:cNvSpPr txBox="1"/>
      </xdr:nvSpPr>
      <xdr:spPr>
        <a:xfrm>
          <a:off x="16357600"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153052</xdr:rowOff>
    </xdr:from>
    <xdr:ext cx="405111" cy="259045"/>
    <xdr:sp macro="" textlink="">
      <xdr:nvSpPr>
        <xdr:cNvPr id="543" name="n_1aveValue【児童館】&#10;有形固定資産減価償却率">
          <a:extLst>
            <a:ext uri="{FF2B5EF4-FFF2-40B4-BE49-F238E27FC236}">
              <a16:creationId xmlns:a16="http://schemas.microsoft.com/office/drawing/2014/main" id="{D20FFF85-C7C3-4301-8617-AC529B5A9323}"/>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44" name="n_2aveValue【児童館】&#10;有形固定資産減価償却率">
          <a:extLst>
            <a:ext uri="{FF2B5EF4-FFF2-40B4-BE49-F238E27FC236}">
              <a16:creationId xmlns:a16="http://schemas.microsoft.com/office/drawing/2014/main" id="{77D5666E-C77F-4AD0-A9EF-E050790FC42A}"/>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545" name="n_3aveValue【児童館】&#10;有形固定資産減価償却率">
          <a:extLst>
            <a:ext uri="{FF2B5EF4-FFF2-40B4-BE49-F238E27FC236}">
              <a16:creationId xmlns:a16="http://schemas.microsoft.com/office/drawing/2014/main" id="{C6CE05BA-40BA-47D2-BE1F-717144093290}"/>
            </a:ext>
          </a:extLst>
        </xdr:cNvPr>
        <xdr:cNvSpPr txBox="1"/>
      </xdr:nvSpPr>
      <xdr:spPr>
        <a:xfrm>
          <a:off x="13500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546" name="n_4aveValue【児童館】&#10;有形固定資産減価償却率">
          <a:extLst>
            <a:ext uri="{FF2B5EF4-FFF2-40B4-BE49-F238E27FC236}">
              <a16:creationId xmlns:a16="http://schemas.microsoft.com/office/drawing/2014/main" id="{147FA4B9-DA03-4981-A565-0CECCB76B7E5}"/>
            </a:ext>
          </a:extLst>
        </xdr:cNvPr>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7" name="正方形/長方形 546">
          <a:extLst>
            <a:ext uri="{FF2B5EF4-FFF2-40B4-BE49-F238E27FC236}">
              <a16:creationId xmlns:a16="http://schemas.microsoft.com/office/drawing/2014/main" id="{B5F75E77-889F-40CC-8387-3345D3352F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8" name="正方形/長方形 547">
          <a:extLst>
            <a:ext uri="{FF2B5EF4-FFF2-40B4-BE49-F238E27FC236}">
              <a16:creationId xmlns:a16="http://schemas.microsoft.com/office/drawing/2014/main" id="{34C66F37-5627-41F0-8B0D-7FF2D86A93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9" name="正方形/長方形 548">
          <a:extLst>
            <a:ext uri="{FF2B5EF4-FFF2-40B4-BE49-F238E27FC236}">
              <a16:creationId xmlns:a16="http://schemas.microsoft.com/office/drawing/2014/main" id="{4AE62AFE-8B17-418A-B357-84EF28763F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0" name="正方形/長方形 549">
          <a:extLst>
            <a:ext uri="{FF2B5EF4-FFF2-40B4-BE49-F238E27FC236}">
              <a16:creationId xmlns:a16="http://schemas.microsoft.com/office/drawing/2014/main" id="{061C3F7E-E217-4518-8392-E8C35DC5DE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1" name="正方形/長方形 550">
          <a:extLst>
            <a:ext uri="{FF2B5EF4-FFF2-40B4-BE49-F238E27FC236}">
              <a16:creationId xmlns:a16="http://schemas.microsoft.com/office/drawing/2014/main" id="{36ED6CD6-F688-4D29-BC35-4D2D57E076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2" name="正方形/長方形 551">
          <a:extLst>
            <a:ext uri="{FF2B5EF4-FFF2-40B4-BE49-F238E27FC236}">
              <a16:creationId xmlns:a16="http://schemas.microsoft.com/office/drawing/2014/main" id="{FE0D38B3-A648-401E-AB1A-5E980C48D6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3" name="正方形/長方形 552">
          <a:extLst>
            <a:ext uri="{FF2B5EF4-FFF2-40B4-BE49-F238E27FC236}">
              <a16:creationId xmlns:a16="http://schemas.microsoft.com/office/drawing/2014/main" id="{24F95878-0A5D-406A-883E-4C51A5170F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4" name="正方形/長方形 553">
          <a:extLst>
            <a:ext uri="{FF2B5EF4-FFF2-40B4-BE49-F238E27FC236}">
              <a16:creationId xmlns:a16="http://schemas.microsoft.com/office/drawing/2014/main" id="{51D59338-A9F0-4D83-95C3-CEE38F9538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5" name="テキスト ボックス 554">
          <a:extLst>
            <a:ext uri="{FF2B5EF4-FFF2-40B4-BE49-F238E27FC236}">
              <a16:creationId xmlns:a16="http://schemas.microsoft.com/office/drawing/2014/main" id="{E2969F59-0890-4537-8B3F-B7B55417308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6" name="直線コネクタ 555">
          <a:extLst>
            <a:ext uri="{FF2B5EF4-FFF2-40B4-BE49-F238E27FC236}">
              <a16:creationId xmlns:a16="http://schemas.microsoft.com/office/drawing/2014/main" id="{1329A622-CF8D-4346-AB5C-CD1A3C3393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7" name="直線コネクタ 556">
          <a:extLst>
            <a:ext uri="{FF2B5EF4-FFF2-40B4-BE49-F238E27FC236}">
              <a16:creationId xmlns:a16="http://schemas.microsoft.com/office/drawing/2014/main" id="{55B387E3-F8A6-41AC-BCE7-E4B28AB5355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8" name="テキスト ボックス 557">
          <a:extLst>
            <a:ext uri="{FF2B5EF4-FFF2-40B4-BE49-F238E27FC236}">
              <a16:creationId xmlns:a16="http://schemas.microsoft.com/office/drawing/2014/main" id="{9C4ADECA-A322-4AE4-9179-969274A9482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9" name="直線コネクタ 558">
          <a:extLst>
            <a:ext uri="{FF2B5EF4-FFF2-40B4-BE49-F238E27FC236}">
              <a16:creationId xmlns:a16="http://schemas.microsoft.com/office/drawing/2014/main" id="{876C690D-D723-46A4-A0F4-52F7B738301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0" name="テキスト ボックス 559">
          <a:extLst>
            <a:ext uri="{FF2B5EF4-FFF2-40B4-BE49-F238E27FC236}">
              <a16:creationId xmlns:a16="http://schemas.microsoft.com/office/drawing/2014/main" id="{9A50DD44-322A-4735-B764-63B681D3C11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1" name="直線コネクタ 560">
          <a:extLst>
            <a:ext uri="{FF2B5EF4-FFF2-40B4-BE49-F238E27FC236}">
              <a16:creationId xmlns:a16="http://schemas.microsoft.com/office/drawing/2014/main" id="{8A52E35C-164C-40F2-ABDC-58FBF980454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2" name="テキスト ボックス 561">
          <a:extLst>
            <a:ext uri="{FF2B5EF4-FFF2-40B4-BE49-F238E27FC236}">
              <a16:creationId xmlns:a16="http://schemas.microsoft.com/office/drawing/2014/main" id="{ED46A289-A857-4ECF-ABEF-85DBFD4AA4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3" name="直線コネクタ 562">
          <a:extLst>
            <a:ext uri="{FF2B5EF4-FFF2-40B4-BE49-F238E27FC236}">
              <a16:creationId xmlns:a16="http://schemas.microsoft.com/office/drawing/2014/main" id="{D34D1139-1DD8-4DE8-9FFE-B019BBEA602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4" name="テキスト ボックス 563">
          <a:extLst>
            <a:ext uri="{FF2B5EF4-FFF2-40B4-BE49-F238E27FC236}">
              <a16:creationId xmlns:a16="http://schemas.microsoft.com/office/drawing/2014/main" id="{0648DB6F-E74B-427B-92D3-88450EA7BBE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5" name="直線コネクタ 564">
          <a:extLst>
            <a:ext uri="{FF2B5EF4-FFF2-40B4-BE49-F238E27FC236}">
              <a16:creationId xmlns:a16="http://schemas.microsoft.com/office/drawing/2014/main" id="{AC09C6CC-37F8-4F11-9544-F39BDF77EAA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6" name="テキスト ボックス 565">
          <a:extLst>
            <a:ext uri="{FF2B5EF4-FFF2-40B4-BE49-F238E27FC236}">
              <a16:creationId xmlns:a16="http://schemas.microsoft.com/office/drawing/2014/main" id="{A0BD91F9-AE2A-4D4A-B886-DD23478DE15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7" name="直線コネクタ 566">
          <a:extLst>
            <a:ext uri="{FF2B5EF4-FFF2-40B4-BE49-F238E27FC236}">
              <a16:creationId xmlns:a16="http://schemas.microsoft.com/office/drawing/2014/main" id="{4F5E77D6-2E6B-4B12-B73E-5E6BECECDD0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8" name="テキスト ボックス 567">
          <a:extLst>
            <a:ext uri="{FF2B5EF4-FFF2-40B4-BE49-F238E27FC236}">
              <a16:creationId xmlns:a16="http://schemas.microsoft.com/office/drawing/2014/main" id="{C1FFBDBD-F2CC-41DB-BFD8-1CD70F74216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9" name="直線コネクタ 568">
          <a:extLst>
            <a:ext uri="{FF2B5EF4-FFF2-40B4-BE49-F238E27FC236}">
              <a16:creationId xmlns:a16="http://schemas.microsoft.com/office/drawing/2014/main" id="{685CD22D-BE28-46B1-9E5E-FA81988ADE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833A98AD-5D7F-487D-B6D9-13772650E3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1" name="【児童館】&#10;一人当たり面積グラフ枠">
          <a:extLst>
            <a:ext uri="{FF2B5EF4-FFF2-40B4-BE49-F238E27FC236}">
              <a16:creationId xmlns:a16="http://schemas.microsoft.com/office/drawing/2014/main" id="{4A8379AF-0825-4E09-9689-85F5A70BE0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136071</xdr:rowOff>
    </xdr:to>
    <xdr:cxnSp macro="">
      <xdr:nvCxnSpPr>
        <xdr:cNvPr id="572" name="直線コネクタ 571">
          <a:extLst>
            <a:ext uri="{FF2B5EF4-FFF2-40B4-BE49-F238E27FC236}">
              <a16:creationId xmlns:a16="http://schemas.microsoft.com/office/drawing/2014/main" id="{8BC4C644-F8C9-447D-8F79-BDD79789C7AF}"/>
            </a:ext>
          </a:extLst>
        </xdr:cNvPr>
        <xdr:cNvCxnSpPr/>
      </xdr:nvCxnSpPr>
      <xdr:spPr>
        <a:xfrm flipV="1">
          <a:off x="22160864" y="13427529"/>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73" name="【児童館】&#10;一人当たり面積最小値テキスト">
          <a:extLst>
            <a:ext uri="{FF2B5EF4-FFF2-40B4-BE49-F238E27FC236}">
              <a16:creationId xmlns:a16="http://schemas.microsoft.com/office/drawing/2014/main" id="{8770D467-BE46-4741-9A71-E6CD926D8DE8}"/>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74" name="直線コネクタ 573">
          <a:extLst>
            <a:ext uri="{FF2B5EF4-FFF2-40B4-BE49-F238E27FC236}">
              <a16:creationId xmlns:a16="http://schemas.microsoft.com/office/drawing/2014/main" id="{D6B3DB9B-3B99-4CB9-B503-CAADA80A85B7}"/>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575" name="【児童館】&#10;一人当たり面積最大値テキスト">
          <a:extLst>
            <a:ext uri="{FF2B5EF4-FFF2-40B4-BE49-F238E27FC236}">
              <a16:creationId xmlns:a16="http://schemas.microsoft.com/office/drawing/2014/main" id="{32B8F564-E8A3-44B3-8A11-3A26D62897B8}"/>
            </a:ext>
          </a:extLst>
        </xdr:cNvPr>
        <xdr:cNvSpPr txBox="1"/>
      </xdr:nvSpPr>
      <xdr:spPr>
        <a:xfrm>
          <a:off x="22199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576" name="直線コネクタ 575">
          <a:extLst>
            <a:ext uri="{FF2B5EF4-FFF2-40B4-BE49-F238E27FC236}">
              <a16:creationId xmlns:a16="http://schemas.microsoft.com/office/drawing/2014/main" id="{45A468B7-3CCE-4E27-8729-FE40BA8A81A8}"/>
            </a:ext>
          </a:extLst>
        </xdr:cNvPr>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577" name="【児童館】&#10;一人当たり面積平均値テキスト">
          <a:extLst>
            <a:ext uri="{FF2B5EF4-FFF2-40B4-BE49-F238E27FC236}">
              <a16:creationId xmlns:a16="http://schemas.microsoft.com/office/drawing/2014/main" id="{40AAF0B2-E6D8-4D5F-8008-0EB65A4F6885}"/>
            </a:ext>
          </a:extLst>
        </xdr:cNvPr>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578" name="フローチャート: 判断 577">
          <a:extLst>
            <a:ext uri="{FF2B5EF4-FFF2-40B4-BE49-F238E27FC236}">
              <a16:creationId xmlns:a16="http://schemas.microsoft.com/office/drawing/2014/main" id="{3A0A71D0-58A4-4010-B759-6AA9EE6A5F73}"/>
            </a:ext>
          </a:extLst>
        </xdr:cNvPr>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579" name="フローチャート: 判断 578">
          <a:extLst>
            <a:ext uri="{FF2B5EF4-FFF2-40B4-BE49-F238E27FC236}">
              <a16:creationId xmlns:a16="http://schemas.microsoft.com/office/drawing/2014/main" id="{63DAB539-DAE3-471B-AF12-4945A908F4BA}"/>
            </a:ext>
          </a:extLst>
        </xdr:cNvPr>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80" name="フローチャート: 判断 579">
          <a:extLst>
            <a:ext uri="{FF2B5EF4-FFF2-40B4-BE49-F238E27FC236}">
              <a16:creationId xmlns:a16="http://schemas.microsoft.com/office/drawing/2014/main" id="{B0381890-038A-4FA7-9C6C-1167245F31EF}"/>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81" name="フローチャート: 判断 580">
          <a:extLst>
            <a:ext uri="{FF2B5EF4-FFF2-40B4-BE49-F238E27FC236}">
              <a16:creationId xmlns:a16="http://schemas.microsoft.com/office/drawing/2014/main" id="{B120B309-5246-472D-99EF-76AD18D22B5A}"/>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582" name="フローチャート: 判断 581">
          <a:extLst>
            <a:ext uri="{FF2B5EF4-FFF2-40B4-BE49-F238E27FC236}">
              <a16:creationId xmlns:a16="http://schemas.microsoft.com/office/drawing/2014/main" id="{1242D7A3-5228-46B0-A031-22593BDFEF9F}"/>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59FD0DBF-4285-43DA-BBC8-3A28D197B1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4E44F7E3-AE4F-4F14-A2C1-DBB0D604E6D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C0444A9E-84F7-4718-8058-D64506679E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95D82AB2-A9C4-46C3-9894-5AC4EE9CFB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24379E09-75A6-4884-8BDE-87990D5F70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36286</xdr:rowOff>
    </xdr:from>
    <xdr:to>
      <xdr:col>116</xdr:col>
      <xdr:colOff>114300</xdr:colOff>
      <xdr:row>86</xdr:row>
      <xdr:rowOff>137886</xdr:rowOff>
    </xdr:to>
    <xdr:sp macro="" textlink="">
      <xdr:nvSpPr>
        <xdr:cNvPr id="588" name="楕円 587">
          <a:extLst>
            <a:ext uri="{FF2B5EF4-FFF2-40B4-BE49-F238E27FC236}">
              <a16:creationId xmlns:a16="http://schemas.microsoft.com/office/drawing/2014/main" id="{A2491992-AC8F-447E-8B47-AC27FAEFED72}"/>
            </a:ext>
          </a:extLst>
        </xdr:cNvPr>
        <xdr:cNvSpPr/>
      </xdr:nvSpPr>
      <xdr:spPr>
        <a:xfrm>
          <a:off x="221107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122663</xdr:rowOff>
    </xdr:from>
    <xdr:ext cx="469744" cy="259045"/>
    <xdr:sp macro="" textlink="">
      <xdr:nvSpPr>
        <xdr:cNvPr id="589" name="【児童館】&#10;一人当たり面積該当値テキスト">
          <a:extLst>
            <a:ext uri="{FF2B5EF4-FFF2-40B4-BE49-F238E27FC236}">
              <a16:creationId xmlns:a16="http://schemas.microsoft.com/office/drawing/2014/main" id="{5F8C3624-E211-430C-9C1A-954138AE880B}"/>
            </a:ext>
          </a:extLst>
        </xdr:cNvPr>
        <xdr:cNvSpPr txBox="1"/>
      </xdr:nvSpPr>
      <xdr:spPr>
        <a:xfrm>
          <a:off x="22199600" y="146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48277</xdr:rowOff>
    </xdr:from>
    <xdr:ext cx="469744" cy="259045"/>
    <xdr:sp macro="" textlink="">
      <xdr:nvSpPr>
        <xdr:cNvPr id="590" name="n_1aveValue【児童館】&#10;一人当たり面積">
          <a:extLst>
            <a:ext uri="{FF2B5EF4-FFF2-40B4-BE49-F238E27FC236}">
              <a16:creationId xmlns:a16="http://schemas.microsoft.com/office/drawing/2014/main" id="{C88C2724-9931-4106-8A51-36E1FD22AEAB}"/>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91" name="n_2aveValue【児童館】&#10;一人当たり面積">
          <a:extLst>
            <a:ext uri="{FF2B5EF4-FFF2-40B4-BE49-F238E27FC236}">
              <a16:creationId xmlns:a16="http://schemas.microsoft.com/office/drawing/2014/main" id="{19C2182E-EA1F-466B-BBB1-4A625DD61DD8}"/>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592" name="n_3aveValue【児童館】&#10;一人当たり面積">
          <a:extLst>
            <a:ext uri="{FF2B5EF4-FFF2-40B4-BE49-F238E27FC236}">
              <a16:creationId xmlns:a16="http://schemas.microsoft.com/office/drawing/2014/main" id="{1E322A89-50A5-4FFD-8C12-E8F23A343744}"/>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593" name="n_4aveValue【児童館】&#10;一人当たり面積">
          <a:extLst>
            <a:ext uri="{FF2B5EF4-FFF2-40B4-BE49-F238E27FC236}">
              <a16:creationId xmlns:a16="http://schemas.microsoft.com/office/drawing/2014/main" id="{D33E6116-B2BE-4A80-B1C7-9F0E886EC33F}"/>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a:extLst>
            <a:ext uri="{FF2B5EF4-FFF2-40B4-BE49-F238E27FC236}">
              <a16:creationId xmlns:a16="http://schemas.microsoft.com/office/drawing/2014/main" id="{58A0F2E9-C17D-4662-8B77-1C754DFB23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a:extLst>
            <a:ext uri="{FF2B5EF4-FFF2-40B4-BE49-F238E27FC236}">
              <a16:creationId xmlns:a16="http://schemas.microsoft.com/office/drawing/2014/main" id="{2946DA61-2202-464F-B439-14686742FE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a:extLst>
            <a:ext uri="{FF2B5EF4-FFF2-40B4-BE49-F238E27FC236}">
              <a16:creationId xmlns:a16="http://schemas.microsoft.com/office/drawing/2014/main" id="{AA1F0073-3736-42A0-9F24-8A3175E26C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a:extLst>
            <a:ext uri="{FF2B5EF4-FFF2-40B4-BE49-F238E27FC236}">
              <a16:creationId xmlns:a16="http://schemas.microsoft.com/office/drawing/2014/main" id="{CA411AE3-2FB6-4F99-BF3A-F67C8817A1F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a:extLst>
            <a:ext uri="{FF2B5EF4-FFF2-40B4-BE49-F238E27FC236}">
              <a16:creationId xmlns:a16="http://schemas.microsoft.com/office/drawing/2014/main" id="{AFE853A6-69D5-4519-9F0E-3BB3270A16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a:extLst>
            <a:ext uri="{FF2B5EF4-FFF2-40B4-BE49-F238E27FC236}">
              <a16:creationId xmlns:a16="http://schemas.microsoft.com/office/drawing/2014/main" id="{4B83AEF0-E554-4DFC-A5B1-ED1D4F7395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a:extLst>
            <a:ext uri="{FF2B5EF4-FFF2-40B4-BE49-F238E27FC236}">
              <a16:creationId xmlns:a16="http://schemas.microsoft.com/office/drawing/2014/main" id="{A1315E2F-0F59-4B85-9185-BE88BF0953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a:extLst>
            <a:ext uri="{FF2B5EF4-FFF2-40B4-BE49-F238E27FC236}">
              <a16:creationId xmlns:a16="http://schemas.microsoft.com/office/drawing/2014/main" id="{A065801C-93E2-4958-BC25-C4AD7C3014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a:extLst>
            <a:ext uri="{FF2B5EF4-FFF2-40B4-BE49-F238E27FC236}">
              <a16:creationId xmlns:a16="http://schemas.microsoft.com/office/drawing/2014/main" id="{CBA3ACA4-3BE8-4913-BFD9-C9092865E6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a:extLst>
            <a:ext uri="{FF2B5EF4-FFF2-40B4-BE49-F238E27FC236}">
              <a16:creationId xmlns:a16="http://schemas.microsoft.com/office/drawing/2014/main" id="{5386EE84-B6A5-4106-B2E1-54C9941668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4" name="テキスト ボックス 603">
          <a:extLst>
            <a:ext uri="{FF2B5EF4-FFF2-40B4-BE49-F238E27FC236}">
              <a16:creationId xmlns:a16="http://schemas.microsoft.com/office/drawing/2014/main" id="{6CE997DB-395F-43BE-B2DB-AE6E762A4F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5" name="直線コネクタ 604">
          <a:extLst>
            <a:ext uri="{FF2B5EF4-FFF2-40B4-BE49-F238E27FC236}">
              <a16:creationId xmlns:a16="http://schemas.microsoft.com/office/drawing/2014/main" id="{9F153105-7AF3-4180-A722-7A8539B1DC6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id="{DC36E4AB-EA88-4785-A858-F4C5EE1D8B3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7" name="直線コネクタ 606">
          <a:extLst>
            <a:ext uri="{FF2B5EF4-FFF2-40B4-BE49-F238E27FC236}">
              <a16:creationId xmlns:a16="http://schemas.microsoft.com/office/drawing/2014/main" id="{18BB896F-B7BD-43F5-8495-575752B95A6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8" name="テキスト ボックス 607">
          <a:extLst>
            <a:ext uri="{FF2B5EF4-FFF2-40B4-BE49-F238E27FC236}">
              <a16:creationId xmlns:a16="http://schemas.microsoft.com/office/drawing/2014/main" id="{74E99341-9138-4DB8-B96F-513BA820EEF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9" name="直線コネクタ 608">
          <a:extLst>
            <a:ext uri="{FF2B5EF4-FFF2-40B4-BE49-F238E27FC236}">
              <a16:creationId xmlns:a16="http://schemas.microsoft.com/office/drawing/2014/main" id="{B540BF6D-D363-4EEF-96FE-E6DBFB93F9A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0" name="テキスト ボックス 609">
          <a:extLst>
            <a:ext uri="{FF2B5EF4-FFF2-40B4-BE49-F238E27FC236}">
              <a16:creationId xmlns:a16="http://schemas.microsoft.com/office/drawing/2014/main" id="{4CE8924B-9571-4AC7-88DB-6F7EC8DE6B9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1" name="直線コネクタ 610">
          <a:extLst>
            <a:ext uri="{FF2B5EF4-FFF2-40B4-BE49-F238E27FC236}">
              <a16:creationId xmlns:a16="http://schemas.microsoft.com/office/drawing/2014/main" id="{B6427D16-FE08-4DED-B416-FF8A333074C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2" name="テキスト ボックス 611">
          <a:extLst>
            <a:ext uri="{FF2B5EF4-FFF2-40B4-BE49-F238E27FC236}">
              <a16:creationId xmlns:a16="http://schemas.microsoft.com/office/drawing/2014/main" id="{C4BE2E95-CA08-46FA-810A-76DB928D2B1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3" name="直線コネクタ 612">
          <a:extLst>
            <a:ext uri="{FF2B5EF4-FFF2-40B4-BE49-F238E27FC236}">
              <a16:creationId xmlns:a16="http://schemas.microsoft.com/office/drawing/2014/main" id="{F59AFA88-2DC8-47C2-9F77-1FA4B4421F7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4" name="テキスト ボックス 613">
          <a:extLst>
            <a:ext uri="{FF2B5EF4-FFF2-40B4-BE49-F238E27FC236}">
              <a16:creationId xmlns:a16="http://schemas.microsoft.com/office/drawing/2014/main" id="{89F27C5E-E534-4B8D-985B-5F26A3313D9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id="{D5BEC9E1-C2F5-46D4-B479-40021E11ED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6" name="テキスト ボックス 615">
          <a:extLst>
            <a:ext uri="{FF2B5EF4-FFF2-40B4-BE49-F238E27FC236}">
              <a16:creationId xmlns:a16="http://schemas.microsoft.com/office/drawing/2014/main" id="{5F5F7351-CC6E-4987-BDED-04670252ED1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a:extLst>
            <a:ext uri="{FF2B5EF4-FFF2-40B4-BE49-F238E27FC236}">
              <a16:creationId xmlns:a16="http://schemas.microsoft.com/office/drawing/2014/main" id="{B8BDE81D-EAF7-4261-A5F6-ED6C8862A0C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139064</xdr:rowOff>
    </xdr:from>
    <xdr:to>
      <xdr:col>85</xdr:col>
      <xdr:colOff>126364</xdr:colOff>
      <xdr:row>108</xdr:row>
      <xdr:rowOff>45720</xdr:rowOff>
    </xdr:to>
    <xdr:cxnSp macro="">
      <xdr:nvCxnSpPr>
        <xdr:cNvPr id="618" name="直線コネクタ 617">
          <a:extLst>
            <a:ext uri="{FF2B5EF4-FFF2-40B4-BE49-F238E27FC236}">
              <a16:creationId xmlns:a16="http://schemas.microsoft.com/office/drawing/2014/main" id="{3A960655-2DE9-4104-BC28-12F03137A4D3}"/>
            </a:ext>
          </a:extLst>
        </xdr:cNvPr>
        <xdr:cNvCxnSpPr/>
      </xdr:nvCxnSpPr>
      <xdr:spPr>
        <a:xfrm flipV="1">
          <a:off x="16318864" y="17284064"/>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19" name="【公民館】&#10;有形固定資産減価償却率最小値テキスト">
          <a:extLst>
            <a:ext uri="{FF2B5EF4-FFF2-40B4-BE49-F238E27FC236}">
              <a16:creationId xmlns:a16="http://schemas.microsoft.com/office/drawing/2014/main" id="{8C57FE73-C789-41CE-A9D0-DD7ED7E9F112}"/>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20" name="直線コネクタ 619">
          <a:extLst>
            <a:ext uri="{FF2B5EF4-FFF2-40B4-BE49-F238E27FC236}">
              <a16:creationId xmlns:a16="http://schemas.microsoft.com/office/drawing/2014/main" id="{F836837A-DF78-4B4D-9D9A-9C477677817F}"/>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85741</xdr:rowOff>
    </xdr:from>
    <xdr:ext cx="405111" cy="259045"/>
    <xdr:sp macro="" textlink="">
      <xdr:nvSpPr>
        <xdr:cNvPr id="621" name="【公民館】&#10;有形固定資産減価償却率最大値テキスト">
          <a:extLst>
            <a:ext uri="{FF2B5EF4-FFF2-40B4-BE49-F238E27FC236}">
              <a16:creationId xmlns:a16="http://schemas.microsoft.com/office/drawing/2014/main" id="{1FB8C958-0FA1-4978-B83A-A297216C57F1}"/>
            </a:ext>
          </a:extLst>
        </xdr:cNvPr>
        <xdr:cNvSpPr txBox="1"/>
      </xdr:nvSpPr>
      <xdr:spPr>
        <a:xfrm>
          <a:off x="16357600" y="1705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139064</xdr:rowOff>
    </xdr:from>
    <xdr:to>
      <xdr:col>86</xdr:col>
      <xdr:colOff>25400</xdr:colOff>
      <xdr:row>100</xdr:row>
      <xdr:rowOff>139064</xdr:rowOff>
    </xdr:to>
    <xdr:cxnSp macro="">
      <xdr:nvCxnSpPr>
        <xdr:cNvPr id="622" name="直線コネクタ 621">
          <a:extLst>
            <a:ext uri="{FF2B5EF4-FFF2-40B4-BE49-F238E27FC236}">
              <a16:creationId xmlns:a16="http://schemas.microsoft.com/office/drawing/2014/main" id="{83B658CE-4735-4AA3-AEBB-1D989FF98668}"/>
            </a:ext>
          </a:extLst>
        </xdr:cNvPr>
        <xdr:cNvCxnSpPr/>
      </xdr:nvCxnSpPr>
      <xdr:spPr>
        <a:xfrm>
          <a:off x="16230600" y="1728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74947</xdr:rowOff>
    </xdr:from>
    <xdr:ext cx="405111" cy="259045"/>
    <xdr:sp macro="" textlink="">
      <xdr:nvSpPr>
        <xdr:cNvPr id="623" name="【公民館】&#10;有形固定資産減価償却率平均値テキスト">
          <a:extLst>
            <a:ext uri="{FF2B5EF4-FFF2-40B4-BE49-F238E27FC236}">
              <a16:creationId xmlns:a16="http://schemas.microsoft.com/office/drawing/2014/main" id="{80A5A4F1-9029-42DC-9568-9B16C5413C98}"/>
            </a:ext>
          </a:extLst>
        </xdr:cNvPr>
        <xdr:cNvSpPr txBox="1"/>
      </xdr:nvSpPr>
      <xdr:spPr>
        <a:xfrm>
          <a:off x="16357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624" name="フローチャート: 判断 623">
          <a:extLst>
            <a:ext uri="{FF2B5EF4-FFF2-40B4-BE49-F238E27FC236}">
              <a16:creationId xmlns:a16="http://schemas.microsoft.com/office/drawing/2014/main" id="{21CEEDB2-0BCD-4B0D-8D12-A91D0AC76180}"/>
            </a:ext>
          </a:extLst>
        </xdr:cNvPr>
        <xdr:cNvSpPr/>
      </xdr:nvSpPr>
      <xdr:spPr>
        <a:xfrm>
          <a:off x="16268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25" name="フローチャート: 判断 624">
          <a:extLst>
            <a:ext uri="{FF2B5EF4-FFF2-40B4-BE49-F238E27FC236}">
              <a16:creationId xmlns:a16="http://schemas.microsoft.com/office/drawing/2014/main" id="{2BDC9DBE-7082-460D-A701-D0DA076460F6}"/>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26" name="フローチャート: 判断 625">
          <a:extLst>
            <a:ext uri="{FF2B5EF4-FFF2-40B4-BE49-F238E27FC236}">
              <a16:creationId xmlns:a16="http://schemas.microsoft.com/office/drawing/2014/main" id="{2B33B8E5-A669-476A-A6EF-5229C165248D}"/>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627" name="フローチャート: 判断 626">
          <a:extLst>
            <a:ext uri="{FF2B5EF4-FFF2-40B4-BE49-F238E27FC236}">
              <a16:creationId xmlns:a16="http://schemas.microsoft.com/office/drawing/2014/main" id="{00170550-6064-43FB-9307-044F0F519893}"/>
            </a:ext>
          </a:extLst>
        </xdr:cNvPr>
        <xdr:cNvSpPr/>
      </xdr:nvSpPr>
      <xdr:spPr>
        <a:xfrm>
          <a:off x="1365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628" name="フローチャート: 判断 627">
          <a:extLst>
            <a:ext uri="{FF2B5EF4-FFF2-40B4-BE49-F238E27FC236}">
              <a16:creationId xmlns:a16="http://schemas.microsoft.com/office/drawing/2014/main" id="{713D97D7-2D98-4360-B1C4-F3BB2C35D7CA}"/>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C488392E-A20D-4711-9D54-22E850DC50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8B74B9C7-3760-4A41-8EB6-D8080F2832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EA2EF35E-8A99-4F5B-A8EB-5905014974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3EDBBCE6-4618-4202-B7CB-A128064D58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8090E8ED-C50B-42AF-8E38-BE1A4A773D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132080</xdr:rowOff>
    </xdr:from>
    <xdr:to>
      <xdr:col>85</xdr:col>
      <xdr:colOff>177800</xdr:colOff>
      <xdr:row>108</xdr:row>
      <xdr:rowOff>62230</xdr:rowOff>
    </xdr:to>
    <xdr:sp macro="" textlink="">
      <xdr:nvSpPr>
        <xdr:cNvPr id="634" name="楕円 633">
          <a:extLst>
            <a:ext uri="{FF2B5EF4-FFF2-40B4-BE49-F238E27FC236}">
              <a16:creationId xmlns:a16="http://schemas.microsoft.com/office/drawing/2014/main" id="{2593584E-1974-4B17-9A2F-89A4BE80CD7B}"/>
            </a:ext>
          </a:extLst>
        </xdr:cNvPr>
        <xdr:cNvSpPr/>
      </xdr:nvSpPr>
      <xdr:spPr>
        <a:xfrm>
          <a:off x="162687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47007</xdr:rowOff>
    </xdr:from>
    <xdr:ext cx="405111" cy="259045"/>
    <xdr:sp macro="" textlink="">
      <xdr:nvSpPr>
        <xdr:cNvPr id="635" name="【公民館】&#10;有形固定資産減価償却率該当値テキスト">
          <a:extLst>
            <a:ext uri="{FF2B5EF4-FFF2-40B4-BE49-F238E27FC236}">
              <a16:creationId xmlns:a16="http://schemas.microsoft.com/office/drawing/2014/main" id="{48A71B4C-EF79-4153-BCE3-CAFA675B423A}"/>
            </a:ext>
          </a:extLst>
        </xdr:cNvPr>
        <xdr:cNvSpPr txBox="1"/>
      </xdr:nvSpPr>
      <xdr:spPr>
        <a:xfrm>
          <a:off x="16357600" y="183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12082</xdr:rowOff>
    </xdr:from>
    <xdr:ext cx="405111" cy="259045"/>
    <xdr:sp macro="" textlink="">
      <xdr:nvSpPr>
        <xdr:cNvPr id="636" name="n_1aveValue【公民館】&#10;有形固定資産減価償却率">
          <a:extLst>
            <a:ext uri="{FF2B5EF4-FFF2-40B4-BE49-F238E27FC236}">
              <a16:creationId xmlns:a16="http://schemas.microsoft.com/office/drawing/2014/main" id="{8600ED4C-F9E6-4DD8-9BA2-64F781BFFB07}"/>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37" name="n_2aveValue【公民館】&#10;有形固定資産減価償却率">
          <a:extLst>
            <a:ext uri="{FF2B5EF4-FFF2-40B4-BE49-F238E27FC236}">
              <a16:creationId xmlns:a16="http://schemas.microsoft.com/office/drawing/2014/main" id="{954CA96D-0535-432B-A869-AB0D5F16CC59}"/>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36847</xdr:rowOff>
    </xdr:from>
    <xdr:ext cx="405111" cy="259045"/>
    <xdr:sp macro="" textlink="">
      <xdr:nvSpPr>
        <xdr:cNvPr id="638" name="n_3aveValue【公民館】&#10;有形固定資産減価償却率">
          <a:extLst>
            <a:ext uri="{FF2B5EF4-FFF2-40B4-BE49-F238E27FC236}">
              <a16:creationId xmlns:a16="http://schemas.microsoft.com/office/drawing/2014/main" id="{1B0D56B9-0DD6-42BE-A668-4CB6734B7A75}"/>
            </a:ext>
          </a:extLst>
        </xdr:cNvPr>
        <xdr:cNvSpPr txBox="1"/>
      </xdr:nvSpPr>
      <xdr:spPr>
        <a:xfrm>
          <a:off x="13500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639" name="n_4aveValue【公民館】&#10;有形固定資産減価償却率">
          <a:extLst>
            <a:ext uri="{FF2B5EF4-FFF2-40B4-BE49-F238E27FC236}">
              <a16:creationId xmlns:a16="http://schemas.microsoft.com/office/drawing/2014/main" id="{6BE26330-2D59-4331-9F6F-75A52358FD7D}"/>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a:extLst>
            <a:ext uri="{FF2B5EF4-FFF2-40B4-BE49-F238E27FC236}">
              <a16:creationId xmlns:a16="http://schemas.microsoft.com/office/drawing/2014/main" id="{2225B1AB-113B-45F2-A484-08B61EDAD2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a:extLst>
            <a:ext uri="{FF2B5EF4-FFF2-40B4-BE49-F238E27FC236}">
              <a16:creationId xmlns:a16="http://schemas.microsoft.com/office/drawing/2014/main" id="{271F4BCF-D051-47E9-A07C-E084055E56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a:extLst>
            <a:ext uri="{FF2B5EF4-FFF2-40B4-BE49-F238E27FC236}">
              <a16:creationId xmlns:a16="http://schemas.microsoft.com/office/drawing/2014/main" id="{DC635FA2-D96B-42A3-9DC2-E1770759DD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a:extLst>
            <a:ext uri="{FF2B5EF4-FFF2-40B4-BE49-F238E27FC236}">
              <a16:creationId xmlns:a16="http://schemas.microsoft.com/office/drawing/2014/main" id="{64A0656C-E26F-43C3-87C6-946A9380D2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a:extLst>
            <a:ext uri="{FF2B5EF4-FFF2-40B4-BE49-F238E27FC236}">
              <a16:creationId xmlns:a16="http://schemas.microsoft.com/office/drawing/2014/main" id="{8A04D83E-3903-401A-AD97-D3A4844346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a:extLst>
            <a:ext uri="{FF2B5EF4-FFF2-40B4-BE49-F238E27FC236}">
              <a16:creationId xmlns:a16="http://schemas.microsoft.com/office/drawing/2014/main" id="{4720F8BE-8FF5-4500-B645-DDE73809E0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a:extLst>
            <a:ext uri="{FF2B5EF4-FFF2-40B4-BE49-F238E27FC236}">
              <a16:creationId xmlns:a16="http://schemas.microsoft.com/office/drawing/2014/main" id="{B359A863-3B9C-48B3-B9DD-66BA40BBE3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a:extLst>
            <a:ext uri="{FF2B5EF4-FFF2-40B4-BE49-F238E27FC236}">
              <a16:creationId xmlns:a16="http://schemas.microsoft.com/office/drawing/2014/main" id="{B28FBD03-3089-43A2-B1AC-157051E326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a:extLst>
            <a:ext uri="{FF2B5EF4-FFF2-40B4-BE49-F238E27FC236}">
              <a16:creationId xmlns:a16="http://schemas.microsoft.com/office/drawing/2014/main" id="{54260DB7-75A6-4107-97D5-D5B601D614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a:extLst>
            <a:ext uri="{FF2B5EF4-FFF2-40B4-BE49-F238E27FC236}">
              <a16:creationId xmlns:a16="http://schemas.microsoft.com/office/drawing/2014/main" id="{9AF5E996-E1D3-4214-9DE9-411E21B1FC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0" name="直線コネクタ 649">
          <a:extLst>
            <a:ext uri="{FF2B5EF4-FFF2-40B4-BE49-F238E27FC236}">
              <a16:creationId xmlns:a16="http://schemas.microsoft.com/office/drawing/2014/main" id="{B8CF32E7-5E30-4464-9DA1-9571BC94D13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27C72BA2-5059-439E-83FF-B09E5DF012B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2" name="直線コネクタ 651">
          <a:extLst>
            <a:ext uri="{FF2B5EF4-FFF2-40B4-BE49-F238E27FC236}">
              <a16:creationId xmlns:a16="http://schemas.microsoft.com/office/drawing/2014/main" id="{25E3DE27-5494-4B38-8A13-FEF332AF9D2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3" name="テキスト ボックス 652">
          <a:extLst>
            <a:ext uri="{FF2B5EF4-FFF2-40B4-BE49-F238E27FC236}">
              <a16:creationId xmlns:a16="http://schemas.microsoft.com/office/drawing/2014/main" id="{0CCB45F6-AF49-42F4-87E1-B6906E6858C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4" name="直線コネクタ 653">
          <a:extLst>
            <a:ext uri="{FF2B5EF4-FFF2-40B4-BE49-F238E27FC236}">
              <a16:creationId xmlns:a16="http://schemas.microsoft.com/office/drawing/2014/main" id="{64BF0A01-5074-42D5-9EB5-8DAB3A0C762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5" name="テキスト ボックス 654">
          <a:extLst>
            <a:ext uri="{FF2B5EF4-FFF2-40B4-BE49-F238E27FC236}">
              <a16:creationId xmlns:a16="http://schemas.microsoft.com/office/drawing/2014/main" id="{F67999AC-6267-4193-83DC-AE8A26C5DAF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6" name="直線コネクタ 655">
          <a:extLst>
            <a:ext uri="{FF2B5EF4-FFF2-40B4-BE49-F238E27FC236}">
              <a16:creationId xmlns:a16="http://schemas.microsoft.com/office/drawing/2014/main" id="{456C96F9-7C71-49E0-8297-F26CA5D4429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7" name="テキスト ボックス 656">
          <a:extLst>
            <a:ext uri="{FF2B5EF4-FFF2-40B4-BE49-F238E27FC236}">
              <a16:creationId xmlns:a16="http://schemas.microsoft.com/office/drawing/2014/main" id="{5DF4E958-DA38-46D4-BDA1-ECEB7274475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8" name="直線コネクタ 657">
          <a:extLst>
            <a:ext uri="{FF2B5EF4-FFF2-40B4-BE49-F238E27FC236}">
              <a16:creationId xmlns:a16="http://schemas.microsoft.com/office/drawing/2014/main" id="{04527C6A-AF03-495E-8B3C-0A71590A942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9" name="テキスト ボックス 658">
          <a:extLst>
            <a:ext uri="{FF2B5EF4-FFF2-40B4-BE49-F238E27FC236}">
              <a16:creationId xmlns:a16="http://schemas.microsoft.com/office/drawing/2014/main" id="{B7F463EE-7042-432D-967E-505945C758B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0" name="直線コネクタ 659">
          <a:extLst>
            <a:ext uri="{FF2B5EF4-FFF2-40B4-BE49-F238E27FC236}">
              <a16:creationId xmlns:a16="http://schemas.microsoft.com/office/drawing/2014/main" id="{07FDF6E2-EEEC-433B-AB98-5AF313CFCCD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1" name="テキスト ボックス 660">
          <a:extLst>
            <a:ext uri="{FF2B5EF4-FFF2-40B4-BE49-F238E27FC236}">
              <a16:creationId xmlns:a16="http://schemas.microsoft.com/office/drawing/2014/main" id="{AFCCD40F-45C8-499C-82A1-96505D72039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a:extLst>
            <a:ext uri="{FF2B5EF4-FFF2-40B4-BE49-F238E27FC236}">
              <a16:creationId xmlns:a16="http://schemas.microsoft.com/office/drawing/2014/main" id="{C8228B2A-C768-4496-8976-6F4728D8B3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DA13EF0E-9545-4E93-BBFA-9EDA4D5A8F4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公民館】&#10;一人当たり面積グラフ枠">
          <a:extLst>
            <a:ext uri="{FF2B5EF4-FFF2-40B4-BE49-F238E27FC236}">
              <a16:creationId xmlns:a16="http://schemas.microsoft.com/office/drawing/2014/main" id="{309D1228-A2EC-4C4D-9A0A-8A87A9682C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109</xdr:row>
      <xdr:rowOff>26670</xdr:rowOff>
    </xdr:to>
    <xdr:cxnSp macro="">
      <xdr:nvCxnSpPr>
        <xdr:cNvPr id="665" name="直線コネクタ 664">
          <a:extLst>
            <a:ext uri="{FF2B5EF4-FFF2-40B4-BE49-F238E27FC236}">
              <a16:creationId xmlns:a16="http://schemas.microsoft.com/office/drawing/2014/main" id="{277576E1-FBB0-4CAE-B82D-725F9DA963B6}"/>
            </a:ext>
          </a:extLst>
        </xdr:cNvPr>
        <xdr:cNvCxnSpPr/>
      </xdr:nvCxnSpPr>
      <xdr:spPr>
        <a:xfrm flipV="1">
          <a:off x="22160864" y="17136292"/>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666" name="【公民館】&#10;一人当たり面積最小値テキスト">
          <a:extLst>
            <a:ext uri="{FF2B5EF4-FFF2-40B4-BE49-F238E27FC236}">
              <a16:creationId xmlns:a16="http://schemas.microsoft.com/office/drawing/2014/main" id="{B7D5C2B8-14C2-4DFB-ACF2-96F1402E86ED}"/>
            </a:ext>
          </a:extLst>
        </xdr:cNvPr>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667" name="直線コネクタ 666">
          <a:extLst>
            <a:ext uri="{FF2B5EF4-FFF2-40B4-BE49-F238E27FC236}">
              <a16:creationId xmlns:a16="http://schemas.microsoft.com/office/drawing/2014/main" id="{6B41683C-7723-4965-B7AD-FC8A08B97FD2}"/>
            </a:ext>
          </a:extLst>
        </xdr:cNvPr>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68" name="【公民館】&#10;一人当たり面積最大値テキスト">
          <a:extLst>
            <a:ext uri="{FF2B5EF4-FFF2-40B4-BE49-F238E27FC236}">
              <a16:creationId xmlns:a16="http://schemas.microsoft.com/office/drawing/2014/main" id="{F57E77B0-DDF3-4137-9E6C-99875E96B4D6}"/>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69" name="直線コネクタ 668">
          <a:extLst>
            <a:ext uri="{FF2B5EF4-FFF2-40B4-BE49-F238E27FC236}">
              <a16:creationId xmlns:a16="http://schemas.microsoft.com/office/drawing/2014/main" id="{33380DC9-90A9-48B1-9A1B-3783E3054A1C}"/>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88009</xdr:rowOff>
    </xdr:from>
    <xdr:ext cx="469744" cy="259045"/>
    <xdr:sp macro="" textlink="">
      <xdr:nvSpPr>
        <xdr:cNvPr id="670" name="【公民館】&#10;一人当たり面積平均値テキスト">
          <a:extLst>
            <a:ext uri="{FF2B5EF4-FFF2-40B4-BE49-F238E27FC236}">
              <a16:creationId xmlns:a16="http://schemas.microsoft.com/office/drawing/2014/main" id="{B431660F-FC63-4146-88E5-1868CF61EE5D}"/>
            </a:ext>
          </a:extLst>
        </xdr:cNvPr>
        <xdr:cNvSpPr txBox="1"/>
      </xdr:nvSpPr>
      <xdr:spPr>
        <a:xfrm>
          <a:off x="22199600" y="18261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671" name="フローチャート: 判断 670">
          <a:extLst>
            <a:ext uri="{FF2B5EF4-FFF2-40B4-BE49-F238E27FC236}">
              <a16:creationId xmlns:a16="http://schemas.microsoft.com/office/drawing/2014/main" id="{ACC3AA34-E446-4420-B9DE-A8073FBD8D5D}"/>
            </a:ext>
          </a:extLst>
        </xdr:cNvPr>
        <xdr:cNvSpPr/>
      </xdr:nvSpPr>
      <xdr:spPr>
        <a:xfrm>
          <a:off x="221107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47716</xdr:rowOff>
    </xdr:from>
    <xdr:to>
      <xdr:col>112</xdr:col>
      <xdr:colOff>38100</xdr:colOff>
      <xdr:row>107</xdr:row>
      <xdr:rowOff>149316</xdr:rowOff>
    </xdr:to>
    <xdr:sp macro="" textlink="">
      <xdr:nvSpPr>
        <xdr:cNvPr id="672" name="フローチャート: 判断 671">
          <a:extLst>
            <a:ext uri="{FF2B5EF4-FFF2-40B4-BE49-F238E27FC236}">
              <a16:creationId xmlns:a16="http://schemas.microsoft.com/office/drawing/2014/main" id="{EC712869-B94A-42AA-AE1B-127525707E3B}"/>
            </a:ext>
          </a:extLst>
        </xdr:cNvPr>
        <xdr:cNvSpPr/>
      </xdr:nvSpPr>
      <xdr:spPr>
        <a:xfrm>
          <a:off x="21272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673" name="フローチャート: 判断 672">
          <a:extLst>
            <a:ext uri="{FF2B5EF4-FFF2-40B4-BE49-F238E27FC236}">
              <a16:creationId xmlns:a16="http://schemas.microsoft.com/office/drawing/2014/main" id="{A165D06A-D897-4852-A709-ECE5F9CB1259}"/>
            </a:ext>
          </a:extLst>
        </xdr:cNvPr>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55336</xdr:rowOff>
    </xdr:from>
    <xdr:to>
      <xdr:col>102</xdr:col>
      <xdr:colOff>165100</xdr:colOff>
      <xdr:row>107</xdr:row>
      <xdr:rowOff>156936</xdr:rowOff>
    </xdr:to>
    <xdr:sp macro="" textlink="">
      <xdr:nvSpPr>
        <xdr:cNvPr id="674" name="フローチャート: 判断 673">
          <a:extLst>
            <a:ext uri="{FF2B5EF4-FFF2-40B4-BE49-F238E27FC236}">
              <a16:creationId xmlns:a16="http://schemas.microsoft.com/office/drawing/2014/main" id="{A70BDF4F-DAE9-4E96-B0AA-2E68003C5F31}"/>
            </a:ext>
          </a:extLst>
        </xdr:cNvPr>
        <xdr:cNvSpPr/>
      </xdr:nvSpPr>
      <xdr:spPr>
        <a:xfrm>
          <a:off x="19494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58601</xdr:rowOff>
    </xdr:from>
    <xdr:to>
      <xdr:col>98</xdr:col>
      <xdr:colOff>38100</xdr:colOff>
      <xdr:row>107</xdr:row>
      <xdr:rowOff>160201</xdr:rowOff>
    </xdr:to>
    <xdr:sp macro="" textlink="">
      <xdr:nvSpPr>
        <xdr:cNvPr id="675" name="フローチャート: 判断 674">
          <a:extLst>
            <a:ext uri="{FF2B5EF4-FFF2-40B4-BE49-F238E27FC236}">
              <a16:creationId xmlns:a16="http://schemas.microsoft.com/office/drawing/2014/main" id="{75FA635E-ED61-49B1-95DB-A1865AAB6E85}"/>
            </a:ext>
          </a:extLst>
        </xdr:cNvPr>
        <xdr:cNvSpPr/>
      </xdr:nvSpPr>
      <xdr:spPr>
        <a:xfrm>
          <a:off x="18605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D2D3E7B-FA5F-4537-8177-BE2F3DACBC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DA863B5-F242-4618-98C9-C425F21D5E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5C23953-791A-4FB4-8FF4-0EE4809B8F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0001861-AF67-455F-AD97-0F91FFE8FD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C843549-3FC9-4D74-A412-4A4B7A959D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43906</xdr:rowOff>
    </xdr:from>
    <xdr:to>
      <xdr:col>116</xdr:col>
      <xdr:colOff>114300</xdr:colOff>
      <xdr:row>108</xdr:row>
      <xdr:rowOff>145506</xdr:rowOff>
    </xdr:to>
    <xdr:sp macro="" textlink="">
      <xdr:nvSpPr>
        <xdr:cNvPr id="681" name="楕円 680">
          <a:extLst>
            <a:ext uri="{FF2B5EF4-FFF2-40B4-BE49-F238E27FC236}">
              <a16:creationId xmlns:a16="http://schemas.microsoft.com/office/drawing/2014/main" id="{3399EB8E-873C-415C-B9DF-8D695D76FF34}"/>
            </a:ext>
          </a:extLst>
        </xdr:cNvPr>
        <xdr:cNvSpPr/>
      </xdr:nvSpPr>
      <xdr:spPr>
        <a:xfrm>
          <a:off x="22110700" y="185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130283</xdr:rowOff>
    </xdr:from>
    <xdr:ext cx="469744" cy="259045"/>
    <xdr:sp macro="" textlink="">
      <xdr:nvSpPr>
        <xdr:cNvPr id="682" name="【公民館】&#10;一人当たり面積該当値テキスト">
          <a:extLst>
            <a:ext uri="{FF2B5EF4-FFF2-40B4-BE49-F238E27FC236}">
              <a16:creationId xmlns:a16="http://schemas.microsoft.com/office/drawing/2014/main" id="{7750E407-11CA-4064-8981-662FEE0D3A0D}"/>
            </a:ext>
          </a:extLst>
        </xdr:cNvPr>
        <xdr:cNvSpPr txBox="1"/>
      </xdr:nvSpPr>
      <xdr:spPr>
        <a:xfrm>
          <a:off x="22199600" y="1847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165843</xdr:rowOff>
    </xdr:from>
    <xdr:ext cx="469744" cy="259045"/>
    <xdr:sp macro="" textlink="">
      <xdr:nvSpPr>
        <xdr:cNvPr id="683" name="n_1aveValue【公民館】&#10;一人当たり面積">
          <a:extLst>
            <a:ext uri="{FF2B5EF4-FFF2-40B4-BE49-F238E27FC236}">
              <a16:creationId xmlns:a16="http://schemas.microsoft.com/office/drawing/2014/main" id="{3B1A6DD9-C9AB-4FDF-9045-147BBBFF7495}"/>
            </a:ext>
          </a:extLst>
        </xdr:cNvPr>
        <xdr:cNvSpPr txBox="1"/>
      </xdr:nvSpPr>
      <xdr:spPr>
        <a:xfrm>
          <a:off x="210757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684" name="n_2aveValue【公民館】&#10;一人当たり面積">
          <a:extLst>
            <a:ext uri="{FF2B5EF4-FFF2-40B4-BE49-F238E27FC236}">
              <a16:creationId xmlns:a16="http://schemas.microsoft.com/office/drawing/2014/main" id="{DFDB5EEC-E244-4BF7-BE19-9628136446FF}"/>
            </a:ext>
          </a:extLst>
        </xdr:cNvPr>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2013</xdr:rowOff>
    </xdr:from>
    <xdr:ext cx="469744" cy="259045"/>
    <xdr:sp macro="" textlink="">
      <xdr:nvSpPr>
        <xdr:cNvPr id="685" name="n_3aveValue【公民館】&#10;一人当たり面積">
          <a:extLst>
            <a:ext uri="{FF2B5EF4-FFF2-40B4-BE49-F238E27FC236}">
              <a16:creationId xmlns:a16="http://schemas.microsoft.com/office/drawing/2014/main" id="{8F8C506A-77E1-4DB7-B302-1D90BC66CA1D}"/>
            </a:ext>
          </a:extLst>
        </xdr:cNvPr>
        <xdr:cNvSpPr txBox="1"/>
      </xdr:nvSpPr>
      <xdr:spPr>
        <a:xfrm>
          <a:off x="19310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5278</xdr:rowOff>
    </xdr:from>
    <xdr:ext cx="469744" cy="259045"/>
    <xdr:sp macro="" textlink="">
      <xdr:nvSpPr>
        <xdr:cNvPr id="686" name="n_4aveValue【公民館】&#10;一人当たり面積">
          <a:extLst>
            <a:ext uri="{FF2B5EF4-FFF2-40B4-BE49-F238E27FC236}">
              <a16:creationId xmlns:a16="http://schemas.microsoft.com/office/drawing/2014/main" id="{C012FE9E-E4D7-4F15-B661-0B975F8E5D7A}"/>
            </a:ext>
          </a:extLst>
        </xdr:cNvPr>
        <xdr:cNvSpPr txBox="1"/>
      </xdr:nvSpPr>
      <xdr:spPr>
        <a:xfrm>
          <a:off x="18421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a:extLst>
            <a:ext uri="{FF2B5EF4-FFF2-40B4-BE49-F238E27FC236}">
              <a16:creationId xmlns:a16="http://schemas.microsoft.com/office/drawing/2014/main" id="{4974ACB1-DD3A-41F5-8112-A69543BE50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a:extLst>
            <a:ext uri="{FF2B5EF4-FFF2-40B4-BE49-F238E27FC236}">
              <a16:creationId xmlns:a16="http://schemas.microsoft.com/office/drawing/2014/main" id="{7B0763F5-B76C-41F4-A1BE-1479E9771B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a:extLst>
            <a:ext uri="{FF2B5EF4-FFF2-40B4-BE49-F238E27FC236}">
              <a16:creationId xmlns:a16="http://schemas.microsoft.com/office/drawing/2014/main" id="{A4F30773-F3EC-4FD6-BBC4-92458F0037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有形固定資産減価償却率から、学校施設、体育館・プール、公民館等、老朽化した施設が多く、今後予想される人口減少等を踏まえ、適正な規模や配置を検討していく必要がある。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年度に策定した公共施設等総合管理計画において、市の保有する施設の総延床面積を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％削減することを目標に掲げて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年度には同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の改訂、</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計画に基づく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公共施設個別計画の策定により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今後、計画的に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施設の更新、長寿命化を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、適切な施設配置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に向け推進を行う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2DDD50-2549-4D70-9F18-F32E5C5231C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B5C01E-355D-42B4-BC83-7484699419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CC3C9C-9A65-41D6-8853-A4D4C01EF5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254FF7-79DF-4DE7-A6D8-34E63613D61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C83C62-2711-4AB9-89F9-0E37FFC4D8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F401CD-5CDF-40C0-A72A-B7A14D4E3A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E69DBB-6B9E-41CB-B2AD-DD65B00332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E77BEC-4744-4B53-81AE-B77B41EB4F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5C0D4D-A28D-4C4A-ACDA-9287D38058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1D706E-007D-4BBF-8B9A-16935A08B8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CBA8E7-E9BA-45B8-A09D-0ED2763B5B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542F87-10B6-4491-8F67-549FBBC865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83439E-B784-4E71-9D6B-3E374EFE46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E31FE2-7BB9-4B0F-872C-05FDDA1EC5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4229F6-B4E8-4406-985D-C3B9A1C689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EE32DD-364E-4DDF-9BAA-6BC1D533DFF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DDC1F3-2597-4185-B6B3-CEF52262B8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50CC19-7A5B-4CB0-AF6C-1807896473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BB2ED2-BB91-4C07-98BB-1449503C51A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8793B7-0A5D-45D7-A685-131C14C90B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183AF4-EA42-4900-A0FD-B8FC3E0CB5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2C4073-CF6E-4058-9873-DC2040F9A4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1ED32D-04AD-4F3B-B689-1F979CF207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65E0C0-88B5-4416-9EA3-29BCDCB932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E5B093-6777-4267-8D95-D06BB1C17B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3D1D9A-02EB-462A-8200-181011AD79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6DA7D9-86DA-4775-9B64-9DF0381FA9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4C239A-2953-49EF-B3F6-A77333137B8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3B3CF9-485F-46B8-9294-F8BFEDEAF6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0B0E35-77C1-49AD-BA31-17501F0257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12C297-09E0-4477-9A4F-7FA1A7C20B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734D6C-3DC1-45A2-A911-11314B786A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5C53BC-0A04-481C-95EE-21C5A3EF86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00E772-693D-494B-B9CF-82EDD01E09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F239FE-C8D8-492E-8DDA-B3F6867CE8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2D6465-4AEB-4875-8C03-DD9D392F9A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E09B25-030B-447D-82A9-0474332E98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5EC5DE-76B6-45CF-B7E9-D2975EF946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3DDACE-477C-4822-8625-7DE40A16A0E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E896A6C-80D5-4D35-B08F-FB865DE284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276DB37-3773-4CC7-946B-5BC800A1DB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52B911D-0F3C-4867-A29A-7F76F165BC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3C4F033-F835-4C31-BC39-439750D207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3BE35B1-11F6-4A9D-B627-506E549E58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EF64A7A-B026-49E7-9114-8EC447121B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2B6DFB4-FC10-4352-A6B8-E7449A0EFC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DD65431-B75A-4EC0-8BD3-0B8AFC3CD5B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CCA2C33-4514-40FA-B5B5-75474364AB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42EACF9-D292-4B58-90E5-B0A53B44FD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0FDE393-2DCD-4F7F-99C3-03CE16312E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BF1B0BE-E106-4CF4-B8E3-B904B3D649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A6E1CAC-4A7E-4E5A-AA7C-A103A5D42C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E6FE55-6369-4D1E-AEA4-3AB944A144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1E07832-97BE-46CD-9468-95CA816E45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FD11057-0E99-40E1-B916-F81D74241F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CCE40F2-A821-4DF1-AB87-9F6099A7E8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BC8E28B-1733-4630-BE78-30B975F234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1970279-7662-4045-953A-22835F1BA7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6C097EC-0034-4BE9-848E-D35D9397A1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38853E1-4FBE-4788-BC55-4C0DB2949CC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951C96E-BB87-4680-BC8D-4442C5F9B9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E9D6D9E-415F-4464-A0E5-F0AD1591D32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239B9E0-0052-42CB-A680-D46DF72A87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368C4D2-A5E3-456D-A37A-9EF3FDBE6C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D416EED-E558-4260-AD1B-708BE9A25D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088F0AB-089A-4CE0-9D15-A3F8C619E1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554EBD4-32DA-4876-9F42-153811DF9C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293BA00-8C20-4187-A012-4BDD63DD095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8025C37-568B-4E73-B519-37F285B03E1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C17E448-DBFC-47CA-BEF9-36DFEAB2CC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4F565EA-9C86-4BE5-9916-AF7185C96C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3EB1653-A57E-461E-98C9-8181ACF3D2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60416</xdr:rowOff>
    </xdr:to>
    <xdr:cxnSp macro="">
      <xdr:nvCxnSpPr>
        <xdr:cNvPr id="74" name="直線コネクタ 73">
          <a:extLst>
            <a:ext uri="{FF2B5EF4-FFF2-40B4-BE49-F238E27FC236}">
              <a16:creationId xmlns:a16="http://schemas.microsoft.com/office/drawing/2014/main" id="{9033A294-B9DD-4B7E-B236-4F66D381E35C}"/>
            </a:ext>
          </a:extLst>
        </xdr:cNvPr>
        <xdr:cNvCxnSpPr/>
      </xdr:nvCxnSpPr>
      <xdr:spPr>
        <a:xfrm flipV="1">
          <a:off x="4634865" y="9637123"/>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75" name="【体育館・プール】&#10;有形固定資産減価償却率最小値テキスト">
          <a:extLst>
            <a:ext uri="{FF2B5EF4-FFF2-40B4-BE49-F238E27FC236}">
              <a16:creationId xmlns:a16="http://schemas.microsoft.com/office/drawing/2014/main" id="{04EB3AC8-AA32-4C71-A5D6-1F3734DF5AC1}"/>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76" name="直線コネクタ 75">
          <a:extLst>
            <a:ext uri="{FF2B5EF4-FFF2-40B4-BE49-F238E27FC236}">
              <a16:creationId xmlns:a16="http://schemas.microsoft.com/office/drawing/2014/main" id="{1B7EFD01-30E5-430A-B706-A9899DA62DDA}"/>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AC76347-2A86-410E-8CFA-B2F15215E790}"/>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a:extLst>
            <a:ext uri="{FF2B5EF4-FFF2-40B4-BE49-F238E27FC236}">
              <a16:creationId xmlns:a16="http://schemas.microsoft.com/office/drawing/2014/main" id="{DA107FC4-702C-476B-96F0-E1B9EADC6E0D}"/>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112503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7F0D5E-DDF1-4A46-9FE0-02023EF5B0C0}"/>
            </a:ext>
          </a:extLst>
        </xdr:cNvPr>
        <xdr:cNvSpPr txBox="1"/>
      </xdr:nvSpPr>
      <xdr:spPr>
        <a:xfrm>
          <a:off x="4673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80" name="フローチャート: 判断 79">
          <a:extLst>
            <a:ext uri="{FF2B5EF4-FFF2-40B4-BE49-F238E27FC236}">
              <a16:creationId xmlns:a16="http://schemas.microsoft.com/office/drawing/2014/main" id="{DDDF11F9-3634-4F4D-877B-E7AE20D688A2}"/>
            </a:ext>
          </a:extLst>
        </xdr:cNvPr>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96157</xdr:rowOff>
    </xdr:from>
    <xdr:to>
      <xdr:col>20</xdr:col>
      <xdr:colOff>38100</xdr:colOff>
      <xdr:row>61</xdr:row>
      <xdr:rowOff>26307</xdr:rowOff>
    </xdr:to>
    <xdr:sp macro="" textlink="">
      <xdr:nvSpPr>
        <xdr:cNvPr id="81" name="フローチャート: 判断 80">
          <a:extLst>
            <a:ext uri="{FF2B5EF4-FFF2-40B4-BE49-F238E27FC236}">
              <a16:creationId xmlns:a16="http://schemas.microsoft.com/office/drawing/2014/main" id="{8C762C3E-F1E9-4E24-8A28-FBD51999CE44}"/>
            </a:ext>
          </a:extLst>
        </xdr:cNvPr>
        <xdr:cNvSpPr/>
      </xdr:nvSpPr>
      <xdr:spPr>
        <a:xfrm>
          <a:off x="3746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82" name="フローチャート: 判断 81">
          <a:extLst>
            <a:ext uri="{FF2B5EF4-FFF2-40B4-BE49-F238E27FC236}">
              <a16:creationId xmlns:a16="http://schemas.microsoft.com/office/drawing/2014/main" id="{009AA349-61E4-4292-8538-88DCBCBC171F}"/>
            </a:ext>
          </a:extLst>
        </xdr:cNvPr>
        <xdr:cNvSpPr/>
      </xdr:nvSpPr>
      <xdr:spPr>
        <a:xfrm>
          <a:off x="2857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96157</xdr:rowOff>
    </xdr:from>
    <xdr:to>
      <xdr:col>10</xdr:col>
      <xdr:colOff>165100</xdr:colOff>
      <xdr:row>61</xdr:row>
      <xdr:rowOff>26307</xdr:rowOff>
    </xdr:to>
    <xdr:sp macro="" textlink="">
      <xdr:nvSpPr>
        <xdr:cNvPr id="83" name="フローチャート: 判断 82">
          <a:extLst>
            <a:ext uri="{FF2B5EF4-FFF2-40B4-BE49-F238E27FC236}">
              <a16:creationId xmlns:a16="http://schemas.microsoft.com/office/drawing/2014/main" id="{9EFD3973-2FCC-4847-8D8A-22FD2C6FE63C}"/>
            </a:ext>
          </a:extLst>
        </xdr:cNvPr>
        <xdr:cNvSpPr/>
      </xdr:nvSpPr>
      <xdr:spPr>
        <a:xfrm>
          <a:off x="1968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84" name="フローチャート: 判断 83">
          <a:extLst>
            <a:ext uri="{FF2B5EF4-FFF2-40B4-BE49-F238E27FC236}">
              <a16:creationId xmlns:a16="http://schemas.microsoft.com/office/drawing/2014/main" id="{C5CAC343-AAD5-4B81-9C44-AF064D857323}"/>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897E6C0-25CB-4793-AE00-246B5EDF33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19844A2-E404-444A-A1EC-3E6956A26A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D1F7BA9-E047-4950-95B9-4675396CEF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5CBD32D-1430-42E2-98B4-140AC776ED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F114A44-856A-4126-93BD-D741565D3A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90" name="楕円 89">
          <a:extLst>
            <a:ext uri="{FF2B5EF4-FFF2-40B4-BE49-F238E27FC236}">
              <a16:creationId xmlns:a16="http://schemas.microsoft.com/office/drawing/2014/main" id="{96B557B0-F42B-48C0-95C1-758B487CFA4E}"/>
            </a:ext>
          </a:extLst>
        </xdr:cNvPr>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B862F4E9-874E-45BD-8A16-244BDEA1B2E5}"/>
            </a:ext>
          </a:extLst>
        </xdr:cNvPr>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42834</xdr:rowOff>
    </xdr:from>
    <xdr:ext cx="405111" cy="259045"/>
    <xdr:sp macro="" textlink="">
      <xdr:nvSpPr>
        <xdr:cNvPr id="92" name="n_1aveValue【体育館・プール】&#10;有形固定資産減価償却率">
          <a:extLst>
            <a:ext uri="{FF2B5EF4-FFF2-40B4-BE49-F238E27FC236}">
              <a16:creationId xmlns:a16="http://schemas.microsoft.com/office/drawing/2014/main" id="{DB879672-F34C-4CC5-B5D1-E7F263BC476F}"/>
            </a:ext>
          </a:extLst>
        </xdr:cNvPr>
        <xdr:cNvSpPr txBox="1"/>
      </xdr:nvSpPr>
      <xdr:spPr>
        <a:xfrm>
          <a:off x="35820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93" name="n_2aveValue【体育館・プール】&#10;有形固定資産減価償却率">
          <a:extLst>
            <a:ext uri="{FF2B5EF4-FFF2-40B4-BE49-F238E27FC236}">
              <a16:creationId xmlns:a16="http://schemas.microsoft.com/office/drawing/2014/main" id="{B99EA93D-009E-4F5D-9810-D8780792CD02}"/>
            </a:ext>
          </a:extLst>
        </xdr:cNvPr>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42834</xdr:rowOff>
    </xdr:from>
    <xdr:ext cx="405111" cy="259045"/>
    <xdr:sp macro="" textlink="">
      <xdr:nvSpPr>
        <xdr:cNvPr id="94" name="n_3aveValue【体育館・プール】&#10;有形固定資産減価償却率">
          <a:extLst>
            <a:ext uri="{FF2B5EF4-FFF2-40B4-BE49-F238E27FC236}">
              <a16:creationId xmlns:a16="http://schemas.microsoft.com/office/drawing/2014/main" id="{E6F5D834-595F-4B2F-BA75-ACC276123E9E}"/>
            </a:ext>
          </a:extLst>
        </xdr:cNvPr>
        <xdr:cNvSpPr txBox="1"/>
      </xdr:nvSpPr>
      <xdr:spPr>
        <a:xfrm>
          <a:off x="1816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95" name="n_4aveValue【体育館・プール】&#10;有形固定資産減価償却率">
          <a:extLst>
            <a:ext uri="{FF2B5EF4-FFF2-40B4-BE49-F238E27FC236}">
              <a16:creationId xmlns:a16="http://schemas.microsoft.com/office/drawing/2014/main" id="{D870EEA6-6D8F-40DB-8A5C-2E995256CAC8}"/>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2574BC97-EB60-4AF0-BF5F-C38E2D7D0D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1EABA229-D2D6-4C68-ABDD-E66E55A981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39B984FB-CFCA-4FC0-A0D7-FD3C2F1BEA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3EF7767D-8EDA-4D4E-8AC9-8D9CA120EE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825774E5-7B8E-4660-B701-4B3DB6AF53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B1B33BFD-E01D-4A6E-B255-E8366B8126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C022B363-D4C5-4C5F-AEDD-9AFEFCADF1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273DE115-48E3-4250-ABDF-256A63E39C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9D2683CC-F3D0-480F-BF7C-77BB311BF1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976D5D0A-FA37-433F-BDE9-1B669AD3A4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id="{7E589916-B14C-4348-A628-6BD88A0F832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id="{BB9215DB-09BA-487A-B0D9-15D9E5674BE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id="{A40DB383-7449-4FC7-BAA2-258E8545939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id="{C5C01BE5-DD20-4C98-882A-F5E0B687BAD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id="{2A72915A-C620-4E43-A3A1-38F7D19E0B7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id="{E2A0A00C-B99C-42AD-9E38-AF422E14821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id="{A04D8002-6205-49C6-B691-37F1D9DCE54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id="{98EA4764-3893-4DD6-9EB4-316C264B552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id="{F3208CCE-337B-4C4D-8CCA-4B14A4938FC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id="{CA6B2325-9148-44E6-955D-EC0B59EBB6D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id="{7DE070C3-55B9-47F5-96AD-CDB781F6472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7" name="テキスト ボックス 116">
          <a:extLst>
            <a:ext uri="{FF2B5EF4-FFF2-40B4-BE49-F238E27FC236}">
              <a16:creationId xmlns:a16="http://schemas.microsoft.com/office/drawing/2014/main" id="{EB83A74E-B348-4C36-8546-C7061157DDE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63C04C0E-4E78-42C9-BD59-CF4785A479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a:extLst>
            <a:ext uri="{FF2B5EF4-FFF2-40B4-BE49-F238E27FC236}">
              <a16:creationId xmlns:a16="http://schemas.microsoft.com/office/drawing/2014/main" id="{76CD2984-8097-460C-ABA1-0860E82700D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DEBF76FB-40C3-4140-9F9E-F132B7DB41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71846</xdr:rowOff>
    </xdr:from>
    <xdr:to>
      <xdr:col>54</xdr:col>
      <xdr:colOff>189865</xdr:colOff>
      <xdr:row>63</xdr:row>
      <xdr:rowOff>109401</xdr:rowOff>
    </xdr:to>
    <xdr:cxnSp macro="">
      <xdr:nvCxnSpPr>
        <xdr:cNvPr id="121" name="直線コネクタ 120">
          <a:extLst>
            <a:ext uri="{FF2B5EF4-FFF2-40B4-BE49-F238E27FC236}">
              <a16:creationId xmlns:a16="http://schemas.microsoft.com/office/drawing/2014/main" id="{2D04E09A-1837-44FF-A82A-6F476FDF9E98}"/>
            </a:ext>
          </a:extLst>
        </xdr:cNvPr>
        <xdr:cNvCxnSpPr/>
      </xdr:nvCxnSpPr>
      <xdr:spPr>
        <a:xfrm flipV="1">
          <a:off x="10476865" y="9673046"/>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113228</xdr:rowOff>
    </xdr:from>
    <xdr:ext cx="469744" cy="259045"/>
    <xdr:sp macro="" textlink="">
      <xdr:nvSpPr>
        <xdr:cNvPr id="122" name="【体育館・プール】&#10;一人当たり面積最小値テキスト">
          <a:extLst>
            <a:ext uri="{FF2B5EF4-FFF2-40B4-BE49-F238E27FC236}">
              <a16:creationId xmlns:a16="http://schemas.microsoft.com/office/drawing/2014/main" id="{6BA44E85-D8DA-40F9-BFD7-05B2A16B0826}"/>
            </a:ext>
          </a:extLst>
        </xdr:cNvPr>
        <xdr:cNvSpPr txBox="1"/>
      </xdr:nvSpPr>
      <xdr:spPr>
        <a:xfrm>
          <a:off x="10515600" y="1091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109401</xdr:rowOff>
    </xdr:from>
    <xdr:to>
      <xdr:col>55</xdr:col>
      <xdr:colOff>88900</xdr:colOff>
      <xdr:row>63</xdr:row>
      <xdr:rowOff>109401</xdr:rowOff>
    </xdr:to>
    <xdr:cxnSp macro="">
      <xdr:nvCxnSpPr>
        <xdr:cNvPr id="123" name="直線コネクタ 122">
          <a:extLst>
            <a:ext uri="{FF2B5EF4-FFF2-40B4-BE49-F238E27FC236}">
              <a16:creationId xmlns:a16="http://schemas.microsoft.com/office/drawing/2014/main" id="{7C2175FD-EA7A-46E8-82CB-CDD01F80C677}"/>
            </a:ext>
          </a:extLst>
        </xdr:cNvPr>
        <xdr:cNvCxnSpPr/>
      </xdr:nvCxnSpPr>
      <xdr:spPr>
        <a:xfrm>
          <a:off x="10388600" y="1091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18523</xdr:rowOff>
    </xdr:from>
    <xdr:ext cx="469744" cy="259045"/>
    <xdr:sp macro="" textlink="">
      <xdr:nvSpPr>
        <xdr:cNvPr id="124" name="【体育館・プール】&#10;一人当たり面積最大値テキスト">
          <a:extLst>
            <a:ext uri="{FF2B5EF4-FFF2-40B4-BE49-F238E27FC236}">
              <a16:creationId xmlns:a16="http://schemas.microsoft.com/office/drawing/2014/main" id="{81AC30C3-AA15-4829-AB28-5C37F05CB457}"/>
            </a:ext>
          </a:extLst>
        </xdr:cNvPr>
        <xdr:cNvSpPr txBox="1"/>
      </xdr:nvSpPr>
      <xdr:spPr>
        <a:xfrm>
          <a:off x="10515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71846</xdr:rowOff>
    </xdr:from>
    <xdr:to>
      <xdr:col>55</xdr:col>
      <xdr:colOff>88900</xdr:colOff>
      <xdr:row>56</xdr:row>
      <xdr:rowOff>71846</xdr:rowOff>
    </xdr:to>
    <xdr:cxnSp macro="">
      <xdr:nvCxnSpPr>
        <xdr:cNvPr id="125" name="直線コネクタ 124">
          <a:extLst>
            <a:ext uri="{FF2B5EF4-FFF2-40B4-BE49-F238E27FC236}">
              <a16:creationId xmlns:a16="http://schemas.microsoft.com/office/drawing/2014/main" id="{A6B035AF-425C-4E04-9CBF-95B59C3AD832}"/>
            </a:ext>
          </a:extLst>
        </xdr:cNvPr>
        <xdr:cNvCxnSpPr/>
      </xdr:nvCxnSpPr>
      <xdr:spPr>
        <a:xfrm>
          <a:off x="10388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37392</xdr:rowOff>
    </xdr:from>
    <xdr:ext cx="469744" cy="259045"/>
    <xdr:sp macro="" textlink="">
      <xdr:nvSpPr>
        <xdr:cNvPr id="126" name="【体育館・プール】&#10;一人当たり面積平均値テキスト">
          <a:extLst>
            <a:ext uri="{FF2B5EF4-FFF2-40B4-BE49-F238E27FC236}">
              <a16:creationId xmlns:a16="http://schemas.microsoft.com/office/drawing/2014/main" id="{3B004E5D-C61E-45BF-99B7-C51EE918FD75}"/>
            </a:ext>
          </a:extLst>
        </xdr:cNvPr>
        <xdr:cNvSpPr txBox="1"/>
      </xdr:nvSpPr>
      <xdr:spPr>
        <a:xfrm>
          <a:off x="10515600" y="1032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14515</xdr:rowOff>
    </xdr:from>
    <xdr:to>
      <xdr:col>55</xdr:col>
      <xdr:colOff>50800</xdr:colOff>
      <xdr:row>61</xdr:row>
      <xdr:rowOff>116115</xdr:rowOff>
    </xdr:to>
    <xdr:sp macro="" textlink="">
      <xdr:nvSpPr>
        <xdr:cNvPr id="127" name="フローチャート: 判断 126">
          <a:extLst>
            <a:ext uri="{FF2B5EF4-FFF2-40B4-BE49-F238E27FC236}">
              <a16:creationId xmlns:a16="http://schemas.microsoft.com/office/drawing/2014/main" id="{1E53E108-BA38-4E57-8B71-C160E109795F}"/>
            </a:ext>
          </a:extLst>
        </xdr:cNvPr>
        <xdr:cNvSpPr/>
      </xdr:nvSpPr>
      <xdr:spPr>
        <a:xfrm>
          <a:off x="104267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168003</xdr:rowOff>
    </xdr:from>
    <xdr:to>
      <xdr:col>50</xdr:col>
      <xdr:colOff>165100</xdr:colOff>
      <xdr:row>61</xdr:row>
      <xdr:rowOff>98153</xdr:rowOff>
    </xdr:to>
    <xdr:sp macro="" textlink="">
      <xdr:nvSpPr>
        <xdr:cNvPr id="128" name="フローチャート: 判断 127">
          <a:extLst>
            <a:ext uri="{FF2B5EF4-FFF2-40B4-BE49-F238E27FC236}">
              <a16:creationId xmlns:a16="http://schemas.microsoft.com/office/drawing/2014/main" id="{48450894-7CD4-4377-B47F-E517F2665C08}"/>
            </a:ext>
          </a:extLst>
        </xdr:cNvPr>
        <xdr:cNvSpPr/>
      </xdr:nvSpPr>
      <xdr:spPr>
        <a:xfrm>
          <a:off x="958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34109</xdr:rowOff>
    </xdr:from>
    <xdr:to>
      <xdr:col>46</xdr:col>
      <xdr:colOff>38100</xdr:colOff>
      <xdr:row>61</xdr:row>
      <xdr:rowOff>135709</xdr:rowOff>
    </xdr:to>
    <xdr:sp macro="" textlink="">
      <xdr:nvSpPr>
        <xdr:cNvPr id="129" name="フローチャート: 判断 128">
          <a:extLst>
            <a:ext uri="{FF2B5EF4-FFF2-40B4-BE49-F238E27FC236}">
              <a16:creationId xmlns:a16="http://schemas.microsoft.com/office/drawing/2014/main" id="{11E9D33B-810B-4F40-9A31-5F7599956D79}"/>
            </a:ext>
          </a:extLst>
        </xdr:cNvPr>
        <xdr:cNvSpPr/>
      </xdr:nvSpPr>
      <xdr:spPr>
        <a:xfrm>
          <a:off x="869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24312</xdr:rowOff>
    </xdr:from>
    <xdr:to>
      <xdr:col>41</xdr:col>
      <xdr:colOff>101600</xdr:colOff>
      <xdr:row>61</xdr:row>
      <xdr:rowOff>125912</xdr:rowOff>
    </xdr:to>
    <xdr:sp macro="" textlink="">
      <xdr:nvSpPr>
        <xdr:cNvPr id="130" name="フローチャート: 判断 129">
          <a:extLst>
            <a:ext uri="{FF2B5EF4-FFF2-40B4-BE49-F238E27FC236}">
              <a16:creationId xmlns:a16="http://schemas.microsoft.com/office/drawing/2014/main" id="{A04C10BF-41BF-4D29-B3AB-31EC39BE12C9}"/>
            </a:ext>
          </a:extLst>
        </xdr:cNvPr>
        <xdr:cNvSpPr/>
      </xdr:nvSpPr>
      <xdr:spPr>
        <a:xfrm>
          <a:off x="7810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30843</xdr:rowOff>
    </xdr:from>
    <xdr:to>
      <xdr:col>36</xdr:col>
      <xdr:colOff>165100</xdr:colOff>
      <xdr:row>61</xdr:row>
      <xdr:rowOff>132443</xdr:rowOff>
    </xdr:to>
    <xdr:sp macro="" textlink="">
      <xdr:nvSpPr>
        <xdr:cNvPr id="131" name="フローチャート: 判断 130">
          <a:extLst>
            <a:ext uri="{FF2B5EF4-FFF2-40B4-BE49-F238E27FC236}">
              <a16:creationId xmlns:a16="http://schemas.microsoft.com/office/drawing/2014/main" id="{B7BB2632-C914-4C43-9DF3-B300E9C7906A}"/>
            </a:ext>
          </a:extLst>
        </xdr:cNvPr>
        <xdr:cNvSpPr/>
      </xdr:nvSpPr>
      <xdr:spPr>
        <a:xfrm>
          <a:off x="6921500" y="10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BF7AAF5F-D8A9-4CFD-896C-E6690113C13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3D45DF73-048A-4D88-8BB9-04D70C671CD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4C83BFF5-0A64-4CFB-A75D-D863B48DC5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F845F3BB-05E9-4A8A-B821-D918F45DEE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1064E2BF-83FD-4F56-A88F-B988154374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137" name="楕円 136">
          <a:extLst>
            <a:ext uri="{FF2B5EF4-FFF2-40B4-BE49-F238E27FC236}">
              <a16:creationId xmlns:a16="http://schemas.microsoft.com/office/drawing/2014/main" id="{82E3B952-438E-431B-9B2E-BB6505806D90}"/>
            </a:ext>
          </a:extLst>
        </xdr:cNvPr>
        <xdr:cNvSpPr/>
      </xdr:nvSpPr>
      <xdr:spPr>
        <a:xfrm>
          <a:off x="10426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7637</xdr:rowOff>
    </xdr:from>
    <xdr:ext cx="469744" cy="259045"/>
    <xdr:sp macro="" textlink="">
      <xdr:nvSpPr>
        <xdr:cNvPr id="138" name="【体育館・プール】&#10;一人当たり面積該当値テキスト">
          <a:extLst>
            <a:ext uri="{FF2B5EF4-FFF2-40B4-BE49-F238E27FC236}">
              <a16:creationId xmlns:a16="http://schemas.microsoft.com/office/drawing/2014/main" id="{C9ED470C-EE7A-4C61-B1C9-CDC44F7EDBD8}"/>
            </a:ext>
          </a:extLst>
        </xdr:cNvPr>
        <xdr:cNvSpPr txBox="1"/>
      </xdr:nvSpPr>
      <xdr:spPr>
        <a:xfrm>
          <a:off x="10515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114680</xdr:rowOff>
    </xdr:from>
    <xdr:ext cx="469744" cy="259045"/>
    <xdr:sp macro="" textlink="">
      <xdr:nvSpPr>
        <xdr:cNvPr id="139" name="n_1aveValue【体育館・プール】&#10;一人当たり面積">
          <a:extLst>
            <a:ext uri="{FF2B5EF4-FFF2-40B4-BE49-F238E27FC236}">
              <a16:creationId xmlns:a16="http://schemas.microsoft.com/office/drawing/2014/main" id="{12D34C4E-05A6-4168-99B7-E35159CD7C99}"/>
            </a:ext>
          </a:extLst>
        </xdr:cNvPr>
        <xdr:cNvSpPr txBox="1"/>
      </xdr:nvSpPr>
      <xdr:spPr>
        <a:xfrm>
          <a:off x="93917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152236</xdr:rowOff>
    </xdr:from>
    <xdr:ext cx="469744" cy="259045"/>
    <xdr:sp macro="" textlink="">
      <xdr:nvSpPr>
        <xdr:cNvPr id="140" name="n_2aveValue【体育館・プール】&#10;一人当たり面積">
          <a:extLst>
            <a:ext uri="{FF2B5EF4-FFF2-40B4-BE49-F238E27FC236}">
              <a16:creationId xmlns:a16="http://schemas.microsoft.com/office/drawing/2014/main" id="{D1092DC4-0579-4B35-814D-8A4C2699803C}"/>
            </a:ext>
          </a:extLst>
        </xdr:cNvPr>
        <xdr:cNvSpPr txBox="1"/>
      </xdr:nvSpPr>
      <xdr:spPr>
        <a:xfrm>
          <a:off x="8515427" y="1026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142439</xdr:rowOff>
    </xdr:from>
    <xdr:ext cx="469744" cy="259045"/>
    <xdr:sp macro="" textlink="">
      <xdr:nvSpPr>
        <xdr:cNvPr id="141" name="n_3aveValue【体育館・プール】&#10;一人当たり面積">
          <a:extLst>
            <a:ext uri="{FF2B5EF4-FFF2-40B4-BE49-F238E27FC236}">
              <a16:creationId xmlns:a16="http://schemas.microsoft.com/office/drawing/2014/main" id="{0DE1E51C-9C63-46B3-9847-9503D4FA100A}"/>
            </a:ext>
          </a:extLst>
        </xdr:cNvPr>
        <xdr:cNvSpPr txBox="1"/>
      </xdr:nvSpPr>
      <xdr:spPr>
        <a:xfrm>
          <a:off x="76264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148970</xdr:rowOff>
    </xdr:from>
    <xdr:ext cx="469744" cy="259045"/>
    <xdr:sp macro="" textlink="">
      <xdr:nvSpPr>
        <xdr:cNvPr id="142" name="n_4aveValue【体育館・プール】&#10;一人当たり面積">
          <a:extLst>
            <a:ext uri="{FF2B5EF4-FFF2-40B4-BE49-F238E27FC236}">
              <a16:creationId xmlns:a16="http://schemas.microsoft.com/office/drawing/2014/main" id="{B3E48916-B5C3-466C-B05F-92DC83657AE0}"/>
            </a:ext>
          </a:extLst>
        </xdr:cNvPr>
        <xdr:cNvSpPr txBox="1"/>
      </xdr:nvSpPr>
      <xdr:spPr>
        <a:xfrm>
          <a:off x="6737427" y="102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50B4858F-1BD6-429D-AAFA-635E49F41A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8AF898E1-0532-4DA2-952F-7E09C7EE81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1C830133-5150-43FC-A936-59F7AE095A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C4B895AA-8BA4-49F0-9392-AF678E2441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F7F650FA-F80E-4917-8F83-C6665AE70A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2EF8792-3DC1-4972-A94E-CDF0D5A8BF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F235A5C3-7CE7-4CA5-A0FC-3DA98F238D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9B9C44B0-D737-4AB4-902C-07B746E1B5C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4A22AACC-4CD1-4DCE-8B9A-BD5133777F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53123BAB-FF5D-451C-AC7F-1461E178B5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83F83F8E-2DC4-4BA9-BDC9-63595A32F4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A8BFCEAC-D3F6-4696-80E9-A8631F26AF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ECEEDF8A-2B5E-471C-B7E7-E22917432D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00F65608-41AE-4D70-967E-B45980481A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82810A5F-DB50-4CBE-A829-27AC8A8C3D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EB6FD77C-4FDF-4AB2-978A-0BEABED86A4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0DE5AEB8-0CEF-4DE7-A188-2A429ED9BD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F8EFA2DE-3629-4798-B479-B22DCF9816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2A90674F-59DA-461D-B63B-84003551BC8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4671E19C-88AE-4FD3-B8C8-B92AE64487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2D1AC160-E1DD-449D-AA48-1798BD4413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CDA59C3C-13DC-40D8-A2FF-C677B9CF89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33181A9D-E073-4EC1-BB21-9064745DE9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5E9C57FE-2DDD-45A3-B8B2-D1BD3044559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7" name="テキスト ボックス 166">
          <a:extLst>
            <a:ext uri="{FF2B5EF4-FFF2-40B4-BE49-F238E27FC236}">
              <a16:creationId xmlns:a16="http://schemas.microsoft.com/office/drawing/2014/main" id="{A53661B7-074E-42EB-88DE-174C2ADF668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8" name="直線コネクタ 167">
          <a:extLst>
            <a:ext uri="{FF2B5EF4-FFF2-40B4-BE49-F238E27FC236}">
              <a16:creationId xmlns:a16="http://schemas.microsoft.com/office/drawing/2014/main" id="{6F3BBAED-280F-4DF1-875F-7C6418F39AD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9" name="テキスト ボックス 168">
          <a:extLst>
            <a:ext uri="{FF2B5EF4-FFF2-40B4-BE49-F238E27FC236}">
              <a16:creationId xmlns:a16="http://schemas.microsoft.com/office/drawing/2014/main" id="{BE70AD3A-383A-4546-A966-225BD53068D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0" name="直線コネクタ 169">
          <a:extLst>
            <a:ext uri="{FF2B5EF4-FFF2-40B4-BE49-F238E27FC236}">
              <a16:creationId xmlns:a16="http://schemas.microsoft.com/office/drawing/2014/main" id="{55E54F1A-7BA1-47DE-A7CF-137C399818C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1" name="テキスト ボックス 170">
          <a:extLst>
            <a:ext uri="{FF2B5EF4-FFF2-40B4-BE49-F238E27FC236}">
              <a16:creationId xmlns:a16="http://schemas.microsoft.com/office/drawing/2014/main" id="{C8265E35-60DC-455A-A347-5F7930DD543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2" name="直線コネクタ 171">
          <a:extLst>
            <a:ext uri="{FF2B5EF4-FFF2-40B4-BE49-F238E27FC236}">
              <a16:creationId xmlns:a16="http://schemas.microsoft.com/office/drawing/2014/main" id="{867EBA96-D8D8-4F25-9ED0-ADD17962209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3" name="テキスト ボックス 172">
          <a:extLst>
            <a:ext uri="{FF2B5EF4-FFF2-40B4-BE49-F238E27FC236}">
              <a16:creationId xmlns:a16="http://schemas.microsoft.com/office/drawing/2014/main" id="{D96D2C27-4E39-4717-BDFB-BCD5D290505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4" name="直線コネクタ 173">
          <a:extLst>
            <a:ext uri="{FF2B5EF4-FFF2-40B4-BE49-F238E27FC236}">
              <a16:creationId xmlns:a16="http://schemas.microsoft.com/office/drawing/2014/main" id="{3B0749CB-E8C9-438D-A57B-BC18B85753F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5" name="テキスト ボックス 174">
          <a:extLst>
            <a:ext uri="{FF2B5EF4-FFF2-40B4-BE49-F238E27FC236}">
              <a16:creationId xmlns:a16="http://schemas.microsoft.com/office/drawing/2014/main" id="{20C4D075-27EA-4661-B699-E9CE26AEC1C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6" name="直線コネクタ 175">
          <a:extLst>
            <a:ext uri="{FF2B5EF4-FFF2-40B4-BE49-F238E27FC236}">
              <a16:creationId xmlns:a16="http://schemas.microsoft.com/office/drawing/2014/main" id="{C5DBB33C-4027-407E-B629-F4877075817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7" name="テキスト ボックス 176">
          <a:extLst>
            <a:ext uri="{FF2B5EF4-FFF2-40B4-BE49-F238E27FC236}">
              <a16:creationId xmlns:a16="http://schemas.microsoft.com/office/drawing/2014/main" id="{804DC766-DE3D-4DE7-9685-DDFAF20763E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8" name="直線コネクタ 177">
          <a:extLst>
            <a:ext uri="{FF2B5EF4-FFF2-40B4-BE49-F238E27FC236}">
              <a16:creationId xmlns:a16="http://schemas.microsoft.com/office/drawing/2014/main" id="{6573665D-E4AA-482A-8A78-CA1386B94BE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9" name="テキスト ボックス 178">
          <a:extLst>
            <a:ext uri="{FF2B5EF4-FFF2-40B4-BE49-F238E27FC236}">
              <a16:creationId xmlns:a16="http://schemas.microsoft.com/office/drawing/2014/main" id="{896D4687-23BE-457B-B981-DBA15AFD5ED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0" name="直線コネクタ 179">
          <a:extLst>
            <a:ext uri="{FF2B5EF4-FFF2-40B4-BE49-F238E27FC236}">
              <a16:creationId xmlns:a16="http://schemas.microsoft.com/office/drawing/2014/main" id="{655596E1-A14C-4793-84E9-29FAC4D7C7D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1" name="テキスト ボックス 180">
          <a:extLst>
            <a:ext uri="{FF2B5EF4-FFF2-40B4-BE49-F238E27FC236}">
              <a16:creationId xmlns:a16="http://schemas.microsoft.com/office/drawing/2014/main" id="{9503395F-8639-4D19-84CB-D8709E315C7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2" name="直線コネクタ 181">
          <a:extLst>
            <a:ext uri="{FF2B5EF4-FFF2-40B4-BE49-F238E27FC236}">
              <a16:creationId xmlns:a16="http://schemas.microsoft.com/office/drawing/2014/main" id="{6761DA90-F7CF-4404-9187-97CF0566DD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市民会館】&#10;有形固定資産減価償却率グラフ枠">
          <a:extLst>
            <a:ext uri="{FF2B5EF4-FFF2-40B4-BE49-F238E27FC236}">
              <a16:creationId xmlns:a16="http://schemas.microsoft.com/office/drawing/2014/main" id="{5CFC1C68-986C-4770-9A41-2312CF433E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184" name="直線コネクタ 183">
          <a:extLst>
            <a:ext uri="{FF2B5EF4-FFF2-40B4-BE49-F238E27FC236}">
              <a16:creationId xmlns:a16="http://schemas.microsoft.com/office/drawing/2014/main" id="{B324BF3E-8B8A-4EDB-A0DC-BDC201F0B577}"/>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5" name="【市民会館】&#10;有形固定資産減価償却率最小値テキスト">
          <a:extLst>
            <a:ext uri="{FF2B5EF4-FFF2-40B4-BE49-F238E27FC236}">
              <a16:creationId xmlns:a16="http://schemas.microsoft.com/office/drawing/2014/main" id="{B76D5B49-7A10-4E8E-A413-CD5EB9FBECF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6" name="直線コネクタ 185">
          <a:extLst>
            <a:ext uri="{FF2B5EF4-FFF2-40B4-BE49-F238E27FC236}">
              <a16:creationId xmlns:a16="http://schemas.microsoft.com/office/drawing/2014/main" id="{481F3B01-F6FA-462F-8DDE-8DB9ED370DF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187" name="【市民会館】&#10;有形固定資産減価償却率最大値テキスト">
          <a:extLst>
            <a:ext uri="{FF2B5EF4-FFF2-40B4-BE49-F238E27FC236}">
              <a16:creationId xmlns:a16="http://schemas.microsoft.com/office/drawing/2014/main" id="{855EF8A3-272F-43D8-91F3-7D07D6334159}"/>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188" name="直線コネクタ 187">
          <a:extLst>
            <a:ext uri="{FF2B5EF4-FFF2-40B4-BE49-F238E27FC236}">
              <a16:creationId xmlns:a16="http://schemas.microsoft.com/office/drawing/2014/main" id="{AE636414-5C04-459D-BBCA-AFB6E82CC07B}"/>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189" name="【市民会館】&#10;有形固定資産減価償却率平均値テキスト">
          <a:extLst>
            <a:ext uri="{FF2B5EF4-FFF2-40B4-BE49-F238E27FC236}">
              <a16:creationId xmlns:a16="http://schemas.microsoft.com/office/drawing/2014/main" id="{1BE968F5-A2A1-4CE6-BFA2-C05820A6786E}"/>
            </a:ext>
          </a:extLst>
        </xdr:cNvPr>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190" name="フローチャート: 判断 189">
          <a:extLst>
            <a:ext uri="{FF2B5EF4-FFF2-40B4-BE49-F238E27FC236}">
              <a16:creationId xmlns:a16="http://schemas.microsoft.com/office/drawing/2014/main" id="{0CFE9EC5-84AE-4DEF-908A-221C1B60C5B7}"/>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xdr:rowOff>
    </xdr:from>
    <xdr:to>
      <xdr:col>20</xdr:col>
      <xdr:colOff>38100</xdr:colOff>
      <xdr:row>104</xdr:row>
      <xdr:rowOff>117202</xdr:rowOff>
    </xdr:to>
    <xdr:sp macro="" textlink="">
      <xdr:nvSpPr>
        <xdr:cNvPr id="191" name="フローチャート: 判断 190">
          <a:extLst>
            <a:ext uri="{FF2B5EF4-FFF2-40B4-BE49-F238E27FC236}">
              <a16:creationId xmlns:a16="http://schemas.microsoft.com/office/drawing/2014/main" id="{F8D52984-08F8-4934-92E9-F659F8CF44CA}"/>
            </a:ext>
          </a:extLst>
        </xdr:cNvPr>
        <xdr:cNvSpPr/>
      </xdr:nvSpPr>
      <xdr:spPr>
        <a:xfrm>
          <a:off x="3746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192" name="フローチャート: 判断 191">
          <a:extLst>
            <a:ext uri="{FF2B5EF4-FFF2-40B4-BE49-F238E27FC236}">
              <a16:creationId xmlns:a16="http://schemas.microsoft.com/office/drawing/2014/main" id="{E373FA22-0665-439C-993D-6C09A39FC0D1}"/>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193" name="フローチャート: 判断 192">
          <a:extLst>
            <a:ext uri="{FF2B5EF4-FFF2-40B4-BE49-F238E27FC236}">
              <a16:creationId xmlns:a16="http://schemas.microsoft.com/office/drawing/2014/main" id="{18A50AD1-D3BB-4140-AF2D-FA08BE28A08A}"/>
            </a:ext>
          </a:extLst>
        </xdr:cNvPr>
        <xdr:cNvSpPr/>
      </xdr:nvSpPr>
      <xdr:spPr>
        <a:xfrm>
          <a:off x="1968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194" name="フローチャート: 判断 193">
          <a:extLst>
            <a:ext uri="{FF2B5EF4-FFF2-40B4-BE49-F238E27FC236}">
              <a16:creationId xmlns:a16="http://schemas.microsoft.com/office/drawing/2014/main" id="{616E40C5-FC5E-4464-8DA9-4E09E668A605}"/>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C6BD93B7-CEDE-4A0C-A4B7-FDE1105426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A18FE840-9DDF-4164-8DB7-6237159D1B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5E6CD70E-D224-483E-BDCE-1831D9DD1DA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2E2CCDA0-D61A-474F-977B-02003176DB2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D628A570-94D2-4AC6-9154-2EF02AF0B5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48261</xdr:rowOff>
    </xdr:from>
    <xdr:to>
      <xdr:col>24</xdr:col>
      <xdr:colOff>114300</xdr:colOff>
      <xdr:row>103</xdr:row>
      <xdr:rowOff>149861</xdr:rowOff>
    </xdr:to>
    <xdr:sp macro="" textlink="">
      <xdr:nvSpPr>
        <xdr:cNvPr id="200" name="楕円 199">
          <a:extLst>
            <a:ext uri="{FF2B5EF4-FFF2-40B4-BE49-F238E27FC236}">
              <a16:creationId xmlns:a16="http://schemas.microsoft.com/office/drawing/2014/main" id="{421B8BC8-5871-440A-A396-FC6E4BC7246B}"/>
            </a:ext>
          </a:extLst>
        </xdr:cNvPr>
        <xdr:cNvSpPr/>
      </xdr:nvSpPr>
      <xdr:spPr>
        <a:xfrm>
          <a:off x="4584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71138</xdr:rowOff>
    </xdr:from>
    <xdr:ext cx="405111" cy="259045"/>
    <xdr:sp macro="" textlink="">
      <xdr:nvSpPr>
        <xdr:cNvPr id="201" name="【市民会館】&#10;有形固定資産減価償却率該当値テキスト">
          <a:extLst>
            <a:ext uri="{FF2B5EF4-FFF2-40B4-BE49-F238E27FC236}">
              <a16:creationId xmlns:a16="http://schemas.microsoft.com/office/drawing/2014/main" id="{D162352E-F170-4B22-88CC-29FA4C45F083}"/>
            </a:ext>
          </a:extLst>
        </xdr:cNvPr>
        <xdr:cNvSpPr txBox="1"/>
      </xdr:nvSpPr>
      <xdr:spPr>
        <a:xfrm>
          <a:off x="4673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133729</xdr:rowOff>
    </xdr:from>
    <xdr:ext cx="405111" cy="259045"/>
    <xdr:sp macro="" textlink="">
      <xdr:nvSpPr>
        <xdr:cNvPr id="202" name="n_1aveValue【市民会館】&#10;有形固定資産減価償却率">
          <a:extLst>
            <a:ext uri="{FF2B5EF4-FFF2-40B4-BE49-F238E27FC236}">
              <a16:creationId xmlns:a16="http://schemas.microsoft.com/office/drawing/2014/main" id="{2459BB68-CB79-499C-A292-31517A8BCD9D}"/>
            </a:ext>
          </a:extLst>
        </xdr:cNvPr>
        <xdr:cNvSpPr txBox="1"/>
      </xdr:nvSpPr>
      <xdr:spPr>
        <a:xfrm>
          <a:off x="35820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203" name="n_2aveValue【市民会館】&#10;有形固定資産減価償却率">
          <a:extLst>
            <a:ext uri="{FF2B5EF4-FFF2-40B4-BE49-F238E27FC236}">
              <a16:creationId xmlns:a16="http://schemas.microsoft.com/office/drawing/2014/main" id="{BD5E0055-EAAE-493A-BAE9-E1420D21D214}"/>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204" name="n_3aveValue【市民会館】&#10;有形固定資産減価償却率">
          <a:extLst>
            <a:ext uri="{FF2B5EF4-FFF2-40B4-BE49-F238E27FC236}">
              <a16:creationId xmlns:a16="http://schemas.microsoft.com/office/drawing/2014/main" id="{B3B63FD4-B906-4F9B-A9CB-D9E9D043A3BC}"/>
            </a:ext>
          </a:extLst>
        </xdr:cNvPr>
        <xdr:cNvSpPr txBox="1"/>
      </xdr:nvSpPr>
      <xdr:spPr>
        <a:xfrm>
          <a:off x="1816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205" name="n_4aveValue【市民会館】&#10;有形固定資産減価償却率">
          <a:extLst>
            <a:ext uri="{FF2B5EF4-FFF2-40B4-BE49-F238E27FC236}">
              <a16:creationId xmlns:a16="http://schemas.microsoft.com/office/drawing/2014/main" id="{6C452A22-4E11-493E-89B7-00DCEFD6161E}"/>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6" name="正方形/長方形 205">
          <a:extLst>
            <a:ext uri="{FF2B5EF4-FFF2-40B4-BE49-F238E27FC236}">
              <a16:creationId xmlns:a16="http://schemas.microsoft.com/office/drawing/2014/main" id="{604917F9-89BA-4F66-8CF3-C1968B36C5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7" name="正方形/長方形 206">
          <a:extLst>
            <a:ext uri="{FF2B5EF4-FFF2-40B4-BE49-F238E27FC236}">
              <a16:creationId xmlns:a16="http://schemas.microsoft.com/office/drawing/2014/main" id="{B53D4C21-4EC0-4F2C-B493-B36975EA81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8" name="正方形/長方形 207">
          <a:extLst>
            <a:ext uri="{FF2B5EF4-FFF2-40B4-BE49-F238E27FC236}">
              <a16:creationId xmlns:a16="http://schemas.microsoft.com/office/drawing/2014/main" id="{9C96D211-757D-4159-9F26-3A7B3B73AF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9" name="正方形/長方形 208">
          <a:extLst>
            <a:ext uri="{FF2B5EF4-FFF2-40B4-BE49-F238E27FC236}">
              <a16:creationId xmlns:a16="http://schemas.microsoft.com/office/drawing/2014/main" id="{4364F78A-79AF-4838-8E2E-27B29921A3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0" name="正方形/長方形 209">
          <a:extLst>
            <a:ext uri="{FF2B5EF4-FFF2-40B4-BE49-F238E27FC236}">
              <a16:creationId xmlns:a16="http://schemas.microsoft.com/office/drawing/2014/main" id="{C5E6F6C6-0371-4C24-8A35-F69E518AD1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1" name="正方形/長方形 210">
          <a:extLst>
            <a:ext uri="{FF2B5EF4-FFF2-40B4-BE49-F238E27FC236}">
              <a16:creationId xmlns:a16="http://schemas.microsoft.com/office/drawing/2014/main" id="{044F046C-6DB7-4397-B1EA-EF99905F31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2" name="正方形/長方形 211">
          <a:extLst>
            <a:ext uri="{FF2B5EF4-FFF2-40B4-BE49-F238E27FC236}">
              <a16:creationId xmlns:a16="http://schemas.microsoft.com/office/drawing/2014/main" id="{75EF1511-C511-46A1-A898-1218C271D1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3" name="正方形/長方形 212">
          <a:extLst>
            <a:ext uri="{FF2B5EF4-FFF2-40B4-BE49-F238E27FC236}">
              <a16:creationId xmlns:a16="http://schemas.microsoft.com/office/drawing/2014/main" id="{1A0A790C-1462-4009-8C42-CC98E7C1F5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4" name="テキスト ボックス 213">
          <a:extLst>
            <a:ext uri="{FF2B5EF4-FFF2-40B4-BE49-F238E27FC236}">
              <a16:creationId xmlns:a16="http://schemas.microsoft.com/office/drawing/2014/main" id="{94D67416-830D-43D5-8E94-1466F9F14C7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5" name="直線コネクタ 214">
          <a:extLst>
            <a:ext uri="{FF2B5EF4-FFF2-40B4-BE49-F238E27FC236}">
              <a16:creationId xmlns:a16="http://schemas.microsoft.com/office/drawing/2014/main" id="{4021CB9E-43DE-4EC3-9365-0B8A6672F3C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6" name="直線コネクタ 215">
          <a:extLst>
            <a:ext uri="{FF2B5EF4-FFF2-40B4-BE49-F238E27FC236}">
              <a16:creationId xmlns:a16="http://schemas.microsoft.com/office/drawing/2014/main" id="{CF0C6D5E-602E-4B7C-AF8D-CD5D8A4884B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7" name="テキスト ボックス 216">
          <a:extLst>
            <a:ext uri="{FF2B5EF4-FFF2-40B4-BE49-F238E27FC236}">
              <a16:creationId xmlns:a16="http://schemas.microsoft.com/office/drawing/2014/main" id="{72828874-D178-49A8-A92F-92A56A31217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8" name="直線コネクタ 217">
          <a:extLst>
            <a:ext uri="{FF2B5EF4-FFF2-40B4-BE49-F238E27FC236}">
              <a16:creationId xmlns:a16="http://schemas.microsoft.com/office/drawing/2014/main" id="{464B4C1C-37F7-46DD-A126-2F8991B7C30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9" name="テキスト ボックス 218">
          <a:extLst>
            <a:ext uri="{FF2B5EF4-FFF2-40B4-BE49-F238E27FC236}">
              <a16:creationId xmlns:a16="http://schemas.microsoft.com/office/drawing/2014/main" id="{561CE549-2666-4FF8-9B3C-D324F680A67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0" name="直線コネクタ 219">
          <a:extLst>
            <a:ext uri="{FF2B5EF4-FFF2-40B4-BE49-F238E27FC236}">
              <a16:creationId xmlns:a16="http://schemas.microsoft.com/office/drawing/2014/main" id="{1030DD71-7240-47CC-8BD7-12E63489B0B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1" name="テキスト ボックス 220">
          <a:extLst>
            <a:ext uri="{FF2B5EF4-FFF2-40B4-BE49-F238E27FC236}">
              <a16:creationId xmlns:a16="http://schemas.microsoft.com/office/drawing/2014/main" id="{DC0F6408-E72C-4B97-B84E-E409E66699F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2" name="直線コネクタ 221">
          <a:extLst>
            <a:ext uri="{FF2B5EF4-FFF2-40B4-BE49-F238E27FC236}">
              <a16:creationId xmlns:a16="http://schemas.microsoft.com/office/drawing/2014/main" id="{093954C5-8AEA-4095-B35F-D059922C232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3" name="テキスト ボックス 222">
          <a:extLst>
            <a:ext uri="{FF2B5EF4-FFF2-40B4-BE49-F238E27FC236}">
              <a16:creationId xmlns:a16="http://schemas.microsoft.com/office/drawing/2014/main" id="{28F9C464-5CBB-4960-B0FE-06B0D8D28D8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4" name="直線コネクタ 223">
          <a:extLst>
            <a:ext uri="{FF2B5EF4-FFF2-40B4-BE49-F238E27FC236}">
              <a16:creationId xmlns:a16="http://schemas.microsoft.com/office/drawing/2014/main" id="{C6A66EBD-544F-4C8D-A005-51946C765A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5" name="テキスト ボックス 224">
          <a:extLst>
            <a:ext uri="{FF2B5EF4-FFF2-40B4-BE49-F238E27FC236}">
              <a16:creationId xmlns:a16="http://schemas.microsoft.com/office/drawing/2014/main" id="{342E1CA0-F176-48A3-AF50-9663B10DDE7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6" name="直線コネクタ 225">
          <a:extLst>
            <a:ext uri="{FF2B5EF4-FFF2-40B4-BE49-F238E27FC236}">
              <a16:creationId xmlns:a16="http://schemas.microsoft.com/office/drawing/2014/main" id="{2E82CEB8-3528-4D6C-8654-21DF96B3102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7" name="テキスト ボックス 226">
          <a:extLst>
            <a:ext uri="{FF2B5EF4-FFF2-40B4-BE49-F238E27FC236}">
              <a16:creationId xmlns:a16="http://schemas.microsoft.com/office/drawing/2014/main" id="{D5678208-EE7A-4123-B189-57690C5B057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8" name="【市民会館】&#10;一人当たり面積グラフ枠">
          <a:extLst>
            <a:ext uri="{FF2B5EF4-FFF2-40B4-BE49-F238E27FC236}">
              <a16:creationId xmlns:a16="http://schemas.microsoft.com/office/drawing/2014/main" id="{59BBC69C-C48C-4BDB-966B-36DCBD8D252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19050</xdr:rowOff>
    </xdr:to>
    <xdr:cxnSp macro="">
      <xdr:nvCxnSpPr>
        <xdr:cNvPr id="229" name="直線コネクタ 228">
          <a:extLst>
            <a:ext uri="{FF2B5EF4-FFF2-40B4-BE49-F238E27FC236}">
              <a16:creationId xmlns:a16="http://schemas.microsoft.com/office/drawing/2014/main" id="{AFD59930-DF3A-42CA-B5D7-7744316690CA}"/>
            </a:ext>
          </a:extLst>
        </xdr:cNvPr>
        <xdr:cNvCxnSpPr/>
      </xdr:nvCxnSpPr>
      <xdr:spPr>
        <a:xfrm flipV="1">
          <a:off x="10476865"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230" name="【市民会館】&#10;一人当たり面積最小値テキスト">
          <a:extLst>
            <a:ext uri="{FF2B5EF4-FFF2-40B4-BE49-F238E27FC236}">
              <a16:creationId xmlns:a16="http://schemas.microsoft.com/office/drawing/2014/main" id="{6F0E5ED1-36AB-402C-A3C1-2FBC682DD6DE}"/>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231" name="直線コネクタ 230">
          <a:extLst>
            <a:ext uri="{FF2B5EF4-FFF2-40B4-BE49-F238E27FC236}">
              <a16:creationId xmlns:a16="http://schemas.microsoft.com/office/drawing/2014/main" id="{37F01BEA-17A4-4EB2-BEAA-4DFA945C9D87}"/>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232" name="【市民会館】&#10;一人当たり面積最大値テキスト">
          <a:extLst>
            <a:ext uri="{FF2B5EF4-FFF2-40B4-BE49-F238E27FC236}">
              <a16:creationId xmlns:a16="http://schemas.microsoft.com/office/drawing/2014/main" id="{8EE03574-B87B-433B-8F2B-219D84781958}"/>
            </a:ext>
          </a:extLst>
        </xdr:cNvPr>
        <xdr:cNvSpPr txBox="1"/>
      </xdr:nvSpPr>
      <xdr:spPr>
        <a:xfrm>
          <a:off x="10515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233" name="直線コネクタ 232">
          <a:extLst>
            <a:ext uri="{FF2B5EF4-FFF2-40B4-BE49-F238E27FC236}">
              <a16:creationId xmlns:a16="http://schemas.microsoft.com/office/drawing/2014/main" id="{BAAE1F96-4F21-4D51-8C0E-390002746876}"/>
            </a:ext>
          </a:extLst>
        </xdr:cNvPr>
        <xdr:cNvCxnSpPr/>
      </xdr:nvCxnSpPr>
      <xdr:spPr>
        <a:xfrm>
          <a:off x="10388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234" name="【市民会館】&#10;一人当たり面積平均値テキスト">
          <a:extLst>
            <a:ext uri="{FF2B5EF4-FFF2-40B4-BE49-F238E27FC236}">
              <a16:creationId xmlns:a16="http://schemas.microsoft.com/office/drawing/2014/main" id="{BF0D8A6A-2E94-4959-BA0A-11C5BA4A099A}"/>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235" name="フローチャート: 判断 234">
          <a:extLst>
            <a:ext uri="{FF2B5EF4-FFF2-40B4-BE49-F238E27FC236}">
              <a16:creationId xmlns:a16="http://schemas.microsoft.com/office/drawing/2014/main" id="{8D2F6A4B-BD34-4745-8403-3D00BAB65D1B}"/>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236" name="フローチャート: 判断 235">
          <a:extLst>
            <a:ext uri="{FF2B5EF4-FFF2-40B4-BE49-F238E27FC236}">
              <a16:creationId xmlns:a16="http://schemas.microsoft.com/office/drawing/2014/main" id="{22B34EC6-FCEF-4655-AE7A-E72FA593BA5F}"/>
            </a:ext>
          </a:extLst>
        </xdr:cNvPr>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71120</xdr:rowOff>
    </xdr:from>
    <xdr:to>
      <xdr:col>46</xdr:col>
      <xdr:colOff>38100</xdr:colOff>
      <xdr:row>106</xdr:row>
      <xdr:rowOff>1270</xdr:rowOff>
    </xdr:to>
    <xdr:sp macro="" textlink="">
      <xdr:nvSpPr>
        <xdr:cNvPr id="237" name="フローチャート: 判断 236">
          <a:extLst>
            <a:ext uri="{FF2B5EF4-FFF2-40B4-BE49-F238E27FC236}">
              <a16:creationId xmlns:a16="http://schemas.microsoft.com/office/drawing/2014/main" id="{BB0D9B07-6AB7-45C9-ABE8-E58209DEDA1A}"/>
            </a:ext>
          </a:extLst>
        </xdr:cNvPr>
        <xdr:cNvSpPr/>
      </xdr:nvSpPr>
      <xdr:spPr>
        <a:xfrm>
          <a:off x="8699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78739</xdr:rowOff>
    </xdr:from>
    <xdr:to>
      <xdr:col>41</xdr:col>
      <xdr:colOff>101600</xdr:colOff>
      <xdr:row>106</xdr:row>
      <xdr:rowOff>8889</xdr:rowOff>
    </xdr:to>
    <xdr:sp macro="" textlink="">
      <xdr:nvSpPr>
        <xdr:cNvPr id="238" name="フローチャート: 判断 237">
          <a:extLst>
            <a:ext uri="{FF2B5EF4-FFF2-40B4-BE49-F238E27FC236}">
              <a16:creationId xmlns:a16="http://schemas.microsoft.com/office/drawing/2014/main" id="{62493FA7-04AB-4F48-8912-FF5DE680BF23}"/>
            </a:ext>
          </a:extLst>
        </xdr:cNvPr>
        <xdr:cNvSpPr/>
      </xdr:nvSpPr>
      <xdr:spPr>
        <a:xfrm>
          <a:off x="7810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55880</xdr:rowOff>
    </xdr:from>
    <xdr:to>
      <xdr:col>36</xdr:col>
      <xdr:colOff>165100</xdr:colOff>
      <xdr:row>105</xdr:row>
      <xdr:rowOff>157480</xdr:rowOff>
    </xdr:to>
    <xdr:sp macro="" textlink="">
      <xdr:nvSpPr>
        <xdr:cNvPr id="239" name="フローチャート: 判断 238">
          <a:extLst>
            <a:ext uri="{FF2B5EF4-FFF2-40B4-BE49-F238E27FC236}">
              <a16:creationId xmlns:a16="http://schemas.microsoft.com/office/drawing/2014/main" id="{61FB8A01-45DA-41DF-B9F6-B5C088690553}"/>
            </a:ext>
          </a:extLst>
        </xdr:cNvPr>
        <xdr:cNvSpPr/>
      </xdr:nvSpPr>
      <xdr:spPr>
        <a:xfrm>
          <a:off x="692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1AE92BC9-D69E-4503-BEFD-24BF0D81A65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7FD98E8F-FFB9-40E4-A2D5-6B0EDBC885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F0AB86E0-7AAD-43F0-95F3-CF4FFBE112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0BD231D0-DD98-48F0-975A-9041C39AE9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83C12CA2-BE1E-4C88-9EB6-45319209D5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132080</xdr:rowOff>
    </xdr:from>
    <xdr:to>
      <xdr:col>55</xdr:col>
      <xdr:colOff>50800</xdr:colOff>
      <xdr:row>102</xdr:row>
      <xdr:rowOff>62230</xdr:rowOff>
    </xdr:to>
    <xdr:sp macro="" textlink="">
      <xdr:nvSpPr>
        <xdr:cNvPr id="245" name="楕円 244">
          <a:extLst>
            <a:ext uri="{FF2B5EF4-FFF2-40B4-BE49-F238E27FC236}">
              <a16:creationId xmlns:a16="http://schemas.microsoft.com/office/drawing/2014/main" id="{8C470E0E-FD01-41E0-9C2C-152955CD5556}"/>
            </a:ext>
          </a:extLst>
        </xdr:cNvPr>
        <xdr:cNvSpPr/>
      </xdr:nvSpPr>
      <xdr:spPr>
        <a:xfrm>
          <a:off x="10426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154957</xdr:rowOff>
    </xdr:from>
    <xdr:ext cx="469744" cy="259045"/>
    <xdr:sp macro="" textlink="">
      <xdr:nvSpPr>
        <xdr:cNvPr id="246" name="【市民会館】&#10;一人当たり面積該当値テキスト">
          <a:extLst>
            <a:ext uri="{FF2B5EF4-FFF2-40B4-BE49-F238E27FC236}">
              <a16:creationId xmlns:a16="http://schemas.microsoft.com/office/drawing/2014/main" id="{AE78FFE2-CEDB-473F-B546-58D563DEF0F1}"/>
            </a:ext>
          </a:extLst>
        </xdr:cNvPr>
        <xdr:cNvSpPr txBox="1"/>
      </xdr:nvSpPr>
      <xdr:spPr>
        <a:xfrm>
          <a:off x="10515600"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247" name="n_1aveValue【市民会館】&#10;一人当たり面積">
          <a:extLst>
            <a:ext uri="{FF2B5EF4-FFF2-40B4-BE49-F238E27FC236}">
              <a16:creationId xmlns:a16="http://schemas.microsoft.com/office/drawing/2014/main" id="{A9E2E261-9D6A-4B1F-B407-F6990544E4BB}"/>
            </a:ext>
          </a:extLst>
        </xdr:cNvPr>
        <xdr:cNvSpPr txBox="1"/>
      </xdr:nvSpPr>
      <xdr:spPr>
        <a:xfrm>
          <a:off x="9391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17797</xdr:rowOff>
    </xdr:from>
    <xdr:ext cx="469744" cy="259045"/>
    <xdr:sp macro="" textlink="">
      <xdr:nvSpPr>
        <xdr:cNvPr id="248" name="n_2aveValue【市民会館】&#10;一人当たり面積">
          <a:extLst>
            <a:ext uri="{FF2B5EF4-FFF2-40B4-BE49-F238E27FC236}">
              <a16:creationId xmlns:a16="http://schemas.microsoft.com/office/drawing/2014/main" id="{7E53523C-E7E2-46C3-A341-2C0A55E83883}"/>
            </a:ext>
          </a:extLst>
        </xdr:cNvPr>
        <xdr:cNvSpPr txBox="1"/>
      </xdr:nvSpPr>
      <xdr:spPr>
        <a:xfrm>
          <a:off x="8515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25416</xdr:rowOff>
    </xdr:from>
    <xdr:ext cx="469744" cy="259045"/>
    <xdr:sp macro="" textlink="">
      <xdr:nvSpPr>
        <xdr:cNvPr id="249" name="n_3aveValue【市民会館】&#10;一人当たり面積">
          <a:extLst>
            <a:ext uri="{FF2B5EF4-FFF2-40B4-BE49-F238E27FC236}">
              <a16:creationId xmlns:a16="http://schemas.microsoft.com/office/drawing/2014/main" id="{B987D7A4-9E18-47B2-86BC-15819EB97DCD}"/>
            </a:ext>
          </a:extLst>
        </xdr:cNvPr>
        <xdr:cNvSpPr txBox="1"/>
      </xdr:nvSpPr>
      <xdr:spPr>
        <a:xfrm>
          <a:off x="7626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2557</xdr:rowOff>
    </xdr:from>
    <xdr:ext cx="469744" cy="259045"/>
    <xdr:sp macro="" textlink="">
      <xdr:nvSpPr>
        <xdr:cNvPr id="250" name="n_4aveValue【市民会館】&#10;一人当たり面積">
          <a:extLst>
            <a:ext uri="{FF2B5EF4-FFF2-40B4-BE49-F238E27FC236}">
              <a16:creationId xmlns:a16="http://schemas.microsoft.com/office/drawing/2014/main" id="{E6CC4DF8-8EFA-455F-AA03-D5DFD536F48F}"/>
            </a:ext>
          </a:extLst>
        </xdr:cNvPr>
        <xdr:cNvSpPr txBox="1"/>
      </xdr:nvSpPr>
      <xdr:spPr>
        <a:xfrm>
          <a:off x="6737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a:extLst>
            <a:ext uri="{FF2B5EF4-FFF2-40B4-BE49-F238E27FC236}">
              <a16:creationId xmlns:a16="http://schemas.microsoft.com/office/drawing/2014/main" id="{1F60F540-F423-4179-B4BA-BE808498DC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a:extLst>
            <a:ext uri="{FF2B5EF4-FFF2-40B4-BE49-F238E27FC236}">
              <a16:creationId xmlns:a16="http://schemas.microsoft.com/office/drawing/2014/main" id="{90C655E4-5642-49E3-AA69-C1B652AC7A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a:extLst>
            <a:ext uri="{FF2B5EF4-FFF2-40B4-BE49-F238E27FC236}">
              <a16:creationId xmlns:a16="http://schemas.microsoft.com/office/drawing/2014/main" id="{FD4A655D-6970-4A13-86A9-3546202C94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a:extLst>
            <a:ext uri="{FF2B5EF4-FFF2-40B4-BE49-F238E27FC236}">
              <a16:creationId xmlns:a16="http://schemas.microsoft.com/office/drawing/2014/main" id="{CD0720CA-D627-400A-B506-0EF2393BC0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a:extLst>
            <a:ext uri="{FF2B5EF4-FFF2-40B4-BE49-F238E27FC236}">
              <a16:creationId xmlns:a16="http://schemas.microsoft.com/office/drawing/2014/main" id="{577FD741-908F-4C0F-9D7D-6DC83E2BD5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a:extLst>
            <a:ext uri="{FF2B5EF4-FFF2-40B4-BE49-F238E27FC236}">
              <a16:creationId xmlns:a16="http://schemas.microsoft.com/office/drawing/2014/main" id="{917C8C10-A1AD-422A-9018-3395571AF0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a:extLst>
            <a:ext uri="{FF2B5EF4-FFF2-40B4-BE49-F238E27FC236}">
              <a16:creationId xmlns:a16="http://schemas.microsoft.com/office/drawing/2014/main" id="{852EE832-A839-47F3-AD61-8354526D92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a:extLst>
            <a:ext uri="{FF2B5EF4-FFF2-40B4-BE49-F238E27FC236}">
              <a16:creationId xmlns:a16="http://schemas.microsoft.com/office/drawing/2014/main" id="{10FE5EC0-F70A-4CD0-9841-21B0A0E58F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9" name="テキスト ボックス 258">
          <a:extLst>
            <a:ext uri="{FF2B5EF4-FFF2-40B4-BE49-F238E27FC236}">
              <a16:creationId xmlns:a16="http://schemas.microsoft.com/office/drawing/2014/main" id="{0B033EF7-A02B-4F3E-B20F-895386066B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0" name="直線コネクタ 259">
          <a:extLst>
            <a:ext uri="{FF2B5EF4-FFF2-40B4-BE49-F238E27FC236}">
              <a16:creationId xmlns:a16="http://schemas.microsoft.com/office/drawing/2014/main" id="{CF92E292-92E5-4FDA-871C-7599366482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1" name="テキスト ボックス 260">
          <a:extLst>
            <a:ext uri="{FF2B5EF4-FFF2-40B4-BE49-F238E27FC236}">
              <a16:creationId xmlns:a16="http://schemas.microsoft.com/office/drawing/2014/main" id="{FC959942-F258-4FC1-BDB0-02E3A8D902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2" name="直線コネクタ 261">
          <a:extLst>
            <a:ext uri="{FF2B5EF4-FFF2-40B4-BE49-F238E27FC236}">
              <a16:creationId xmlns:a16="http://schemas.microsoft.com/office/drawing/2014/main" id="{AE7DDE41-7B84-4C86-8121-1544471BA31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63" name="テキスト ボックス 262">
          <a:extLst>
            <a:ext uri="{FF2B5EF4-FFF2-40B4-BE49-F238E27FC236}">
              <a16:creationId xmlns:a16="http://schemas.microsoft.com/office/drawing/2014/main" id="{B13B5A0F-A7EF-4572-99DD-2F7A6A41EF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4" name="直線コネクタ 263">
          <a:extLst>
            <a:ext uri="{FF2B5EF4-FFF2-40B4-BE49-F238E27FC236}">
              <a16:creationId xmlns:a16="http://schemas.microsoft.com/office/drawing/2014/main" id="{D21EC5BB-A0C9-4E1B-8851-6117511F57A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5" name="テキスト ボックス 264">
          <a:extLst>
            <a:ext uri="{FF2B5EF4-FFF2-40B4-BE49-F238E27FC236}">
              <a16:creationId xmlns:a16="http://schemas.microsoft.com/office/drawing/2014/main" id="{61C03BEA-70EA-482F-AFFD-350AA517536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6" name="直線コネクタ 265">
          <a:extLst>
            <a:ext uri="{FF2B5EF4-FFF2-40B4-BE49-F238E27FC236}">
              <a16:creationId xmlns:a16="http://schemas.microsoft.com/office/drawing/2014/main" id="{66B97DAC-5C10-4CB9-BA83-51E46D36772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7" name="テキスト ボックス 266">
          <a:extLst>
            <a:ext uri="{FF2B5EF4-FFF2-40B4-BE49-F238E27FC236}">
              <a16:creationId xmlns:a16="http://schemas.microsoft.com/office/drawing/2014/main" id="{C70BDFF5-8C56-4529-933E-81356496A0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8" name="直線コネクタ 267">
          <a:extLst>
            <a:ext uri="{FF2B5EF4-FFF2-40B4-BE49-F238E27FC236}">
              <a16:creationId xmlns:a16="http://schemas.microsoft.com/office/drawing/2014/main" id="{36BFE5CC-4975-4484-88F3-65ED9BBFCE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9" name="テキスト ボックス 268">
          <a:extLst>
            <a:ext uri="{FF2B5EF4-FFF2-40B4-BE49-F238E27FC236}">
              <a16:creationId xmlns:a16="http://schemas.microsoft.com/office/drawing/2014/main" id="{CB07407E-CB51-4F9E-8861-6691A5AA6F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0" name="直線コネクタ 269">
          <a:extLst>
            <a:ext uri="{FF2B5EF4-FFF2-40B4-BE49-F238E27FC236}">
              <a16:creationId xmlns:a16="http://schemas.microsoft.com/office/drawing/2014/main" id="{6AB80541-209F-4FD9-8D33-175E0EFE2BE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71" name="テキスト ボックス 270">
          <a:extLst>
            <a:ext uri="{FF2B5EF4-FFF2-40B4-BE49-F238E27FC236}">
              <a16:creationId xmlns:a16="http://schemas.microsoft.com/office/drawing/2014/main" id="{69F1C909-FD4D-4DEC-ADD9-E76352BF9CD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a:extLst>
            <a:ext uri="{FF2B5EF4-FFF2-40B4-BE49-F238E27FC236}">
              <a16:creationId xmlns:a16="http://schemas.microsoft.com/office/drawing/2014/main" id="{F3EB0326-D90C-4721-8AF1-40ABFDD25B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73" name="テキスト ボックス 272">
          <a:extLst>
            <a:ext uri="{FF2B5EF4-FFF2-40B4-BE49-F238E27FC236}">
              <a16:creationId xmlns:a16="http://schemas.microsoft.com/office/drawing/2014/main" id="{4B3DFBB8-07B1-40F3-9398-C216A18ACE9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a:extLst>
            <a:ext uri="{FF2B5EF4-FFF2-40B4-BE49-F238E27FC236}">
              <a16:creationId xmlns:a16="http://schemas.microsoft.com/office/drawing/2014/main" id="{69BBF90E-5406-4EC3-8240-CE253D3CC6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13335</xdr:rowOff>
    </xdr:to>
    <xdr:cxnSp macro="">
      <xdr:nvCxnSpPr>
        <xdr:cNvPr id="275" name="直線コネクタ 274">
          <a:extLst>
            <a:ext uri="{FF2B5EF4-FFF2-40B4-BE49-F238E27FC236}">
              <a16:creationId xmlns:a16="http://schemas.microsoft.com/office/drawing/2014/main" id="{B515140E-5B1F-4E8E-9DD4-4A8365BE1509}"/>
            </a:ext>
          </a:extLst>
        </xdr:cNvPr>
        <xdr:cNvCxnSpPr/>
      </xdr:nvCxnSpPr>
      <xdr:spPr>
        <a:xfrm flipV="1">
          <a:off x="16318864" y="576834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17162</xdr:rowOff>
    </xdr:from>
    <xdr:ext cx="405111" cy="259045"/>
    <xdr:sp macro="" textlink="">
      <xdr:nvSpPr>
        <xdr:cNvPr id="276" name="【一般廃棄物処理施設】&#10;有形固定資産減価償却率最小値テキスト">
          <a:extLst>
            <a:ext uri="{FF2B5EF4-FFF2-40B4-BE49-F238E27FC236}">
              <a16:creationId xmlns:a16="http://schemas.microsoft.com/office/drawing/2014/main" id="{054DCE60-AAE3-41BA-87F8-0819244111F9}"/>
            </a:ext>
          </a:extLst>
        </xdr:cNvPr>
        <xdr:cNvSpPr txBox="1"/>
      </xdr:nvSpPr>
      <xdr:spPr>
        <a:xfrm>
          <a:off x="16357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13335</xdr:rowOff>
    </xdr:from>
    <xdr:to>
      <xdr:col>86</xdr:col>
      <xdr:colOff>25400</xdr:colOff>
      <xdr:row>42</xdr:row>
      <xdr:rowOff>13335</xdr:rowOff>
    </xdr:to>
    <xdr:cxnSp macro="">
      <xdr:nvCxnSpPr>
        <xdr:cNvPr id="277" name="直線コネクタ 276">
          <a:extLst>
            <a:ext uri="{FF2B5EF4-FFF2-40B4-BE49-F238E27FC236}">
              <a16:creationId xmlns:a16="http://schemas.microsoft.com/office/drawing/2014/main" id="{6A0BE781-B492-415A-8CCD-CF31E2242A76}"/>
            </a:ext>
          </a:extLst>
        </xdr:cNvPr>
        <xdr:cNvCxnSpPr/>
      </xdr:nvCxnSpPr>
      <xdr:spPr>
        <a:xfrm>
          <a:off x="16230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278" name="【一般廃棄物処理施設】&#10;有形固定資産減価償却率最大値テキスト">
          <a:extLst>
            <a:ext uri="{FF2B5EF4-FFF2-40B4-BE49-F238E27FC236}">
              <a16:creationId xmlns:a16="http://schemas.microsoft.com/office/drawing/2014/main" id="{D04AEA4D-A68B-411A-83E0-DFFF0EDB873B}"/>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279" name="直線コネクタ 278">
          <a:extLst>
            <a:ext uri="{FF2B5EF4-FFF2-40B4-BE49-F238E27FC236}">
              <a16:creationId xmlns:a16="http://schemas.microsoft.com/office/drawing/2014/main" id="{19F2E144-97DC-48D7-AA76-EBB930295019}"/>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110507</xdr:rowOff>
    </xdr:from>
    <xdr:ext cx="405111" cy="259045"/>
    <xdr:sp macro="" textlink="">
      <xdr:nvSpPr>
        <xdr:cNvPr id="280" name="【一般廃棄物処理施設】&#10;有形固定資産減価償却率平均値テキスト">
          <a:extLst>
            <a:ext uri="{FF2B5EF4-FFF2-40B4-BE49-F238E27FC236}">
              <a16:creationId xmlns:a16="http://schemas.microsoft.com/office/drawing/2014/main" id="{CD60BE3C-8471-4CD4-A861-D8B588D5B492}"/>
            </a:ext>
          </a:extLst>
        </xdr:cNvPr>
        <xdr:cNvSpPr txBox="1"/>
      </xdr:nvSpPr>
      <xdr:spPr>
        <a:xfrm>
          <a:off x="16357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281" name="フローチャート: 判断 280">
          <a:extLst>
            <a:ext uri="{FF2B5EF4-FFF2-40B4-BE49-F238E27FC236}">
              <a16:creationId xmlns:a16="http://schemas.microsoft.com/office/drawing/2014/main" id="{B448476C-9A37-437C-8165-0F8070E8D5DB}"/>
            </a:ext>
          </a:extLst>
        </xdr:cNvPr>
        <xdr:cNvSpPr/>
      </xdr:nvSpPr>
      <xdr:spPr>
        <a:xfrm>
          <a:off x="16268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282" name="フローチャート: 判断 281">
          <a:extLst>
            <a:ext uri="{FF2B5EF4-FFF2-40B4-BE49-F238E27FC236}">
              <a16:creationId xmlns:a16="http://schemas.microsoft.com/office/drawing/2014/main" id="{4D0BB738-3CA3-4A36-8795-B035E6437D0F}"/>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118745</xdr:rowOff>
    </xdr:from>
    <xdr:to>
      <xdr:col>76</xdr:col>
      <xdr:colOff>165100</xdr:colOff>
      <xdr:row>38</xdr:row>
      <xdr:rowOff>48895</xdr:rowOff>
    </xdr:to>
    <xdr:sp macro="" textlink="">
      <xdr:nvSpPr>
        <xdr:cNvPr id="283" name="フローチャート: 判断 282">
          <a:extLst>
            <a:ext uri="{FF2B5EF4-FFF2-40B4-BE49-F238E27FC236}">
              <a16:creationId xmlns:a16="http://schemas.microsoft.com/office/drawing/2014/main" id="{CB060182-9519-4366-87BA-96AAFEF16B94}"/>
            </a:ext>
          </a:extLst>
        </xdr:cNvPr>
        <xdr:cNvSpPr/>
      </xdr:nvSpPr>
      <xdr:spPr>
        <a:xfrm>
          <a:off x="14541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xdr:rowOff>
    </xdr:from>
    <xdr:to>
      <xdr:col>72</xdr:col>
      <xdr:colOff>38100</xdr:colOff>
      <xdr:row>37</xdr:row>
      <xdr:rowOff>109855</xdr:rowOff>
    </xdr:to>
    <xdr:sp macro="" textlink="">
      <xdr:nvSpPr>
        <xdr:cNvPr id="284" name="フローチャート: 判断 283">
          <a:extLst>
            <a:ext uri="{FF2B5EF4-FFF2-40B4-BE49-F238E27FC236}">
              <a16:creationId xmlns:a16="http://schemas.microsoft.com/office/drawing/2014/main" id="{2E63A838-C1DE-4596-8CDC-261D0D7483BE}"/>
            </a:ext>
          </a:extLst>
        </xdr:cNvPr>
        <xdr:cNvSpPr/>
      </xdr:nvSpPr>
      <xdr:spPr>
        <a:xfrm>
          <a:off x="13652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285" name="フローチャート: 判断 284">
          <a:extLst>
            <a:ext uri="{FF2B5EF4-FFF2-40B4-BE49-F238E27FC236}">
              <a16:creationId xmlns:a16="http://schemas.microsoft.com/office/drawing/2014/main" id="{0C5EE5A8-A12C-4752-B436-CB95B9CCB526}"/>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9BE1F8E3-BD06-4207-A5BD-4056618B09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563A67E2-4755-4008-9D0F-D0F784B228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DC7652BB-20D6-4894-A386-1E0F5429CF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A5A69DC9-4E4F-48F4-9556-F653AB8A41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3F37B972-BD3F-4E27-8447-B0CD7EB5D1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91" name="楕円 290">
          <a:extLst>
            <a:ext uri="{FF2B5EF4-FFF2-40B4-BE49-F238E27FC236}">
              <a16:creationId xmlns:a16="http://schemas.microsoft.com/office/drawing/2014/main" id="{D3ACDEE4-E6E9-4377-8C4A-F9A9155152AD}"/>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292" name="【一般廃棄物処理施設】&#10;有形固定資産減価償却率該当値テキスト">
          <a:extLst>
            <a:ext uri="{FF2B5EF4-FFF2-40B4-BE49-F238E27FC236}">
              <a16:creationId xmlns:a16="http://schemas.microsoft.com/office/drawing/2014/main" id="{919C39BC-D046-4E0D-9B61-646ECC8800AE}"/>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101617</xdr:rowOff>
    </xdr:from>
    <xdr:ext cx="405111" cy="259045"/>
    <xdr:sp macro="" textlink="">
      <xdr:nvSpPr>
        <xdr:cNvPr id="293" name="n_1aveValue【一般廃棄物処理施設】&#10;有形固定資産減価償却率">
          <a:extLst>
            <a:ext uri="{FF2B5EF4-FFF2-40B4-BE49-F238E27FC236}">
              <a16:creationId xmlns:a16="http://schemas.microsoft.com/office/drawing/2014/main" id="{69606E1B-7F83-4AF9-B133-AA03A3C4ABD8}"/>
            </a:ext>
          </a:extLst>
        </xdr:cNvPr>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65422</xdr:rowOff>
    </xdr:from>
    <xdr:ext cx="405111" cy="259045"/>
    <xdr:sp macro="" textlink="">
      <xdr:nvSpPr>
        <xdr:cNvPr id="294" name="n_2aveValue【一般廃棄物処理施設】&#10;有形固定資産減価償却率">
          <a:extLst>
            <a:ext uri="{FF2B5EF4-FFF2-40B4-BE49-F238E27FC236}">
              <a16:creationId xmlns:a16="http://schemas.microsoft.com/office/drawing/2014/main" id="{957812AB-D1FE-4D0E-BDBF-5C0E6D59235A}"/>
            </a:ext>
          </a:extLst>
        </xdr:cNvPr>
        <xdr:cNvSpPr txBox="1"/>
      </xdr:nvSpPr>
      <xdr:spPr>
        <a:xfrm>
          <a:off x="14389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295" name="n_3aveValue【一般廃棄物処理施設】&#10;有形固定資産減価償却率">
          <a:extLst>
            <a:ext uri="{FF2B5EF4-FFF2-40B4-BE49-F238E27FC236}">
              <a16:creationId xmlns:a16="http://schemas.microsoft.com/office/drawing/2014/main" id="{E11F6C7D-BDF8-4319-AEE0-4CA9B7AD54AE}"/>
            </a:ext>
          </a:extLst>
        </xdr:cNvPr>
        <xdr:cNvSpPr txBox="1"/>
      </xdr:nvSpPr>
      <xdr:spPr>
        <a:xfrm>
          <a:off x="13500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296" name="n_4aveValue【一般廃棄物処理施設】&#10;有形固定資産減価償却率">
          <a:extLst>
            <a:ext uri="{FF2B5EF4-FFF2-40B4-BE49-F238E27FC236}">
              <a16:creationId xmlns:a16="http://schemas.microsoft.com/office/drawing/2014/main" id="{73C52DA5-6804-4FFB-B02F-3451B00EDA4B}"/>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a:extLst>
            <a:ext uri="{FF2B5EF4-FFF2-40B4-BE49-F238E27FC236}">
              <a16:creationId xmlns:a16="http://schemas.microsoft.com/office/drawing/2014/main" id="{9C59B906-838C-408A-A4EF-71B199BA10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a:extLst>
            <a:ext uri="{FF2B5EF4-FFF2-40B4-BE49-F238E27FC236}">
              <a16:creationId xmlns:a16="http://schemas.microsoft.com/office/drawing/2014/main" id="{A52693AC-38AC-4B8C-9982-5A8FC00416C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a:extLst>
            <a:ext uri="{FF2B5EF4-FFF2-40B4-BE49-F238E27FC236}">
              <a16:creationId xmlns:a16="http://schemas.microsoft.com/office/drawing/2014/main" id="{23E57A44-B879-40D7-8557-DCDCC57E3A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a:extLst>
            <a:ext uri="{FF2B5EF4-FFF2-40B4-BE49-F238E27FC236}">
              <a16:creationId xmlns:a16="http://schemas.microsoft.com/office/drawing/2014/main" id="{53B22827-8CF2-452E-8098-BA9F05C7AD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a:extLst>
            <a:ext uri="{FF2B5EF4-FFF2-40B4-BE49-F238E27FC236}">
              <a16:creationId xmlns:a16="http://schemas.microsoft.com/office/drawing/2014/main" id="{682990C7-DF43-4E39-8CD0-565DF24680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a:extLst>
            <a:ext uri="{FF2B5EF4-FFF2-40B4-BE49-F238E27FC236}">
              <a16:creationId xmlns:a16="http://schemas.microsoft.com/office/drawing/2014/main" id="{0F53D368-018C-4DB3-97D3-960DAB64D8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a:extLst>
            <a:ext uri="{FF2B5EF4-FFF2-40B4-BE49-F238E27FC236}">
              <a16:creationId xmlns:a16="http://schemas.microsoft.com/office/drawing/2014/main" id="{6FA929E4-A618-43C9-BB8A-5150238F28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a:extLst>
            <a:ext uri="{FF2B5EF4-FFF2-40B4-BE49-F238E27FC236}">
              <a16:creationId xmlns:a16="http://schemas.microsoft.com/office/drawing/2014/main" id="{F89545F9-D381-49C1-B403-EA5BA7D8DA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a:extLst>
            <a:ext uri="{FF2B5EF4-FFF2-40B4-BE49-F238E27FC236}">
              <a16:creationId xmlns:a16="http://schemas.microsoft.com/office/drawing/2014/main" id="{88E94F64-ED38-4DF0-AD60-2AC5E3FDA2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a:extLst>
            <a:ext uri="{FF2B5EF4-FFF2-40B4-BE49-F238E27FC236}">
              <a16:creationId xmlns:a16="http://schemas.microsoft.com/office/drawing/2014/main" id="{D856E5D4-E181-43D7-AB32-61282B6D91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7" name="直線コネクタ 306">
          <a:extLst>
            <a:ext uri="{FF2B5EF4-FFF2-40B4-BE49-F238E27FC236}">
              <a16:creationId xmlns:a16="http://schemas.microsoft.com/office/drawing/2014/main" id="{C974E28E-EC9E-4BA4-911C-901DC5A914F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08" name="テキスト ボックス 307">
          <a:extLst>
            <a:ext uri="{FF2B5EF4-FFF2-40B4-BE49-F238E27FC236}">
              <a16:creationId xmlns:a16="http://schemas.microsoft.com/office/drawing/2014/main" id="{D55E3A4C-317E-4487-80F6-77F168D9E4B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9" name="直線コネクタ 308">
          <a:extLst>
            <a:ext uri="{FF2B5EF4-FFF2-40B4-BE49-F238E27FC236}">
              <a16:creationId xmlns:a16="http://schemas.microsoft.com/office/drawing/2014/main" id="{3BCEE9E5-9DC3-41A6-A71E-66BDFD20D84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0" name="テキスト ボックス 309">
          <a:extLst>
            <a:ext uri="{FF2B5EF4-FFF2-40B4-BE49-F238E27FC236}">
              <a16:creationId xmlns:a16="http://schemas.microsoft.com/office/drawing/2014/main" id="{5C723DD1-7F4F-4776-9EBB-B79C2579D56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1" name="直線コネクタ 310">
          <a:extLst>
            <a:ext uri="{FF2B5EF4-FFF2-40B4-BE49-F238E27FC236}">
              <a16:creationId xmlns:a16="http://schemas.microsoft.com/office/drawing/2014/main" id="{6442D3A9-1810-4611-A71B-DE6593574D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2" name="テキスト ボックス 311">
          <a:extLst>
            <a:ext uri="{FF2B5EF4-FFF2-40B4-BE49-F238E27FC236}">
              <a16:creationId xmlns:a16="http://schemas.microsoft.com/office/drawing/2014/main" id="{442484FB-4D2D-47A1-8DC4-40623823021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3" name="直線コネクタ 312">
          <a:extLst>
            <a:ext uri="{FF2B5EF4-FFF2-40B4-BE49-F238E27FC236}">
              <a16:creationId xmlns:a16="http://schemas.microsoft.com/office/drawing/2014/main" id="{E853FA8C-8719-475A-B26E-C54FF382727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4" name="テキスト ボックス 313">
          <a:extLst>
            <a:ext uri="{FF2B5EF4-FFF2-40B4-BE49-F238E27FC236}">
              <a16:creationId xmlns:a16="http://schemas.microsoft.com/office/drawing/2014/main" id="{58A845A4-F98D-44E7-8EAE-A80CDFFF7E7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5" name="直線コネクタ 314">
          <a:extLst>
            <a:ext uri="{FF2B5EF4-FFF2-40B4-BE49-F238E27FC236}">
              <a16:creationId xmlns:a16="http://schemas.microsoft.com/office/drawing/2014/main" id="{1AD4C074-9FEC-4EE8-8471-D28C247016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6" name="テキスト ボックス 315">
          <a:extLst>
            <a:ext uri="{FF2B5EF4-FFF2-40B4-BE49-F238E27FC236}">
              <a16:creationId xmlns:a16="http://schemas.microsoft.com/office/drawing/2014/main" id="{A25BCCAD-2F03-48FE-B828-BD4A63B9C85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7" name="【一般廃棄物処理施設】&#10;一人当たり有形固定資産（償却資産）額グラフ枠">
          <a:extLst>
            <a:ext uri="{FF2B5EF4-FFF2-40B4-BE49-F238E27FC236}">
              <a16:creationId xmlns:a16="http://schemas.microsoft.com/office/drawing/2014/main" id="{DC8D77D4-D79F-4ED7-8216-D498AE9E40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137442</xdr:rowOff>
    </xdr:from>
    <xdr:to>
      <xdr:col>116</xdr:col>
      <xdr:colOff>62864</xdr:colOff>
      <xdr:row>41</xdr:row>
      <xdr:rowOff>126099</xdr:rowOff>
    </xdr:to>
    <xdr:cxnSp macro="">
      <xdr:nvCxnSpPr>
        <xdr:cNvPr id="318" name="直線コネクタ 317">
          <a:extLst>
            <a:ext uri="{FF2B5EF4-FFF2-40B4-BE49-F238E27FC236}">
              <a16:creationId xmlns:a16="http://schemas.microsoft.com/office/drawing/2014/main" id="{87CD0F62-1BD2-43B0-95AA-320BA8070E93}"/>
            </a:ext>
          </a:extLst>
        </xdr:cNvPr>
        <xdr:cNvCxnSpPr/>
      </xdr:nvCxnSpPr>
      <xdr:spPr>
        <a:xfrm flipV="1">
          <a:off x="22160864" y="5966742"/>
          <a:ext cx="0" cy="118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319" name="【一般廃棄物処理施設】&#10;一人当たり有形固定資産（償却資産）額最小値テキスト">
          <a:extLst>
            <a:ext uri="{FF2B5EF4-FFF2-40B4-BE49-F238E27FC236}">
              <a16:creationId xmlns:a16="http://schemas.microsoft.com/office/drawing/2014/main" id="{FF01CCBB-E845-428B-9B0F-48096BCB41BE}"/>
            </a:ext>
          </a:extLst>
        </xdr:cNvPr>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320" name="直線コネクタ 319">
          <a:extLst>
            <a:ext uri="{FF2B5EF4-FFF2-40B4-BE49-F238E27FC236}">
              <a16:creationId xmlns:a16="http://schemas.microsoft.com/office/drawing/2014/main" id="{B1CE3473-C79C-495B-BC6A-4CA7CDCE13D5}"/>
            </a:ext>
          </a:extLst>
        </xdr:cNvPr>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84119</xdr:rowOff>
    </xdr:from>
    <xdr:ext cx="599010" cy="259045"/>
    <xdr:sp macro="" textlink="">
      <xdr:nvSpPr>
        <xdr:cNvPr id="321" name="【一般廃棄物処理施設】&#10;一人当たり有形固定資産（償却資産）額最大値テキスト">
          <a:extLst>
            <a:ext uri="{FF2B5EF4-FFF2-40B4-BE49-F238E27FC236}">
              <a16:creationId xmlns:a16="http://schemas.microsoft.com/office/drawing/2014/main" id="{4BF370CE-E060-4F7D-BA49-1B2ABE12C5AC}"/>
            </a:ext>
          </a:extLst>
        </xdr:cNvPr>
        <xdr:cNvSpPr txBox="1"/>
      </xdr:nvSpPr>
      <xdr:spPr>
        <a:xfrm>
          <a:off x="22199600" y="574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137442</xdr:rowOff>
    </xdr:from>
    <xdr:to>
      <xdr:col>116</xdr:col>
      <xdr:colOff>152400</xdr:colOff>
      <xdr:row>34</xdr:row>
      <xdr:rowOff>137442</xdr:rowOff>
    </xdr:to>
    <xdr:cxnSp macro="">
      <xdr:nvCxnSpPr>
        <xdr:cNvPr id="322" name="直線コネクタ 321">
          <a:extLst>
            <a:ext uri="{FF2B5EF4-FFF2-40B4-BE49-F238E27FC236}">
              <a16:creationId xmlns:a16="http://schemas.microsoft.com/office/drawing/2014/main" id="{98DAB620-F912-4944-8550-B3ECB182E78B}"/>
            </a:ext>
          </a:extLst>
        </xdr:cNvPr>
        <xdr:cNvCxnSpPr/>
      </xdr:nvCxnSpPr>
      <xdr:spPr>
        <a:xfrm>
          <a:off x="22072600" y="59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163629</xdr:rowOff>
    </xdr:from>
    <xdr:ext cx="534377" cy="259045"/>
    <xdr:sp macro="" textlink="">
      <xdr:nvSpPr>
        <xdr:cNvPr id="323" name="【一般廃棄物処理施設】&#10;一人当たり有形固定資産（償却資産）額平均値テキスト">
          <a:extLst>
            <a:ext uri="{FF2B5EF4-FFF2-40B4-BE49-F238E27FC236}">
              <a16:creationId xmlns:a16="http://schemas.microsoft.com/office/drawing/2014/main" id="{48D73998-43B5-4A76-8893-10401CCDC190}"/>
            </a:ext>
          </a:extLst>
        </xdr:cNvPr>
        <xdr:cNvSpPr txBox="1"/>
      </xdr:nvSpPr>
      <xdr:spPr>
        <a:xfrm>
          <a:off x="22199600" y="6507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140752</xdr:rowOff>
    </xdr:from>
    <xdr:to>
      <xdr:col>116</xdr:col>
      <xdr:colOff>114300</xdr:colOff>
      <xdr:row>39</xdr:row>
      <xdr:rowOff>70902</xdr:rowOff>
    </xdr:to>
    <xdr:sp macro="" textlink="">
      <xdr:nvSpPr>
        <xdr:cNvPr id="324" name="フローチャート: 判断 323">
          <a:extLst>
            <a:ext uri="{FF2B5EF4-FFF2-40B4-BE49-F238E27FC236}">
              <a16:creationId xmlns:a16="http://schemas.microsoft.com/office/drawing/2014/main" id="{14CA497A-925D-4F54-8E36-D4426F9D5556}"/>
            </a:ext>
          </a:extLst>
        </xdr:cNvPr>
        <xdr:cNvSpPr/>
      </xdr:nvSpPr>
      <xdr:spPr>
        <a:xfrm>
          <a:off x="221107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121696</xdr:rowOff>
    </xdr:from>
    <xdr:to>
      <xdr:col>112</xdr:col>
      <xdr:colOff>38100</xdr:colOff>
      <xdr:row>39</xdr:row>
      <xdr:rowOff>51846</xdr:rowOff>
    </xdr:to>
    <xdr:sp macro="" textlink="">
      <xdr:nvSpPr>
        <xdr:cNvPr id="325" name="フローチャート: 判断 324">
          <a:extLst>
            <a:ext uri="{FF2B5EF4-FFF2-40B4-BE49-F238E27FC236}">
              <a16:creationId xmlns:a16="http://schemas.microsoft.com/office/drawing/2014/main" id="{68D640A7-1FF6-456E-BE16-F3F19DAB4441}"/>
            </a:ext>
          </a:extLst>
        </xdr:cNvPr>
        <xdr:cNvSpPr/>
      </xdr:nvSpPr>
      <xdr:spPr>
        <a:xfrm>
          <a:off x="21272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140253</xdr:rowOff>
    </xdr:from>
    <xdr:to>
      <xdr:col>107</xdr:col>
      <xdr:colOff>101600</xdr:colOff>
      <xdr:row>39</xdr:row>
      <xdr:rowOff>70403</xdr:rowOff>
    </xdr:to>
    <xdr:sp macro="" textlink="">
      <xdr:nvSpPr>
        <xdr:cNvPr id="326" name="フローチャート: 判断 325">
          <a:extLst>
            <a:ext uri="{FF2B5EF4-FFF2-40B4-BE49-F238E27FC236}">
              <a16:creationId xmlns:a16="http://schemas.microsoft.com/office/drawing/2014/main" id="{53329B85-B9C5-42CF-86AE-E688CEBF374D}"/>
            </a:ext>
          </a:extLst>
        </xdr:cNvPr>
        <xdr:cNvSpPr/>
      </xdr:nvSpPr>
      <xdr:spPr>
        <a:xfrm>
          <a:off x="20383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40076</xdr:rowOff>
    </xdr:from>
    <xdr:to>
      <xdr:col>102</xdr:col>
      <xdr:colOff>165100</xdr:colOff>
      <xdr:row>39</xdr:row>
      <xdr:rowOff>141676</xdr:rowOff>
    </xdr:to>
    <xdr:sp macro="" textlink="">
      <xdr:nvSpPr>
        <xdr:cNvPr id="327" name="フローチャート: 判断 326">
          <a:extLst>
            <a:ext uri="{FF2B5EF4-FFF2-40B4-BE49-F238E27FC236}">
              <a16:creationId xmlns:a16="http://schemas.microsoft.com/office/drawing/2014/main" id="{C1BF36CA-67FA-4F9F-8D61-E0DC7548C3F9}"/>
            </a:ext>
          </a:extLst>
        </xdr:cNvPr>
        <xdr:cNvSpPr/>
      </xdr:nvSpPr>
      <xdr:spPr>
        <a:xfrm>
          <a:off x="19494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50203</xdr:rowOff>
    </xdr:from>
    <xdr:to>
      <xdr:col>98</xdr:col>
      <xdr:colOff>38100</xdr:colOff>
      <xdr:row>39</xdr:row>
      <xdr:rowOff>151803</xdr:rowOff>
    </xdr:to>
    <xdr:sp macro="" textlink="">
      <xdr:nvSpPr>
        <xdr:cNvPr id="328" name="フローチャート: 判断 327">
          <a:extLst>
            <a:ext uri="{FF2B5EF4-FFF2-40B4-BE49-F238E27FC236}">
              <a16:creationId xmlns:a16="http://schemas.microsoft.com/office/drawing/2014/main" id="{02FC0C4E-EAEA-4C6A-A15F-F5CA6F52F9A9}"/>
            </a:ext>
          </a:extLst>
        </xdr:cNvPr>
        <xdr:cNvSpPr/>
      </xdr:nvSpPr>
      <xdr:spPr>
        <a:xfrm>
          <a:off x="18605500" y="67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D414A82-4749-4C47-9768-5815D2FC8C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A6D0631-CF59-4B8B-B4D0-6C4162A949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B372AD8-D74C-478F-A0E5-D30A279610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54A1A12-69D7-4DB6-AFD1-5D51060F78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FBA64A1-3171-43E8-AA44-373A615BD3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103330</xdr:rowOff>
    </xdr:from>
    <xdr:to>
      <xdr:col>116</xdr:col>
      <xdr:colOff>114300</xdr:colOff>
      <xdr:row>41</xdr:row>
      <xdr:rowOff>33480</xdr:rowOff>
    </xdr:to>
    <xdr:sp macro="" textlink="">
      <xdr:nvSpPr>
        <xdr:cNvPr id="334" name="楕円 333">
          <a:extLst>
            <a:ext uri="{FF2B5EF4-FFF2-40B4-BE49-F238E27FC236}">
              <a16:creationId xmlns:a16="http://schemas.microsoft.com/office/drawing/2014/main" id="{F8943DC0-709F-47F9-9EEB-1BA54AF36A98}"/>
            </a:ext>
          </a:extLst>
        </xdr:cNvPr>
        <xdr:cNvSpPr/>
      </xdr:nvSpPr>
      <xdr:spPr>
        <a:xfrm>
          <a:off x="22110700" y="69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81757</xdr:rowOff>
    </xdr:from>
    <xdr:ext cx="534377" cy="259045"/>
    <xdr:sp macro="" textlink="">
      <xdr:nvSpPr>
        <xdr:cNvPr id="335" name="【一般廃棄物処理施設】&#10;一人当たり有形固定資産（償却資産）額該当値テキスト">
          <a:extLst>
            <a:ext uri="{FF2B5EF4-FFF2-40B4-BE49-F238E27FC236}">
              <a16:creationId xmlns:a16="http://schemas.microsoft.com/office/drawing/2014/main" id="{0C82F68B-96DE-46F8-96C8-7C861876C5C2}"/>
            </a:ext>
          </a:extLst>
        </xdr:cNvPr>
        <xdr:cNvSpPr txBox="1"/>
      </xdr:nvSpPr>
      <xdr:spPr>
        <a:xfrm>
          <a:off x="22199600" y="69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68372</xdr:rowOff>
    </xdr:from>
    <xdr:ext cx="599010" cy="259045"/>
    <xdr:sp macro="" textlink="">
      <xdr:nvSpPr>
        <xdr:cNvPr id="336" name="n_1aveValue【一般廃棄物処理施設】&#10;一人当たり有形固定資産（償却資産）額">
          <a:extLst>
            <a:ext uri="{FF2B5EF4-FFF2-40B4-BE49-F238E27FC236}">
              <a16:creationId xmlns:a16="http://schemas.microsoft.com/office/drawing/2014/main" id="{7B7068E8-FD2F-48F6-A44A-B0D30A66B969}"/>
            </a:ext>
          </a:extLst>
        </xdr:cNvPr>
        <xdr:cNvSpPr txBox="1"/>
      </xdr:nvSpPr>
      <xdr:spPr>
        <a:xfrm>
          <a:off x="210110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86930</xdr:rowOff>
    </xdr:from>
    <xdr:ext cx="534377" cy="259045"/>
    <xdr:sp macro="" textlink="">
      <xdr:nvSpPr>
        <xdr:cNvPr id="337" name="n_2aveValue【一般廃棄物処理施設】&#10;一人当たり有形固定資産（償却資産）額">
          <a:extLst>
            <a:ext uri="{FF2B5EF4-FFF2-40B4-BE49-F238E27FC236}">
              <a16:creationId xmlns:a16="http://schemas.microsoft.com/office/drawing/2014/main" id="{A3672C64-8959-434F-9272-D9CD617892C5}"/>
            </a:ext>
          </a:extLst>
        </xdr:cNvPr>
        <xdr:cNvSpPr txBox="1"/>
      </xdr:nvSpPr>
      <xdr:spPr>
        <a:xfrm>
          <a:off x="20167111" y="6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158203</xdr:rowOff>
    </xdr:from>
    <xdr:ext cx="534377" cy="259045"/>
    <xdr:sp macro="" textlink="">
      <xdr:nvSpPr>
        <xdr:cNvPr id="338" name="n_3aveValue【一般廃棄物処理施設】&#10;一人当たり有形固定資産（償却資産）額">
          <a:extLst>
            <a:ext uri="{FF2B5EF4-FFF2-40B4-BE49-F238E27FC236}">
              <a16:creationId xmlns:a16="http://schemas.microsoft.com/office/drawing/2014/main" id="{A81D711E-2189-473A-BDB5-6C113E53951A}"/>
            </a:ext>
          </a:extLst>
        </xdr:cNvPr>
        <xdr:cNvSpPr txBox="1"/>
      </xdr:nvSpPr>
      <xdr:spPr>
        <a:xfrm>
          <a:off x="19278111" y="6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168330</xdr:rowOff>
    </xdr:from>
    <xdr:ext cx="534377" cy="259045"/>
    <xdr:sp macro="" textlink="">
      <xdr:nvSpPr>
        <xdr:cNvPr id="339" name="n_4aveValue【一般廃棄物処理施設】&#10;一人当たり有形固定資産（償却資産）額">
          <a:extLst>
            <a:ext uri="{FF2B5EF4-FFF2-40B4-BE49-F238E27FC236}">
              <a16:creationId xmlns:a16="http://schemas.microsoft.com/office/drawing/2014/main" id="{B2BC3AF6-DAA1-480F-9696-0DF7A417F187}"/>
            </a:ext>
          </a:extLst>
        </xdr:cNvPr>
        <xdr:cNvSpPr txBox="1"/>
      </xdr:nvSpPr>
      <xdr:spPr>
        <a:xfrm>
          <a:off x="18389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0" name="正方形/長方形 339">
          <a:extLst>
            <a:ext uri="{FF2B5EF4-FFF2-40B4-BE49-F238E27FC236}">
              <a16:creationId xmlns:a16="http://schemas.microsoft.com/office/drawing/2014/main" id="{BF27036F-523D-45AD-BAFD-C26DF2DFE0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1" name="正方形/長方形 340">
          <a:extLst>
            <a:ext uri="{FF2B5EF4-FFF2-40B4-BE49-F238E27FC236}">
              <a16:creationId xmlns:a16="http://schemas.microsoft.com/office/drawing/2014/main" id="{F1689C1E-A9B2-4B8A-B717-C2500993D1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2" name="正方形/長方形 341">
          <a:extLst>
            <a:ext uri="{FF2B5EF4-FFF2-40B4-BE49-F238E27FC236}">
              <a16:creationId xmlns:a16="http://schemas.microsoft.com/office/drawing/2014/main" id="{366F186C-2716-489C-874D-D3B0B5F93D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3" name="正方形/長方形 342">
          <a:extLst>
            <a:ext uri="{FF2B5EF4-FFF2-40B4-BE49-F238E27FC236}">
              <a16:creationId xmlns:a16="http://schemas.microsoft.com/office/drawing/2014/main" id="{9E44FAD6-9524-46E7-BDEA-C2F5C20A79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4" name="正方形/長方形 343">
          <a:extLst>
            <a:ext uri="{FF2B5EF4-FFF2-40B4-BE49-F238E27FC236}">
              <a16:creationId xmlns:a16="http://schemas.microsoft.com/office/drawing/2014/main" id="{55164AE9-2413-4B13-BD98-AF3FC45195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5" name="正方形/長方形 344">
          <a:extLst>
            <a:ext uri="{FF2B5EF4-FFF2-40B4-BE49-F238E27FC236}">
              <a16:creationId xmlns:a16="http://schemas.microsoft.com/office/drawing/2014/main" id="{CA2C5DA6-FC56-44E6-8CD5-9026549547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6" name="正方形/長方形 345">
          <a:extLst>
            <a:ext uri="{FF2B5EF4-FFF2-40B4-BE49-F238E27FC236}">
              <a16:creationId xmlns:a16="http://schemas.microsoft.com/office/drawing/2014/main" id="{052F0F53-EB0A-4490-BE73-8A957AAC5F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7" name="正方形/長方形 346">
          <a:extLst>
            <a:ext uri="{FF2B5EF4-FFF2-40B4-BE49-F238E27FC236}">
              <a16:creationId xmlns:a16="http://schemas.microsoft.com/office/drawing/2014/main" id="{B37C1E39-0745-4256-B1C0-AD257E3A05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8" name="テキスト ボックス 347">
          <a:extLst>
            <a:ext uri="{FF2B5EF4-FFF2-40B4-BE49-F238E27FC236}">
              <a16:creationId xmlns:a16="http://schemas.microsoft.com/office/drawing/2014/main" id="{C6AC1A64-759A-4C38-9A00-A06D3BC526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9" name="直線コネクタ 348">
          <a:extLst>
            <a:ext uri="{FF2B5EF4-FFF2-40B4-BE49-F238E27FC236}">
              <a16:creationId xmlns:a16="http://schemas.microsoft.com/office/drawing/2014/main" id="{AEABC939-684D-4B96-8D8A-49A910A040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50" name="テキスト ボックス 349">
          <a:extLst>
            <a:ext uri="{FF2B5EF4-FFF2-40B4-BE49-F238E27FC236}">
              <a16:creationId xmlns:a16="http://schemas.microsoft.com/office/drawing/2014/main" id="{E6EBF6B2-FF12-4445-A570-2826334F27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1" name="直線コネクタ 350">
          <a:extLst>
            <a:ext uri="{FF2B5EF4-FFF2-40B4-BE49-F238E27FC236}">
              <a16:creationId xmlns:a16="http://schemas.microsoft.com/office/drawing/2014/main" id="{94A2F064-6774-4E1B-B753-33A235674AC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52" name="テキスト ボックス 351">
          <a:extLst>
            <a:ext uri="{FF2B5EF4-FFF2-40B4-BE49-F238E27FC236}">
              <a16:creationId xmlns:a16="http://schemas.microsoft.com/office/drawing/2014/main" id="{EB553340-D576-4ECC-93B5-D0FC16A95CE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3" name="直線コネクタ 352">
          <a:extLst>
            <a:ext uri="{FF2B5EF4-FFF2-40B4-BE49-F238E27FC236}">
              <a16:creationId xmlns:a16="http://schemas.microsoft.com/office/drawing/2014/main" id="{BEC8E96A-C260-421B-A35A-6EEC6DC8768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4" name="テキスト ボックス 353">
          <a:extLst>
            <a:ext uri="{FF2B5EF4-FFF2-40B4-BE49-F238E27FC236}">
              <a16:creationId xmlns:a16="http://schemas.microsoft.com/office/drawing/2014/main" id="{396D4FC7-FDE4-46B3-BD60-8557C74676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5" name="直線コネクタ 354">
          <a:extLst>
            <a:ext uri="{FF2B5EF4-FFF2-40B4-BE49-F238E27FC236}">
              <a16:creationId xmlns:a16="http://schemas.microsoft.com/office/drawing/2014/main" id="{2E08F178-02B3-43E8-B3F0-DD249AD214C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6" name="テキスト ボックス 355">
          <a:extLst>
            <a:ext uri="{FF2B5EF4-FFF2-40B4-BE49-F238E27FC236}">
              <a16:creationId xmlns:a16="http://schemas.microsoft.com/office/drawing/2014/main" id="{4A571766-E7B1-48BE-9E41-D796FC8B837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7" name="直線コネクタ 356">
          <a:extLst>
            <a:ext uri="{FF2B5EF4-FFF2-40B4-BE49-F238E27FC236}">
              <a16:creationId xmlns:a16="http://schemas.microsoft.com/office/drawing/2014/main" id="{EAE7C401-E09A-4399-9E3F-87E8422580E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8" name="テキスト ボックス 357">
          <a:extLst>
            <a:ext uri="{FF2B5EF4-FFF2-40B4-BE49-F238E27FC236}">
              <a16:creationId xmlns:a16="http://schemas.microsoft.com/office/drawing/2014/main" id="{AD0F0DF4-92B0-4724-8580-6974259289A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9" name="直線コネクタ 358">
          <a:extLst>
            <a:ext uri="{FF2B5EF4-FFF2-40B4-BE49-F238E27FC236}">
              <a16:creationId xmlns:a16="http://schemas.microsoft.com/office/drawing/2014/main" id="{EA04DBA7-A486-412E-BD12-B1A20A3293B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0" name="テキスト ボックス 359">
          <a:extLst>
            <a:ext uri="{FF2B5EF4-FFF2-40B4-BE49-F238E27FC236}">
              <a16:creationId xmlns:a16="http://schemas.microsoft.com/office/drawing/2014/main" id="{F7C336F8-E4A7-4C99-A505-AA9599090A3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1" name="直線コネクタ 360">
          <a:extLst>
            <a:ext uri="{FF2B5EF4-FFF2-40B4-BE49-F238E27FC236}">
              <a16:creationId xmlns:a16="http://schemas.microsoft.com/office/drawing/2014/main" id="{214F2A2B-450E-4E18-8470-7C3AC9C0F1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62" name="テキスト ボックス 361">
          <a:extLst>
            <a:ext uri="{FF2B5EF4-FFF2-40B4-BE49-F238E27FC236}">
              <a16:creationId xmlns:a16="http://schemas.microsoft.com/office/drawing/2014/main" id="{DF73AD24-99D5-4B41-BE3C-6C20B6A8ECF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3" name="直線コネクタ 362">
          <a:extLst>
            <a:ext uri="{FF2B5EF4-FFF2-40B4-BE49-F238E27FC236}">
              <a16:creationId xmlns:a16="http://schemas.microsoft.com/office/drawing/2014/main" id="{1CF34AA7-C412-4BD0-BF15-70EFD2AEB6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4" name="【保健センター・保健所】&#10;有形固定資産減価償却率グラフ枠">
          <a:extLst>
            <a:ext uri="{FF2B5EF4-FFF2-40B4-BE49-F238E27FC236}">
              <a16:creationId xmlns:a16="http://schemas.microsoft.com/office/drawing/2014/main" id="{C15390D2-421B-4E36-9885-4121E76E7C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8165</xdr:rowOff>
    </xdr:from>
    <xdr:to>
      <xdr:col>85</xdr:col>
      <xdr:colOff>126364</xdr:colOff>
      <xdr:row>64</xdr:row>
      <xdr:rowOff>71846</xdr:rowOff>
    </xdr:to>
    <xdr:cxnSp macro="">
      <xdr:nvCxnSpPr>
        <xdr:cNvPr id="365" name="直線コネクタ 364">
          <a:extLst>
            <a:ext uri="{FF2B5EF4-FFF2-40B4-BE49-F238E27FC236}">
              <a16:creationId xmlns:a16="http://schemas.microsoft.com/office/drawing/2014/main" id="{850C6A5C-C060-4B1B-9F48-13B64376674F}"/>
            </a:ext>
          </a:extLst>
        </xdr:cNvPr>
        <xdr:cNvCxnSpPr/>
      </xdr:nvCxnSpPr>
      <xdr:spPr>
        <a:xfrm flipV="1">
          <a:off x="16318864" y="960936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366" name="【保健センター・保健所】&#10;有形固定資産減価償却率最小値テキスト">
          <a:extLst>
            <a:ext uri="{FF2B5EF4-FFF2-40B4-BE49-F238E27FC236}">
              <a16:creationId xmlns:a16="http://schemas.microsoft.com/office/drawing/2014/main" id="{408CD7EC-7381-477F-BC48-24BA3B1F7EC3}"/>
            </a:ext>
          </a:extLst>
        </xdr:cNvPr>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367" name="直線コネクタ 366">
          <a:extLst>
            <a:ext uri="{FF2B5EF4-FFF2-40B4-BE49-F238E27FC236}">
              <a16:creationId xmlns:a16="http://schemas.microsoft.com/office/drawing/2014/main" id="{3C608F97-8EA7-4EAB-B59F-106721C6658E}"/>
            </a:ext>
          </a:extLst>
        </xdr:cNvPr>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126292</xdr:rowOff>
    </xdr:from>
    <xdr:ext cx="340478" cy="259045"/>
    <xdr:sp macro="" textlink="">
      <xdr:nvSpPr>
        <xdr:cNvPr id="368" name="【保健センター・保健所】&#10;有形固定資産減価償却率最大値テキスト">
          <a:extLst>
            <a:ext uri="{FF2B5EF4-FFF2-40B4-BE49-F238E27FC236}">
              <a16:creationId xmlns:a16="http://schemas.microsoft.com/office/drawing/2014/main" id="{F9BC4BC9-68F6-4BF4-BAB5-0D83C376C640}"/>
            </a:ext>
          </a:extLst>
        </xdr:cNvPr>
        <xdr:cNvSpPr txBox="1"/>
      </xdr:nvSpPr>
      <xdr:spPr>
        <a:xfrm>
          <a:off x="16357600" y="9384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8165</xdr:rowOff>
    </xdr:from>
    <xdr:to>
      <xdr:col>86</xdr:col>
      <xdr:colOff>25400</xdr:colOff>
      <xdr:row>56</xdr:row>
      <xdr:rowOff>8165</xdr:rowOff>
    </xdr:to>
    <xdr:cxnSp macro="">
      <xdr:nvCxnSpPr>
        <xdr:cNvPr id="369" name="直線コネクタ 368">
          <a:extLst>
            <a:ext uri="{FF2B5EF4-FFF2-40B4-BE49-F238E27FC236}">
              <a16:creationId xmlns:a16="http://schemas.microsoft.com/office/drawing/2014/main" id="{F56320B5-4A72-4B7D-B698-DEF21678ECCA}"/>
            </a:ext>
          </a:extLst>
        </xdr:cNvPr>
        <xdr:cNvCxnSpPr/>
      </xdr:nvCxnSpPr>
      <xdr:spPr>
        <a:xfrm>
          <a:off x="16230600" y="960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68053</xdr:rowOff>
    </xdr:from>
    <xdr:ext cx="405111" cy="259045"/>
    <xdr:sp macro="" textlink="">
      <xdr:nvSpPr>
        <xdr:cNvPr id="370" name="【保健センター・保健所】&#10;有形固定資産減価償却率平均値テキスト">
          <a:extLst>
            <a:ext uri="{FF2B5EF4-FFF2-40B4-BE49-F238E27FC236}">
              <a16:creationId xmlns:a16="http://schemas.microsoft.com/office/drawing/2014/main" id="{968EBEFD-BB66-4472-BD0E-8418B371CC86}"/>
            </a:ext>
          </a:extLst>
        </xdr:cNvPr>
        <xdr:cNvSpPr txBox="1"/>
      </xdr:nvSpPr>
      <xdr:spPr>
        <a:xfrm>
          <a:off x="16357600" y="1018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371" name="フローチャート: 判断 370">
          <a:extLst>
            <a:ext uri="{FF2B5EF4-FFF2-40B4-BE49-F238E27FC236}">
              <a16:creationId xmlns:a16="http://schemas.microsoft.com/office/drawing/2014/main" id="{50730BB5-CBC4-4F95-BC4C-6F45A82BF7D8}"/>
            </a:ext>
          </a:extLst>
        </xdr:cNvPr>
        <xdr:cNvSpPr/>
      </xdr:nvSpPr>
      <xdr:spPr>
        <a:xfrm>
          <a:off x="162687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60234</xdr:rowOff>
    </xdr:from>
    <xdr:to>
      <xdr:col>81</xdr:col>
      <xdr:colOff>101600</xdr:colOff>
      <xdr:row>59</xdr:row>
      <xdr:rowOff>161834</xdr:rowOff>
    </xdr:to>
    <xdr:sp macro="" textlink="">
      <xdr:nvSpPr>
        <xdr:cNvPr id="372" name="フローチャート: 判断 371">
          <a:extLst>
            <a:ext uri="{FF2B5EF4-FFF2-40B4-BE49-F238E27FC236}">
              <a16:creationId xmlns:a16="http://schemas.microsoft.com/office/drawing/2014/main" id="{076A25D6-C206-4EB6-9391-3521CA72AE6A}"/>
            </a:ext>
          </a:extLst>
        </xdr:cNvPr>
        <xdr:cNvSpPr/>
      </xdr:nvSpPr>
      <xdr:spPr>
        <a:xfrm>
          <a:off x="15430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373" name="フローチャート: 判断 372">
          <a:extLst>
            <a:ext uri="{FF2B5EF4-FFF2-40B4-BE49-F238E27FC236}">
              <a16:creationId xmlns:a16="http://schemas.microsoft.com/office/drawing/2014/main" id="{64465866-2B9F-4369-A471-AC33A93D92F2}"/>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76563</xdr:rowOff>
    </xdr:from>
    <xdr:to>
      <xdr:col>72</xdr:col>
      <xdr:colOff>38100</xdr:colOff>
      <xdr:row>60</xdr:row>
      <xdr:rowOff>6713</xdr:rowOff>
    </xdr:to>
    <xdr:sp macro="" textlink="">
      <xdr:nvSpPr>
        <xdr:cNvPr id="374" name="フローチャート: 判断 373">
          <a:extLst>
            <a:ext uri="{FF2B5EF4-FFF2-40B4-BE49-F238E27FC236}">
              <a16:creationId xmlns:a16="http://schemas.microsoft.com/office/drawing/2014/main" id="{8E5FD1CB-F2F1-4D15-A726-434D1D98878E}"/>
            </a:ext>
          </a:extLst>
        </xdr:cNvPr>
        <xdr:cNvSpPr/>
      </xdr:nvSpPr>
      <xdr:spPr>
        <a:xfrm>
          <a:off x="13652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375" name="フローチャート: 判断 374">
          <a:extLst>
            <a:ext uri="{FF2B5EF4-FFF2-40B4-BE49-F238E27FC236}">
              <a16:creationId xmlns:a16="http://schemas.microsoft.com/office/drawing/2014/main" id="{63F2C8C2-F70E-4E9D-A3D5-12F90EC5ADA8}"/>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B66FA7C4-BE3A-4619-B89E-56A01E460E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67F123BC-26B9-4254-BE46-B4F47F6370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AA93C5C1-4D45-476A-AD6B-2BB42332CA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146609D9-5D0A-4D30-A203-C0B7B75BEA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E61F0A1-595F-4D28-982D-950B829076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7983</xdr:rowOff>
    </xdr:from>
    <xdr:to>
      <xdr:col>85</xdr:col>
      <xdr:colOff>177800</xdr:colOff>
      <xdr:row>59</xdr:row>
      <xdr:rowOff>109583</xdr:rowOff>
    </xdr:to>
    <xdr:sp macro="" textlink="">
      <xdr:nvSpPr>
        <xdr:cNvPr id="381" name="楕円 380">
          <a:extLst>
            <a:ext uri="{FF2B5EF4-FFF2-40B4-BE49-F238E27FC236}">
              <a16:creationId xmlns:a16="http://schemas.microsoft.com/office/drawing/2014/main" id="{40DF3460-F154-4786-9668-B14A3EED6507}"/>
            </a:ext>
          </a:extLst>
        </xdr:cNvPr>
        <xdr:cNvSpPr/>
      </xdr:nvSpPr>
      <xdr:spPr>
        <a:xfrm>
          <a:off x="16268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30860</xdr:rowOff>
    </xdr:from>
    <xdr:ext cx="405111" cy="259045"/>
    <xdr:sp macro="" textlink="">
      <xdr:nvSpPr>
        <xdr:cNvPr id="382" name="【保健センター・保健所】&#10;有形固定資産減価償却率該当値テキスト">
          <a:extLst>
            <a:ext uri="{FF2B5EF4-FFF2-40B4-BE49-F238E27FC236}">
              <a16:creationId xmlns:a16="http://schemas.microsoft.com/office/drawing/2014/main" id="{04770A45-C8FD-4F9F-8640-CD3720D8EB65}"/>
            </a:ext>
          </a:extLst>
        </xdr:cNvPr>
        <xdr:cNvSpPr txBox="1"/>
      </xdr:nvSpPr>
      <xdr:spPr>
        <a:xfrm>
          <a:off x="16357600" y="997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6911</xdr:rowOff>
    </xdr:from>
    <xdr:ext cx="405111" cy="259045"/>
    <xdr:sp macro="" textlink="">
      <xdr:nvSpPr>
        <xdr:cNvPr id="383" name="n_1aveValue【保健センター・保健所】&#10;有形固定資産減価償却率">
          <a:extLst>
            <a:ext uri="{FF2B5EF4-FFF2-40B4-BE49-F238E27FC236}">
              <a16:creationId xmlns:a16="http://schemas.microsoft.com/office/drawing/2014/main" id="{32C76315-6D39-4A72-8E24-224935AFD00F}"/>
            </a:ext>
          </a:extLst>
        </xdr:cNvPr>
        <xdr:cNvSpPr txBox="1"/>
      </xdr:nvSpPr>
      <xdr:spPr>
        <a:xfrm>
          <a:off x="15266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384" name="n_2aveValue【保健センター・保健所】&#10;有形固定資産減価償却率">
          <a:extLst>
            <a:ext uri="{FF2B5EF4-FFF2-40B4-BE49-F238E27FC236}">
              <a16:creationId xmlns:a16="http://schemas.microsoft.com/office/drawing/2014/main" id="{0D1F2A65-7586-4B1A-A2EB-BD5B95239222}"/>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23240</xdr:rowOff>
    </xdr:from>
    <xdr:ext cx="405111" cy="259045"/>
    <xdr:sp macro="" textlink="">
      <xdr:nvSpPr>
        <xdr:cNvPr id="385" name="n_3aveValue【保健センター・保健所】&#10;有形固定資産減価償却率">
          <a:extLst>
            <a:ext uri="{FF2B5EF4-FFF2-40B4-BE49-F238E27FC236}">
              <a16:creationId xmlns:a16="http://schemas.microsoft.com/office/drawing/2014/main" id="{CA773DD4-C6D7-4273-A15D-DE48C897427B}"/>
            </a:ext>
          </a:extLst>
        </xdr:cNvPr>
        <xdr:cNvSpPr txBox="1"/>
      </xdr:nvSpPr>
      <xdr:spPr>
        <a:xfrm>
          <a:off x="13500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386" name="n_4aveValue【保健センター・保健所】&#10;有形固定資産減価償却率">
          <a:extLst>
            <a:ext uri="{FF2B5EF4-FFF2-40B4-BE49-F238E27FC236}">
              <a16:creationId xmlns:a16="http://schemas.microsoft.com/office/drawing/2014/main" id="{E465C959-D921-41E9-BF4F-7A932C85AFF0}"/>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a:extLst>
            <a:ext uri="{FF2B5EF4-FFF2-40B4-BE49-F238E27FC236}">
              <a16:creationId xmlns:a16="http://schemas.microsoft.com/office/drawing/2014/main" id="{51C49B06-4B41-460E-888D-8A534EAE39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a:extLst>
            <a:ext uri="{FF2B5EF4-FFF2-40B4-BE49-F238E27FC236}">
              <a16:creationId xmlns:a16="http://schemas.microsoft.com/office/drawing/2014/main" id="{83F130FC-D21F-4041-A7DF-4DDEE60D61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a:extLst>
            <a:ext uri="{FF2B5EF4-FFF2-40B4-BE49-F238E27FC236}">
              <a16:creationId xmlns:a16="http://schemas.microsoft.com/office/drawing/2014/main" id="{3764BD0C-F693-4535-B29D-A2A86ABF72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a:extLst>
            <a:ext uri="{FF2B5EF4-FFF2-40B4-BE49-F238E27FC236}">
              <a16:creationId xmlns:a16="http://schemas.microsoft.com/office/drawing/2014/main" id="{9E140EB0-FAFA-47BD-BD2B-DD661C155B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a:extLst>
            <a:ext uri="{FF2B5EF4-FFF2-40B4-BE49-F238E27FC236}">
              <a16:creationId xmlns:a16="http://schemas.microsoft.com/office/drawing/2014/main" id="{66DA1A8E-BBAD-4865-9C41-D9888C2E17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a:extLst>
            <a:ext uri="{FF2B5EF4-FFF2-40B4-BE49-F238E27FC236}">
              <a16:creationId xmlns:a16="http://schemas.microsoft.com/office/drawing/2014/main" id="{F1CB87C3-DFB6-46BA-A01D-9444C9DD25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a:extLst>
            <a:ext uri="{FF2B5EF4-FFF2-40B4-BE49-F238E27FC236}">
              <a16:creationId xmlns:a16="http://schemas.microsoft.com/office/drawing/2014/main" id="{25FA95C7-CC6A-4B6D-91DD-2487C9ABE5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a:extLst>
            <a:ext uri="{FF2B5EF4-FFF2-40B4-BE49-F238E27FC236}">
              <a16:creationId xmlns:a16="http://schemas.microsoft.com/office/drawing/2014/main" id="{F0F7E385-D230-4323-99F9-22C5FE2A5E5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5" name="テキスト ボックス 394">
          <a:extLst>
            <a:ext uri="{FF2B5EF4-FFF2-40B4-BE49-F238E27FC236}">
              <a16:creationId xmlns:a16="http://schemas.microsoft.com/office/drawing/2014/main" id="{441D2080-F965-4D93-ACC4-AE5024AA42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6" name="直線コネクタ 395">
          <a:extLst>
            <a:ext uri="{FF2B5EF4-FFF2-40B4-BE49-F238E27FC236}">
              <a16:creationId xmlns:a16="http://schemas.microsoft.com/office/drawing/2014/main" id="{3D745FB6-289D-4CDD-AE09-FD08E0F5D7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97" name="直線コネクタ 396">
          <a:extLst>
            <a:ext uri="{FF2B5EF4-FFF2-40B4-BE49-F238E27FC236}">
              <a16:creationId xmlns:a16="http://schemas.microsoft.com/office/drawing/2014/main" id="{24027ED2-A3C5-43A9-847A-AE999484509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8" name="テキスト ボックス 397">
          <a:extLst>
            <a:ext uri="{FF2B5EF4-FFF2-40B4-BE49-F238E27FC236}">
              <a16:creationId xmlns:a16="http://schemas.microsoft.com/office/drawing/2014/main" id="{66505001-33AC-4768-86DF-FF0F34A15CF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99" name="直線コネクタ 398">
          <a:extLst>
            <a:ext uri="{FF2B5EF4-FFF2-40B4-BE49-F238E27FC236}">
              <a16:creationId xmlns:a16="http://schemas.microsoft.com/office/drawing/2014/main" id="{87CDCEDB-F5CE-409B-98EE-9C847AED57F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0" name="テキスト ボックス 399">
          <a:extLst>
            <a:ext uri="{FF2B5EF4-FFF2-40B4-BE49-F238E27FC236}">
              <a16:creationId xmlns:a16="http://schemas.microsoft.com/office/drawing/2014/main" id="{501EDB85-9D8C-46A2-8F6F-0B996A58EC1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1" name="直線コネクタ 400">
          <a:extLst>
            <a:ext uri="{FF2B5EF4-FFF2-40B4-BE49-F238E27FC236}">
              <a16:creationId xmlns:a16="http://schemas.microsoft.com/office/drawing/2014/main" id="{69D82651-940B-46BC-902B-8CD2E7D534C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2" name="テキスト ボックス 401">
          <a:extLst>
            <a:ext uri="{FF2B5EF4-FFF2-40B4-BE49-F238E27FC236}">
              <a16:creationId xmlns:a16="http://schemas.microsoft.com/office/drawing/2014/main" id="{B187361A-8E23-44AD-8305-584FF6E9242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3" name="直線コネクタ 402">
          <a:extLst>
            <a:ext uri="{FF2B5EF4-FFF2-40B4-BE49-F238E27FC236}">
              <a16:creationId xmlns:a16="http://schemas.microsoft.com/office/drawing/2014/main" id="{B94F0B95-54D4-4AD2-AAD4-A719C382427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4" name="テキスト ボックス 403">
          <a:extLst>
            <a:ext uri="{FF2B5EF4-FFF2-40B4-BE49-F238E27FC236}">
              <a16:creationId xmlns:a16="http://schemas.microsoft.com/office/drawing/2014/main" id="{DD10E64C-0BC6-4B23-8BAF-CA20F206ECE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05" name="直線コネクタ 404">
          <a:extLst>
            <a:ext uri="{FF2B5EF4-FFF2-40B4-BE49-F238E27FC236}">
              <a16:creationId xmlns:a16="http://schemas.microsoft.com/office/drawing/2014/main" id="{BB92F300-E81C-465F-B30C-0E55E0A4ED1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6" name="テキスト ボックス 405">
          <a:extLst>
            <a:ext uri="{FF2B5EF4-FFF2-40B4-BE49-F238E27FC236}">
              <a16:creationId xmlns:a16="http://schemas.microsoft.com/office/drawing/2014/main" id="{612EF7B2-8B7A-45BC-AED3-FE438B9E495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7" name="直線コネクタ 406">
          <a:extLst>
            <a:ext uri="{FF2B5EF4-FFF2-40B4-BE49-F238E27FC236}">
              <a16:creationId xmlns:a16="http://schemas.microsoft.com/office/drawing/2014/main" id="{404EFA57-BD67-45E1-B136-5C607ABA396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08" name="テキスト ボックス 407">
          <a:extLst>
            <a:ext uri="{FF2B5EF4-FFF2-40B4-BE49-F238E27FC236}">
              <a16:creationId xmlns:a16="http://schemas.microsoft.com/office/drawing/2014/main" id="{EA7C8B33-DFA5-4DF9-8E84-3516C465338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9" name="直線コネクタ 408">
          <a:extLst>
            <a:ext uri="{FF2B5EF4-FFF2-40B4-BE49-F238E27FC236}">
              <a16:creationId xmlns:a16="http://schemas.microsoft.com/office/drawing/2014/main" id="{1E012BE1-606F-4FC1-90AE-016B6040AF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0" name="テキスト ボックス 409">
          <a:extLst>
            <a:ext uri="{FF2B5EF4-FFF2-40B4-BE49-F238E27FC236}">
              <a16:creationId xmlns:a16="http://schemas.microsoft.com/office/drawing/2014/main" id="{88EE4843-B11C-4A4D-8822-43605DC4F6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1" name="【保健センター・保健所】&#10;一人当たり面積グラフ枠">
          <a:extLst>
            <a:ext uri="{FF2B5EF4-FFF2-40B4-BE49-F238E27FC236}">
              <a16:creationId xmlns:a16="http://schemas.microsoft.com/office/drawing/2014/main" id="{DC2C4CA3-E200-452E-AAED-F554C663A7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64</xdr:row>
      <xdr:rowOff>124097</xdr:rowOff>
    </xdr:to>
    <xdr:cxnSp macro="">
      <xdr:nvCxnSpPr>
        <xdr:cNvPr id="412" name="直線コネクタ 411">
          <a:extLst>
            <a:ext uri="{FF2B5EF4-FFF2-40B4-BE49-F238E27FC236}">
              <a16:creationId xmlns:a16="http://schemas.microsoft.com/office/drawing/2014/main" id="{FA5B2AE6-4B96-4230-BDAD-B5EA3EB2DBAD}"/>
            </a:ext>
          </a:extLst>
        </xdr:cNvPr>
        <xdr:cNvCxnSpPr/>
      </xdr:nvCxnSpPr>
      <xdr:spPr>
        <a:xfrm flipV="1">
          <a:off x="22160864" y="960773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413" name="【保健センター・保健所】&#10;一人当たり面積最小値テキスト">
          <a:extLst>
            <a:ext uri="{FF2B5EF4-FFF2-40B4-BE49-F238E27FC236}">
              <a16:creationId xmlns:a16="http://schemas.microsoft.com/office/drawing/2014/main" id="{5ACE8446-C78A-492F-8515-ACF87FBF2E79}"/>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414" name="直線コネクタ 413">
          <a:extLst>
            <a:ext uri="{FF2B5EF4-FFF2-40B4-BE49-F238E27FC236}">
              <a16:creationId xmlns:a16="http://schemas.microsoft.com/office/drawing/2014/main" id="{10C1E33C-F0FA-4432-AC24-0E3513ED1D21}"/>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415" name="【保健センター・保健所】&#10;一人当たり面積最大値テキスト">
          <a:extLst>
            <a:ext uri="{FF2B5EF4-FFF2-40B4-BE49-F238E27FC236}">
              <a16:creationId xmlns:a16="http://schemas.microsoft.com/office/drawing/2014/main" id="{3CA30DA5-464D-4802-B267-D3E3BD82ABF0}"/>
            </a:ext>
          </a:extLst>
        </xdr:cNvPr>
        <xdr:cNvSpPr txBox="1"/>
      </xdr:nvSpPr>
      <xdr:spPr>
        <a:xfrm>
          <a:off x="22199600" y="9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416" name="直線コネクタ 415">
          <a:extLst>
            <a:ext uri="{FF2B5EF4-FFF2-40B4-BE49-F238E27FC236}">
              <a16:creationId xmlns:a16="http://schemas.microsoft.com/office/drawing/2014/main" id="{D3DF4645-7967-4CFC-B4B4-C71AECD76C42}"/>
            </a:ext>
          </a:extLst>
        </xdr:cNvPr>
        <xdr:cNvCxnSpPr/>
      </xdr:nvCxnSpPr>
      <xdr:spPr>
        <a:xfrm>
          <a:off x="22072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123570</xdr:rowOff>
    </xdr:from>
    <xdr:ext cx="469744" cy="259045"/>
    <xdr:sp macro="" textlink="">
      <xdr:nvSpPr>
        <xdr:cNvPr id="417" name="【保健センター・保健所】&#10;一人当たり面積平均値テキスト">
          <a:extLst>
            <a:ext uri="{FF2B5EF4-FFF2-40B4-BE49-F238E27FC236}">
              <a16:creationId xmlns:a16="http://schemas.microsoft.com/office/drawing/2014/main" id="{02A35784-64BA-4D20-83B0-AB6F998A3BD7}"/>
            </a:ext>
          </a:extLst>
        </xdr:cNvPr>
        <xdr:cNvSpPr txBox="1"/>
      </xdr:nvSpPr>
      <xdr:spPr>
        <a:xfrm>
          <a:off x="22199600" y="1075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418" name="フローチャート: 判断 417">
          <a:extLst>
            <a:ext uri="{FF2B5EF4-FFF2-40B4-BE49-F238E27FC236}">
              <a16:creationId xmlns:a16="http://schemas.microsoft.com/office/drawing/2014/main" id="{7349085C-0FDE-4927-903E-B19E3DCDD83D}"/>
            </a:ext>
          </a:extLst>
        </xdr:cNvPr>
        <xdr:cNvSpPr/>
      </xdr:nvSpPr>
      <xdr:spPr>
        <a:xfrm>
          <a:off x="221107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158206</xdr:rowOff>
    </xdr:from>
    <xdr:to>
      <xdr:col>112</xdr:col>
      <xdr:colOff>38100</xdr:colOff>
      <xdr:row>63</xdr:row>
      <xdr:rowOff>88356</xdr:rowOff>
    </xdr:to>
    <xdr:sp macro="" textlink="">
      <xdr:nvSpPr>
        <xdr:cNvPr id="419" name="フローチャート: 判断 418">
          <a:extLst>
            <a:ext uri="{FF2B5EF4-FFF2-40B4-BE49-F238E27FC236}">
              <a16:creationId xmlns:a16="http://schemas.microsoft.com/office/drawing/2014/main" id="{C57F10E6-BEBE-460F-8F89-8B97826ECABA}"/>
            </a:ext>
          </a:extLst>
        </xdr:cNvPr>
        <xdr:cNvSpPr/>
      </xdr:nvSpPr>
      <xdr:spPr>
        <a:xfrm>
          <a:off x="21272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32476</xdr:rowOff>
    </xdr:from>
    <xdr:to>
      <xdr:col>107</xdr:col>
      <xdr:colOff>101600</xdr:colOff>
      <xdr:row>63</xdr:row>
      <xdr:rowOff>134076</xdr:rowOff>
    </xdr:to>
    <xdr:sp macro="" textlink="">
      <xdr:nvSpPr>
        <xdr:cNvPr id="420" name="フローチャート: 判断 419">
          <a:extLst>
            <a:ext uri="{FF2B5EF4-FFF2-40B4-BE49-F238E27FC236}">
              <a16:creationId xmlns:a16="http://schemas.microsoft.com/office/drawing/2014/main" id="{5CDD812B-4BA0-4E7C-86D0-80AADE3B64D6}"/>
            </a:ext>
          </a:extLst>
        </xdr:cNvPr>
        <xdr:cNvSpPr/>
      </xdr:nvSpPr>
      <xdr:spPr>
        <a:xfrm>
          <a:off x="20383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421" name="フローチャート: 判断 420">
          <a:extLst>
            <a:ext uri="{FF2B5EF4-FFF2-40B4-BE49-F238E27FC236}">
              <a16:creationId xmlns:a16="http://schemas.microsoft.com/office/drawing/2014/main" id="{77B5B50A-902E-40AD-8F9F-B9A1A628225B}"/>
            </a:ext>
          </a:extLst>
        </xdr:cNvPr>
        <xdr:cNvSpPr/>
      </xdr:nvSpPr>
      <xdr:spPr>
        <a:xfrm>
          <a:off x="19494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422" name="フローチャート: 判断 421">
          <a:extLst>
            <a:ext uri="{FF2B5EF4-FFF2-40B4-BE49-F238E27FC236}">
              <a16:creationId xmlns:a16="http://schemas.microsoft.com/office/drawing/2014/main" id="{B14DD9D9-36D9-43DF-AF7B-A67C92A1CE83}"/>
            </a:ext>
          </a:extLst>
        </xdr:cNvPr>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516D1BC0-7350-457B-971B-DD668A7AF9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806101CB-10A1-403D-AFAA-025394E878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9FE8B32C-927E-4B89-AD4E-0AFDD31013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82264D0D-3225-40D9-B688-B58C151F3F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E9D434B6-6AE5-406B-B142-15AB3C23B4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428" name="楕円 427">
          <a:extLst>
            <a:ext uri="{FF2B5EF4-FFF2-40B4-BE49-F238E27FC236}">
              <a16:creationId xmlns:a16="http://schemas.microsoft.com/office/drawing/2014/main" id="{AF66CA6F-1E55-4117-84A6-7DE99849F79D}"/>
            </a:ext>
          </a:extLst>
        </xdr:cNvPr>
        <xdr:cNvSpPr/>
      </xdr:nvSpPr>
      <xdr:spPr>
        <a:xfrm>
          <a:off x="22110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115768</xdr:rowOff>
    </xdr:from>
    <xdr:ext cx="469744" cy="259045"/>
    <xdr:sp macro="" textlink="">
      <xdr:nvSpPr>
        <xdr:cNvPr id="429" name="【保健センター・保健所】&#10;一人当たり面積該当値テキスト">
          <a:extLst>
            <a:ext uri="{FF2B5EF4-FFF2-40B4-BE49-F238E27FC236}">
              <a16:creationId xmlns:a16="http://schemas.microsoft.com/office/drawing/2014/main" id="{C01DCEA5-B98D-442D-B790-BD938B5F8986}"/>
            </a:ext>
          </a:extLst>
        </xdr:cNvPr>
        <xdr:cNvSpPr txBox="1"/>
      </xdr:nvSpPr>
      <xdr:spPr>
        <a:xfrm>
          <a:off x="22199600"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104883</xdr:rowOff>
    </xdr:from>
    <xdr:ext cx="469744" cy="259045"/>
    <xdr:sp macro="" textlink="">
      <xdr:nvSpPr>
        <xdr:cNvPr id="430" name="n_1aveValue【保健センター・保健所】&#10;一人当たり面積">
          <a:extLst>
            <a:ext uri="{FF2B5EF4-FFF2-40B4-BE49-F238E27FC236}">
              <a16:creationId xmlns:a16="http://schemas.microsoft.com/office/drawing/2014/main" id="{786EAE0F-FCC2-4B8C-9D7A-075D02214B3D}"/>
            </a:ext>
          </a:extLst>
        </xdr:cNvPr>
        <xdr:cNvSpPr txBox="1"/>
      </xdr:nvSpPr>
      <xdr:spPr>
        <a:xfrm>
          <a:off x="210757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150603</xdr:rowOff>
    </xdr:from>
    <xdr:ext cx="469744" cy="259045"/>
    <xdr:sp macro="" textlink="">
      <xdr:nvSpPr>
        <xdr:cNvPr id="431" name="n_2aveValue【保健センター・保健所】&#10;一人当たり面積">
          <a:extLst>
            <a:ext uri="{FF2B5EF4-FFF2-40B4-BE49-F238E27FC236}">
              <a16:creationId xmlns:a16="http://schemas.microsoft.com/office/drawing/2014/main" id="{4EE29987-FAAB-4BD2-A9E5-DCBCFD6BB2DC}"/>
            </a:ext>
          </a:extLst>
        </xdr:cNvPr>
        <xdr:cNvSpPr txBox="1"/>
      </xdr:nvSpPr>
      <xdr:spPr>
        <a:xfrm>
          <a:off x="201994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137540</xdr:rowOff>
    </xdr:from>
    <xdr:ext cx="469744" cy="259045"/>
    <xdr:sp macro="" textlink="">
      <xdr:nvSpPr>
        <xdr:cNvPr id="432" name="n_3aveValue【保健センター・保健所】&#10;一人当たり面積">
          <a:extLst>
            <a:ext uri="{FF2B5EF4-FFF2-40B4-BE49-F238E27FC236}">
              <a16:creationId xmlns:a16="http://schemas.microsoft.com/office/drawing/2014/main" id="{064FE543-64CC-400D-AA5D-4C33EE7B905D}"/>
            </a:ext>
          </a:extLst>
        </xdr:cNvPr>
        <xdr:cNvSpPr txBox="1"/>
      </xdr:nvSpPr>
      <xdr:spPr>
        <a:xfrm>
          <a:off x="19310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433" name="n_4aveValue【保健センター・保健所】&#10;一人当たり面積">
          <a:extLst>
            <a:ext uri="{FF2B5EF4-FFF2-40B4-BE49-F238E27FC236}">
              <a16:creationId xmlns:a16="http://schemas.microsoft.com/office/drawing/2014/main" id="{174AF3F2-B2B1-41F7-BBCF-F4A93868E59F}"/>
            </a:ext>
          </a:extLst>
        </xdr:cNvPr>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4" name="正方形/長方形 433">
          <a:extLst>
            <a:ext uri="{FF2B5EF4-FFF2-40B4-BE49-F238E27FC236}">
              <a16:creationId xmlns:a16="http://schemas.microsoft.com/office/drawing/2014/main" id="{76B41196-8120-42AE-B703-346AB592F1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5" name="正方形/長方形 434">
          <a:extLst>
            <a:ext uri="{FF2B5EF4-FFF2-40B4-BE49-F238E27FC236}">
              <a16:creationId xmlns:a16="http://schemas.microsoft.com/office/drawing/2014/main" id="{F5F20B71-8D4D-4B24-A896-0E4289E2C8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6" name="正方形/長方形 435">
          <a:extLst>
            <a:ext uri="{FF2B5EF4-FFF2-40B4-BE49-F238E27FC236}">
              <a16:creationId xmlns:a16="http://schemas.microsoft.com/office/drawing/2014/main" id="{A3CEC7D9-1C05-49CD-8AF2-2F3FB6636F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7" name="正方形/長方形 436">
          <a:extLst>
            <a:ext uri="{FF2B5EF4-FFF2-40B4-BE49-F238E27FC236}">
              <a16:creationId xmlns:a16="http://schemas.microsoft.com/office/drawing/2014/main" id="{09AB3F48-929F-488A-9AF9-C42F466ED5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8" name="正方形/長方形 437">
          <a:extLst>
            <a:ext uri="{FF2B5EF4-FFF2-40B4-BE49-F238E27FC236}">
              <a16:creationId xmlns:a16="http://schemas.microsoft.com/office/drawing/2014/main" id="{1D6671E7-5251-4C78-B91D-5D13EB19A9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9" name="正方形/長方形 438">
          <a:extLst>
            <a:ext uri="{FF2B5EF4-FFF2-40B4-BE49-F238E27FC236}">
              <a16:creationId xmlns:a16="http://schemas.microsoft.com/office/drawing/2014/main" id="{1D7A0105-28A2-4EC5-899C-7CBBFD1E4E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0" name="正方形/長方形 439">
          <a:extLst>
            <a:ext uri="{FF2B5EF4-FFF2-40B4-BE49-F238E27FC236}">
              <a16:creationId xmlns:a16="http://schemas.microsoft.com/office/drawing/2014/main" id="{C08A6BCA-7D59-45FA-8AF9-785D6CF75D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正方形/長方形 440">
          <a:extLst>
            <a:ext uri="{FF2B5EF4-FFF2-40B4-BE49-F238E27FC236}">
              <a16:creationId xmlns:a16="http://schemas.microsoft.com/office/drawing/2014/main" id="{E917B668-1D60-46BC-B1FE-7CE33A1C38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2" name="テキスト ボックス 441">
          <a:extLst>
            <a:ext uri="{FF2B5EF4-FFF2-40B4-BE49-F238E27FC236}">
              <a16:creationId xmlns:a16="http://schemas.microsoft.com/office/drawing/2014/main" id="{CEE4CDB6-F707-4495-9A34-0EEA48066BE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3" name="直線コネクタ 442">
          <a:extLst>
            <a:ext uri="{FF2B5EF4-FFF2-40B4-BE49-F238E27FC236}">
              <a16:creationId xmlns:a16="http://schemas.microsoft.com/office/drawing/2014/main" id="{CA250B55-E701-4CFB-BA9E-6748F2052C5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4" name="テキスト ボックス 443">
          <a:extLst>
            <a:ext uri="{FF2B5EF4-FFF2-40B4-BE49-F238E27FC236}">
              <a16:creationId xmlns:a16="http://schemas.microsoft.com/office/drawing/2014/main" id="{E8F9F7AB-3CE2-4A02-A472-4A1B4C0244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5" name="直線コネクタ 444">
          <a:extLst>
            <a:ext uri="{FF2B5EF4-FFF2-40B4-BE49-F238E27FC236}">
              <a16:creationId xmlns:a16="http://schemas.microsoft.com/office/drawing/2014/main" id="{47E85DCE-4CC4-4CD2-BD17-D2D13F2E196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6" name="テキスト ボックス 445">
          <a:extLst>
            <a:ext uri="{FF2B5EF4-FFF2-40B4-BE49-F238E27FC236}">
              <a16:creationId xmlns:a16="http://schemas.microsoft.com/office/drawing/2014/main" id="{2CB676B3-7687-4C38-B224-2EDDC753C7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7" name="直線コネクタ 446">
          <a:extLst>
            <a:ext uri="{FF2B5EF4-FFF2-40B4-BE49-F238E27FC236}">
              <a16:creationId xmlns:a16="http://schemas.microsoft.com/office/drawing/2014/main" id="{020E8218-479C-412A-9B8E-721870D4C7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8" name="テキスト ボックス 447">
          <a:extLst>
            <a:ext uri="{FF2B5EF4-FFF2-40B4-BE49-F238E27FC236}">
              <a16:creationId xmlns:a16="http://schemas.microsoft.com/office/drawing/2014/main" id="{EFD39235-4C67-4EF3-BBCE-1C4451C2546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9" name="直線コネクタ 448">
          <a:extLst>
            <a:ext uri="{FF2B5EF4-FFF2-40B4-BE49-F238E27FC236}">
              <a16:creationId xmlns:a16="http://schemas.microsoft.com/office/drawing/2014/main" id="{535FAAD0-3207-4572-841B-FB9098706E0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0" name="テキスト ボックス 449">
          <a:extLst>
            <a:ext uri="{FF2B5EF4-FFF2-40B4-BE49-F238E27FC236}">
              <a16:creationId xmlns:a16="http://schemas.microsoft.com/office/drawing/2014/main" id="{206B2FBA-307D-4293-99C9-45AF086C445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1" name="直線コネクタ 450">
          <a:extLst>
            <a:ext uri="{FF2B5EF4-FFF2-40B4-BE49-F238E27FC236}">
              <a16:creationId xmlns:a16="http://schemas.microsoft.com/office/drawing/2014/main" id="{0E847BD7-381D-4E54-84EB-327394DBBB6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2" name="テキスト ボックス 451">
          <a:extLst>
            <a:ext uri="{FF2B5EF4-FFF2-40B4-BE49-F238E27FC236}">
              <a16:creationId xmlns:a16="http://schemas.microsoft.com/office/drawing/2014/main" id="{7A61BA2E-85CE-42DA-9494-1442D8F1A0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3" name="直線コネクタ 452">
          <a:extLst>
            <a:ext uri="{FF2B5EF4-FFF2-40B4-BE49-F238E27FC236}">
              <a16:creationId xmlns:a16="http://schemas.microsoft.com/office/drawing/2014/main" id="{E45E7FE9-AF19-41DC-8AAA-7EB5D678ADE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4" name="テキスト ボックス 453">
          <a:extLst>
            <a:ext uri="{FF2B5EF4-FFF2-40B4-BE49-F238E27FC236}">
              <a16:creationId xmlns:a16="http://schemas.microsoft.com/office/drawing/2014/main" id="{493728C4-C8CC-415B-923C-8D60711A1CF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a:extLst>
            <a:ext uri="{FF2B5EF4-FFF2-40B4-BE49-F238E27FC236}">
              <a16:creationId xmlns:a16="http://schemas.microsoft.com/office/drawing/2014/main" id="{07DCD6F5-C8B3-4286-ABB4-3E3781412B0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6" name="テキスト ボックス 455">
          <a:extLst>
            <a:ext uri="{FF2B5EF4-FFF2-40B4-BE49-F238E27FC236}">
              <a16:creationId xmlns:a16="http://schemas.microsoft.com/office/drawing/2014/main" id="{763F2B93-6BE0-4F77-90A5-AF35534777C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7" name="【消防施設】&#10;有形固定資産減価償却率グラフ枠">
          <a:extLst>
            <a:ext uri="{FF2B5EF4-FFF2-40B4-BE49-F238E27FC236}">
              <a16:creationId xmlns:a16="http://schemas.microsoft.com/office/drawing/2014/main" id="{1A0D53F1-542A-4B4A-8362-4601785F758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74295</xdr:rowOff>
    </xdr:from>
    <xdr:to>
      <xdr:col>85</xdr:col>
      <xdr:colOff>126364</xdr:colOff>
      <xdr:row>85</xdr:row>
      <xdr:rowOff>87630</xdr:rowOff>
    </xdr:to>
    <xdr:cxnSp macro="">
      <xdr:nvCxnSpPr>
        <xdr:cNvPr id="458" name="直線コネクタ 457">
          <a:extLst>
            <a:ext uri="{FF2B5EF4-FFF2-40B4-BE49-F238E27FC236}">
              <a16:creationId xmlns:a16="http://schemas.microsoft.com/office/drawing/2014/main" id="{9A76745B-73BE-4014-8367-DDAC794CA24A}"/>
            </a:ext>
          </a:extLst>
        </xdr:cNvPr>
        <xdr:cNvCxnSpPr/>
      </xdr:nvCxnSpPr>
      <xdr:spPr>
        <a:xfrm flipV="1">
          <a:off x="16318864" y="1327594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459" name="【消防施設】&#10;有形固定資産減価償却率最小値テキスト">
          <a:extLst>
            <a:ext uri="{FF2B5EF4-FFF2-40B4-BE49-F238E27FC236}">
              <a16:creationId xmlns:a16="http://schemas.microsoft.com/office/drawing/2014/main" id="{45DDC1CA-5E1F-48F2-B249-3FCC665DC5D3}"/>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460" name="直線コネクタ 459">
          <a:extLst>
            <a:ext uri="{FF2B5EF4-FFF2-40B4-BE49-F238E27FC236}">
              <a16:creationId xmlns:a16="http://schemas.microsoft.com/office/drawing/2014/main" id="{9D6B966B-C927-4C9C-ADFA-81D3DD58B4D4}"/>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20972</xdr:rowOff>
    </xdr:from>
    <xdr:ext cx="405111" cy="259045"/>
    <xdr:sp macro="" textlink="">
      <xdr:nvSpPr>
        <xdr:cNvPr id="461" name="【消防施設】&#10;有形固定資産減価償却率最大値テキスト">
          <a:extLst>
            <a:ext uri="{FF2B5EF4-FFF2-40B4-BE49-F238E27FC236}">
              <a16:creationId xmlns:a16="http://schemas.microsoft.com/office/drawing/2014/main" id="{5191CF85-A54B-4AF6-B1A9-1577222896A8}"/>
            </a:ext>
          </a:extLst>
        </xdr:cNvPr>
        <xdr:cNvSpPr txBox="1"/>
      </xdr:nvSpPr>
      <xdr:spPr>
        <a:xfrm>
          <a:off x="16357600"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74295</xdr:rowOff>
    </xdr:from>
    <xdr:to>
      <xdr:col>86</xdr:col>
      <xdr:colOff>25400</xdr:colOff>
      <xdr:row>77</xdr:row>
      <xdr:rowOff>74295</xdr:rowOff>
    </xdr:to>
    <xdr:cxnSp macro="">
      <xdr:nvCxnSpPr>
        <xdr:cNvPr id="462" name="直線コネクタ 461">
          <a:extLst>
            <a:ext uri="{FF2B5EF4-FFF2-40B4-BE49-F238E27FC236}">
              <a16:creationId xmlns:a16="http://schemas.microsoft.com/office/drawing/2014/main" id="{6470667C-5E70-41C7-A470-ED00F8623E70}"/>
            </a:ext>
          </a:extLst>
        </xdr:cNvPr>
        <xdr:cNvCxnSpPr/>
      </xdr:nvCxnSpPr>
      <xdr:spPr>
        <a:xfrm>
          <a:off x="16230600" y="1327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463" name="【消防施設】&#10;有形固定資産減価償却率平均値テキスト">
          <a:extLst>
            <a:ext uri="{FF2B5EF4-FFF2-40B4-BE49-F238E27FC236}">
              <a16:creationId xmlns:a16="http://schemas.microsoft.com/office/drawing/2014/main" id="{ED10E015-6B1D-4DE0-9D66-748DE9A943FE}"/>
            </a:ext>
          </a:extLst>
        </xdr:cNvPr>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464" name="フローチャート: 判断 463">
          <a:extLst>
            <a:ext uri="{FF2B5EF4-FFF2-40B4-BE49-F238E27FC236}">
              <a16:creationId xmlns:a16="http://schemas.microsoft.com/office/drawing/2014/main" id="{679F929B-B3B8-46F4-8966-C8CA69E3D7B5}"/>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65" name="フローチャート: 判断 464">
          <a:extLst>
            <a:ext uri="{FF2B5EF4-FFF2-40B4-BE49-F238E27FC236}">
              <a16:creationId xmlns:a16="http://schemas.microsoft.com/office/drawing/2014/main" id="{78BC705E-538F-4ECB-AAC7-2C0C7A607035}"/>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466" name="フローチャート: 判断 465">
          <a:extLst>
            <a:ext uri="{FF2B5EF4-FFF2-40B4-BE49-F238E27FC236}">
              <a16:creationId xmlns:a16="http://schemas.microsoft.com/office/drawing/2014/main" id="{F058FA5F-2290-48AF-B4BA-4C291E3EB8C4}"/>
            </a:ext>
          </a:extLst>
        </xdr:cNvPr>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61595</xdr:rowOff>
    </xdr:from>
    <xdr:to>
      <xdr:col>72</xdr:col>
      <xdr:colOff>38100</xdr:colOff>
      <xdr:row>81</xdr:row>
      <xdr:rowOff>163195</xdr:rowOff>
    </xdr:to>
    <xdr:sp macro="" textlink="">
      <xdr:nvSpPr>
        <xdr:cNvPr id="467" name="フローチャート: 判断 466">
          <a:extLst>
            <a:ext uri="{FF2B5EF4-FFF2-40B4-BE49-F238E27FC236}">
              <a16:creationId xmlns:a16="http://schemas.microsoft.com/office/drawing/2014/main" id="{81FB1045-B70F-4553-A45E-D37EDBC569D2}"/>
            </a:ext>
          </a:extLst>
        </xdr:cNvPr>
        <xdr:cNvSpPr/>
      </xdr:nvSpPr>
      <xdr:spPr>
        <a:xfrm>
          <a:off x="13652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468" name="フローチャート: 判断 467">
          <a:extLst>
            <a:ext uri="{FF2B5EF4-FFF2-40B4-BE49-F238E27FC236}">
              <a16:creationId xmlns:a16="http://schemas.microsoft.com/office/drawing/2014/main" id="{7FD5BEB9-3CB7-42ED-BA8F-A41EE292BAED}"/>
            </a:ext>
          </a:extLst>
        </xdr:cNvPr>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8F148005-C802-4565-A323-DBA487585A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1B0C22D7-C59E-4C5B-A82D-A479A91D2D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F6D9BA4C-D0FC-49C8-B83E-7EC27610D8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C41BFADA-EBBE-4516-AF5C-189D8E41323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A1B379E8-C5F1-4B3C-998D-71E2274856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474" name="楕円 473">
          <a:extLst>
            <a:ext uri="{FF2B5EF4-FFF2-40B4-BE49-F238E27FC236}">
              <a16:creationId xmlns:a16="http://schemas.microsoft.com/office/drawing/2014/main" id="{92F78174-011F-4636-BFF2-98BB2E9E0503}"/>
            </a:ext>
          </a:extLst>
        </xdr:cNvPr>
        <xdr:cNvSpPr/>
      </xdr:nvSpPr>
      <xdr:spPr>
        <a:xfrm>
          <a:off x="16268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139716</xdr:rowOff>
    </xdr:from>
    <xdr:ext cx="405111" cy="259045"/>
    <xdr:sp macro="" textlink="">
      <xdr:nvSpPr>
        <xdr:cNvPr id="475" name="【消防施設】&#10;有形固定資産減価償却率該当値テキスト">
          <a:extLst>
            <a:ext uri="{FF2B5EF4-FFF2-40B4-BE49-F238E27FC236}">
              <a16:creationId xmlns:a16="http://schemas.microsoft.com/office/drawing/2014/main" id="{DBBBC21D-A344-475E-9ABF-B7142ABC0CB3}"/>
            </a:ext>
          </a:extLst>
        </xdr:cNvPr>
        <xdr:cNvSpPr txBox="1"/>
      </xdr:nvSpPr>
      <xdr:spPr>
        <a:xfrm>
          <a:off x="16357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111141</xdr:rowOff>
    </xdr:from>
    <xdr:ext cx="405111" cy="259045"/>
    <xdr:sp macro="" textlink="">
      <xdr:nvSpPr>
        <xdr:cNvPr id="476" name="n_1aveValue【消防施設】&#10;有形固定資産減価償却率">
          <a:extLst>
            <a:ext uri="{FF2B5EF4-FFF2-40B4-BE49-F238E27FC236}">
              <a16:creationId xmlns:a16="http://schemas.microsoft.com/office/drawing/2014/main" id="{3FED3C28-C77E-4C72-8EDB-DA1160A47429}"/>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477" name="n_2aveValue【消防施設】&#10;有形固定資産減価償却率">
          <a:extLst>
            <a:ext uri="{FF2B5EF4-FFF2-40B4-BE49-F238E27FC236}">
              <a16:creationId xmlns:a16="http://schemas.microsoft.com/office/drawing/2014/main" id="{93E88CBC-A2D7-4984-BD7F-198FE1C5AD4D}"/>
            </a:ext>
          </a:extLst>
        </xdr:cNvPr>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8272</xdr:rowOff>
    </xdr:from>
    <xdr:ext cx="405111" cy="259045"/>
    <xdr:sp macro="" textlink="">
      <xdr:nvSpPr>
        <xdr:cNvPr id="478" name="n_3aveValue【消防施設】&#10;有形固定資産減価償却率">
          <a:extLst>
            <a:ext uri="{FF2B5EF4-FFF2-40B4-BE49-F238E27FC236}">
              <a16:creationId xmlns:a16="http://schemas.microsoft.com/office/drawing/2014/main" id="{C72B6778-2F49-43B8-888C-ED74431C13CB}"/>
            </a:ext>
          </a:extLst>
        </xdr:cNvPr>
        <xdr:cNvSpPr txBox="1"/>
      </xdr:nvSpPr>
      <xdr:spPr>
        <a:xfrm>
          <a:off x="13500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479" name="n_4aveValue【消防施設】&#10;有形固定資産減価償却率">
          <a:extLst>
            <a:ext uri="{FF2B5EF4-FFF2-40B4-BE49-F238E27FC236}">
              <a16:creationId xmlns:a16="http://schemas.microsoft.com/office/drawing/2014/main" id="{E9C38C53-7EB7-4AE8-8516-E1831F874F97}"/>
            </a:ext>
          </a:extLst>
        </xdr:cNvPr>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8AD4F285-5BF7-46CA-BE85-2FD362EB53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0126E075-E6AD-43B3-8409-A8BABCEBFD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75E2C170-7EE5-4E0C-A7F2-74AF9A43E8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5B2E0FD7-9852-4977-9133-84BD561674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033C8CEB-269A-463D-80C3-4FAD6C4F39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AB0B58FD-9A4B-4374-9776-AD9814AFB1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D7DD1C96-91B3-40F7-B572-A2E0AAA7FB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C6BDF806-F590-4778-B922-53CF21D74BB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8" name="正方形/長方形 487">
          <a:extLst>
            <a:ext uri="{FF2B5EF4-FFF2-40B4-BE49-F238E27FC236}">
              <a16:creationId xmlns:a16="http://schemas.microsoft.com/office/drawing/2014/main" id="{8379F5CA-2B9D-4E22-86AC-400898CF13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9" name="正方形/長方形 488">
          <a:extLst>
            <a:ext uri="{FF2B5EF4-FFF2-40B4-BE49-F238E27FC236}">
              <a16:creationId xmlns:a16="http://schemas.microsoft.com/office/drawing/2014/main" id="{E7C1E348-F0A5-435C-9FE6-ADB8049AE32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0" name="正方形/長方形 489">
          <a:extLst>
            <a:ext uri="{FF2B5EF4-FFF2-40B4-BE49-F238E27FC236}">
              <a16:creationId xmlns:a16="http://schemas.microsoft.com/office/drawing/2014/main" id="{05F9217F-7D1C-4E85-AE2B-1F46E10E9E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1" name="正方形/長方形 490">
          <a:extLst>
            <a:ext uri="{FF2B5EF4-FFF2-40B4-BE49-F238E27FC236}">
              <a16:creationId xmlns:a16="http://schemas.microsoft.com/office/drawing/2014/main" id="{B3C036C7-737B-4839-8E31-B591218311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2" name="正方形/長方形 491">
          <a:extLst>
            <a:ext uri="{FF2B5EF4-FFF2-40B4-BE49-F238E27FC236}">
              <a16:creationId xmlns:a16="http://schemas.microsoft.com/office/drawing/2014/main" id="{7FB86D52-695E-42EC-9C39-B1ADB2F249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3" name="正方形/長方形 492">
          <a:extLst>
            <a:ext uri="{FF2B5EF4-FFF2-40B4-BE49-F238E27FC236}">
              <a16:creationId xmlns:a16="http://schemas.microsoft.com/office/drawing/2014/main" id="{0EE7AD6E-F700-42C5-BEF0-48D8AB0C6A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4" name="正方形/長方形 493">
          <a:extLst>
            <a:ext uri="{FF2B5EF4-FFF2-40B4-BE49-F238E27FC236}">
              <a16:creationId xmlns:a16="http://schemas.microsoft.com/office/drawing/2014/main" id="{F9AA6939-CF9B-499B-9296-3A2704C565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5" name="正方形/長方形 494">
          <a:extLst>
            <a:ext uri="{FF2B5EF4-FFF2-40B4-BE49-F238E27FC236}">
              <a16:creationId xmlns:a16="http://schemas.microsoft.com/office/drawing/2014/main" id="{724E0171-84FF-439E-82B4-3FBB87125E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6" name="テキスト ボックス 495">
          <a:extLst>
            <a:ext uri="{FF2B5EF4-FFF2-40B4-BE49-F238E27FC236}">
              <a16:creationId xmlns:a16="http://schemas.microsoft.com/office/drawing/2014/main" id="{CC60A3B9-9C51-4E0F-B8CA-E1EC473236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7" name="直線コネクタ 496">
          <a:extLst>
            <a:ext uri="{FF2B5EF4-FFF2-40B4-BE49-F238E27FC236}">
              <a16:creationId xmlns:a16="http://schemas.microsoft.com/office/drawing/2014/main" id="{D7C82C0F-2512-4322-92CF-A5773104AA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98" name="テキスト ボックス 497">
          <a:extLst>
            <a:ext uri="{FF2B5EF4-FFF2-40B4-BE49-F238E27FC236}">
              <a16:creationId xmlns:a16="http://schemas.microsoft.com/office/drawing/2014/main" id="{EA43756A-71A9-4E78-BFA0-B2967223C8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9" name="直線コネクタ 498">
          <a:extLst>
            <a:ext uri="{FF2B5EF4-FFF2-40B4-BE49-F238E27FC236}">
              <a16:creationId xmlns:a16="http://schemas.microsoft.com/office/drawing/2014/main" id="{8FAC0A4D-35C2-405C-B3A1-CEB3C0FA9C9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00" name="テキスト ボックス 499">
          <a:extLst>
            <a:ext uri="{FF2B5EF4-FFF2-40B4-BE49-F238E27FC236}">
              <a16:creationId xmlns:a16="http://schemas.microsoft.com/office/drawing/2014/main" id="{B50A10B6-E937-49FC-87B4-55474C2D943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1" name="直線コネクタ 500">
          <a:extLst>
            <a:ext uri="{FF2B5EF4-FFF2-40B4-BE49-F238E27FC236}">
              <a16:creationId xmlns:a16="http://schemas.microsoft.com/office/drawing/2014/main" id="{3C85BB8B-61A4-4ACD-B342-855567EF0A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2" name="テキスト ボックス 501">
          <a:extLst>
            <a:ext uri="{FF2B5EF4-FFF2-40B4-BE49-F238E27FC236}">
              <a16:creationId xmlns:a16="http://schemas.microsoft.com/office/drawing/2014/main" id="{C8A3B933-7FD4-4E02-AB5D-4EDD9C6534B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3" name="直線コネクタ 502">
          <a:extLst>
            <a:ext uri="{FF2B5EF4-FFF2-40B4-BE49-F238E27FC236}">
              <a16:creationId xmlns:a16="http://schemas.microsoft.com/office/drawing/2014/main" id="{793C42B4-EB49-481D-871C-865C3FFD76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4" name="テキスト ボックス 503">
          <a:extLst>
            <a:ext uri="{FF2B5EF4-FFF2-40B4-BE49-F238E27FC236}">
              <a16:creationId xmlns:a16="http://schemas.microsoft.com/office/drawing/2014/main" id="{3B13100B-3596-4B76-818B-760AAC09FFE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5" name="直線コネクタ 504">
          <a:extLst>
            <a:ext uri="{FF2B5EF4-FFF2-40B4-BE49-F238E27FC236}">
              <a16:creationId xmlns:a16="http://schemas.microsoft.com/office/drawing/2014/main" id="{EB25CA4C-1C6A-4EEF-AD7D-561306F4975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6" name="テキスト ボックス 505">
          <a:extLst>
            <a:ext uri="{FF2B5EF4-FFF2-40B4-BE49-F238E27FC236}">
              <a16:creationId xmlns:a16="http://schemas.microsoft.com/office/drawing/2014/main" id="{DCC2A74D-3356-4629-95B2-DB45272215B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7" name="直線コネクタ 506">
          <a:extLst>
            <a:ext uri="{FF2B5EF4-FFF2-40B4-BE49-F238E27FC236}">
              <a16:creationId xmlns:a16="http://schemas.microsoft.com/office/drawing/2014/main" id="{4769BB89-6C2F-44EE-8528-FD2C634D8D5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08" name="テキスト ボックス 507">
          <a:extLst>
            <a:ext uri="{FF2B5EF4-FFF2-40B4-BE49-F238E27FC236}">
              <a16:creationId xmlns:a16="http://schemas.microsoft.com/office/drawing/2014/main" id="{BC1F2FBB-247F-4994-9E90-FB8348A0F78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9" name="直線コネクタ 508">
          <a:extLst>
            <a:ext uri="{FF2B5EF4-FFF2-40B4-BE49-F238E27FC236}">
              <a16:creationId xmlns:a16="http://schemas.microsoft.com/office/drawing/2014/main" id="{30CE82C8-0597-4BB6-8C3B-F0C8478574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庁舎】&#10;有形固定資産減価償却率グラフ枠">
          <a:extLst>
            <a:ext uri="{FF2B5EF4-FFF2-40B4-BE49-F238E27FC236}">
              <a16:creationId xmlns:a16="http://schemas.microsoft.com/office/drawing/2014/main" id="{6C5D304A-8342-4724-BE8F-9021E1DD07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123825</xdr:rowOff>
    </xdr:from>
    <xdr:to>
      <xdr:col>85</xdr:col>
      <xdr:colOff>126364</xdr:colOff>
      <xdr:row>109</xdr:row>
      <xdr:rowOff>43814</xdr:rowOff>
    </xdr:to>
    <xdr:cxnSp macro="">
      <xdr:nvCxnSpPr>
        <xdr:cNvPr id="511" name="直線コネクタ 510">
          <a:extLst>
            <a:ext uri="{FF2B5EF4-FFF2-40B4-BE49-F238E27FC236}">
              <a16:creationId xmlns:a16="http://schemas.microsoft.com/office/drawing/2014/main" id="{A2E6C65B-DD02-410B-AF7A-D43795990076}"/>
            </a:ext>
          </a:extLst>
        </xdr:cNvPr>
        <xdr:cNvCxnSpPr/>
      </xdr:nvCxnSpPr>
      <xdr:spPr>
        <a:xfrm flipV="1">
          <a:off x="16318864" y="1726882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47641</xdr:rowOff>
    </xdr:from>
    <xdr:ext cx="405111" cy="259045"/>
    <xdr:sp macro="" textlink="">
      <xdr:nvSpPr>
        <xdr:cNvPr id="512" name="【庁舎】&#10;有形固定資産減価償却率最小値テキスト">
          <a:extLst>
            <a:ext uri="{FF2B5EF4-FFF2-40B4-BE49-F238E27FC236}">
              <a16:creationId xmlns:a16="http://schemas.microsoft.com/office/drawing/2014/main" id="{2C28CCF7-9D66-42A3-B1C1-AB94CF052CA2}"/>
            </a:ext>
          </a:extLst>
        </xdr:cNvPr>
        <xdr:cNvSpPr txBox="1"/>
      </xdr:nvSpPr>
      <xdr:spPr>
        <a:xfrm>
          <a:off x="16357600" y="187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43814</xdr:rowOff>
    </xdr:from>
    <xdr:to>
      <xdr:col>86</xdr:col>
      <xdr:colOff>25400</xdr:colOff>
      <xdr:row>109</xdr:row>
      <xdr:rowOff>43814</xdr:rowOff>
    </xdr:to>
    <xdr:cxnSp macro="">
      <xdr:nvCxnSpPr>
        <xdr:cNvPr id="513" name="直線コネクタ 512">
          <a:extLst>
            <a:ext uri="{FF2B5EF4-FFF2-40B4-BE49-F238E27FC236}">
              <a16:creationId xmlns:a16="http://schemas.microsoft.com/office/drawing/2014/main" id="{DC398F4E-82A6-4DE0-9FD0-164E9E5E8A1D}"/>
            </a:ext>
          </a:extLst>
        </xdr:cNvPr>
        <xdr:cNvCxnSpPr/>
      </xdr:nvCxnSpPr>
      <xdr:spPr>
        <a:xfrm>
          <a:off x="16230600" y="187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70502</xdr:rowOff>
    </xdr:from>
    <xdr:ext cx="340478" cy="259045"/>
    <xdr:sp macro="" textlink="">
      <xdr:nvSpPr>
        <xdr:cNvPr id="514" name="【庁舎】&#10;有形固定資産減価償却率最大値テキスト">
          <a:extLst>
            <a:ext uri="{FF2B5EF4-FFF2-40B4-BE49-F238E27FC236}">
              <a16:creationId xmlns:a16="http://schemas.microsoft.com/office/drawing/2014/main" id="{628574C7-8E1F-43A2-AAF6-48456EDBDD8A}"/>
            </a:ext>
          </a:extLst>
        </xdr:cNvPr>
        <xdr:cNvSpPr txBox="1"/>
      </xdr:nvSpPr>
      <xdr:spPr>
        <a:xfrm>
          <a:off x="16357600" y="1704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123825</xdr:rowOff>
    </xdr:from>
    <xdr:to>
      <xdr:col>86</xdr:col>
      <xdr:colOff>25400</xdr:colOff>
      <xdr:row>100</xdr:row>
      <xdr:rowOff>123825</xdr:rowOff>
    </xdr:to>
    <xdr:cxnSp macro="">
      <xdr:nvCxnSpPr>
        <xdr:cNvPr id="515" name="直線コネクタ 514">
          <a:extLst>
            <a:ext uri="{FF2B5EF4-FFF2-40B4-BE49-F238E27FC236}">
              <a16:creationId xmlns:a16="http://schemas.microsoft.com/office/drawing/2014/main" id="{2A2182EF-D4AD-40EF-9E80-4F9DC48CD268}"/>
            </a:ext>
          </a:extLst>
        </xdr:cNvPr>
        <xdr:cNvCxnSpPr/>
      </xdr:nvCxnSpPr>
      <xdr:spPr>
        <a:xfrm>
          <a:off x="16230600" y="1726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516" name="【庁舎】&#10;有形固定資産減価償却率平均値テキスト">
          <a:extLst>
            <a:ext uri="{FF2B5EF4-FFF2-40B4-BE49-F238E27FC236}">
              <a16:creationId xmlns:a16="http://schemas.microsoft.com/office/drawing/2014/main" id="{5B07F37E-901F-4EBC-BFEC-6CBC1D42C515}"/>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517" name="フローチャート: 判断 516">
          <a:extLst>
            <a:ext uri="{FF2B5EF4-FFF2-40B4-BE49-F238E27FC236}">
              <a16:creationId xmlns:a16="http://schemas.microsoft.com/office/drawing/2014/main" id="{441B4F7E-0B26-4222-B7AC-26F751E412ED}"/>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151130</xdr:rowOff>
    </xdr:from>
    <xdr:to>
      <xdr:col>81</xdr:col>
      <xdr:colOff>101600</xdr:colOff>
      <xdr:row>105</xdr:row>
      <xdr:rowOff>81280</xdr:rowOff>
    </xdr:to>
    <xdr:sp macro="" textlink="">
      <xdr:nvSpPr>
        <xdr:cNvPr id="518" name="フローチャート: 判断 517">
          <a:extLst>
            <a:ext uri="{FF2B5EF4-FFF2-40B4-BE49-F238E27FC236}">
              <a16:creationId xmlns:a16="http://schemas.microsoft.com/office/drawing/2014/main" id="{9A865A35-C7A1-4430-80CC-8A733A4C3AC6}"/>
            </a:ext>
          </a:extLst>
        </xdr:cNvPr>
        <xdr:cNvSpPr/>
      </xdr:nvSpPr>
      <xdr:spPr>
        <a:xfrm>
          <a:off x="1543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519" name="フローチャート: 判断 518">
          <a:extLst>
            <a:ext uri="{FF2B5EF4-FFF2-40B4-BE49-F238E27FC236}">
              <a16:creationId xmlns:a16="http://schemas.microsoft.com/office/drawing/2014/main" id="{83EEBBB0-6684-4573-9A15-2B73E48797FF}"/>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520" name="フローチャート: 判断 519">
          <a:extLst>
            <a:ext uri="{FF2B5EF4-FFF2-40B4-BE49-F238E27FC236}">
              <a16:creationId xmlns:a16="http://schemas.microsoft.com/office/drawing/2014/main" id="{EDE290E0-906B-42C7-8AE4-A2C0EE41BBC6}"/>
            </a:ext>
          </a:extLst>
        </xdr:cNvPr>
        <xdr:cNvSpPr/>
      </xdr:nvSpPr>
      <xdr:spPr>
        <a:xfrm>
          <a:off x="13652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521" name="フローチャート: 判断 520">
          <a:extLst>
            <a:ext uri="{FF2B5EF4-FFF2-40B4-BE49-F238E27FC236}">
              <a16:creationId xmlns:a16="http://schemas.microsoft.com/office/drawing/2014/main" id="{504C00E7-FF49-4CFB-83B6-BCA19E68B0F5}"/>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630721E4-F603-4D57-B059-68A190FA73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3" name="テキスト ボックス 522">
          <a:extLst>
            <a:ext uri="{FF2B5EF4-FFF2-40B4-BE49-F238E27FC236}">
              <a16:creationId xmlns:a16="http://schemas.microsoft.com/office/drawing/2014/main" id="{9B3A4FD5-2C8B-4ED4-BCFE-8A561953F9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CBB2ABD1-0E07-4382-A884-B765B9095FE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30E1F487-5578-4C28-853D-4EE160D8F8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01F73BBD-D08A-4C16-838B-C1683AA860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527" name="楕円 526">
          <a:extLst>
            <a:ext uri="{FF2B5EF4-FFF2-40B4-BE49-F238E27FC236}">
              <a16:creationId xmlns:a16="http://schemas.microsoft.com/office/drawing/2014/main" id="{12062909-94B8-47BE-AA25-C109D5173461}"/>
            </a:ext>
          </a:extLst>
        </xdr:cNvPr>
        <xdr:cNvSpPr/>
      </xdr:nvSpPr>
      <xdr:spPr>
        <a:xfrm>
          <a:off x="16268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89552</xdr:rowOff>
    </xdr:from>
    <xdr:ext cx="405111" cy="259045"/>
    <xdr:sp macro="" textlink="">
      <xdr:nvSpPr>
        <xdr:cNvPr id="528" name="【庁舎】&#10;有形固定資産減価償却率該当値テキスト">
          <a:extLst>
            <a:ext uri="{FF2B5EF4-FFF2-40B4-BE49-F238E27FC236}">
              <a16:creationId xmlns:a16="http://schemas.microsoft.com/office/drawing/2014/main" id="{8D3A794E-8274-4984-8BF4-1A6673396572}"/>
            </a:ext>
          </a:extLst>
        </xdr:cNvPr>
        <xdr:cNvSpPr txBox="1"/>
      </xdr:nvSpPr>
      <xdr:spPr>
        <a:xfrm>
          <a:off x="1635760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97807</xdr:rowOff>
    </xdr:from>
    <xdr:ext cx="405111" cy="259045"/>
    <xdr:sp macro="" textlink="">
      <xdr:nvSpPr>
        <xdr:cNvPr id="529" name="n_1aveValue【庁舎】&#10;有形固定資産減価償却率">
          <a:extLst>
            <a:ext uri="{FF2B5EF4-FFF2-40B4-BE49-F238E27FC236}">
              <a16:creationId xmlns:a16="http://schemas.microsoft.com/office/drawing/2014/main" id="{66D45A28-C5F6-4972-BCD4-447AECD88775}"/>
            </a:ext>
          </a:extLst>
        </xdr:cNvPr>
        <xdr:cNvSpPr txBox="1"/>
      </xdr:nvSpPr>
      <xdr:spPr>
        <a:xfrm>
          <a:off x="15266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530" name="n_2aveValue【庁舎】&#10;有形固定資産減価償却率">
          <a:extLst>
            <a:ext uri="{FF2B5EF4-FFF2-40B4-BE49-F238E27FC236}">
              <a16:creationId xmlns:a16="http://schemas.microsoft.com/office/drawing/2014/main" id="{F45A8274-EA7A-4B0E-99E3-783E7B5CCCE2}"/>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126382</xdr:rowOff>
    </xdr:from>
    <xdr:ext cx="405111" cy="259045"/>
    <xdr:sp macro="" textlink="">
      <xdr:nvSpPr>
        <xdr:cNvPr id="531" name="n_3aveValue【庁舎】&#10;有形固定資産減価償却率">
          <a:extLst>
            <a:ext uri="{FF2B5EF4-FFF2-40B4-BE49-F238E27FC236}">
              <a16:creationId xmlns:a16="http://schemas.microsoft.com/office/drawing/2014/main" id="{BDB33DF3-4DFF-4979-9FE0-1B48FD0461FD}"/>
            </a:ext>
          </a:extLst>
        </xdr:cNvPr>
        <xdr:cNvSpPr txBox="1"/>
      </xdr:nvSpPr>
      <xdr:spPr>
        <a:xfrm>
          <a:off x="13500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532" name="n_4aveValue【庁舎】&#10;有形固定資産減価償却率">
          <a:extLst>
            <a:ext uri="{FF2B5EF4-FFF2-40B4-BE49-F238E27FC236}">
              <a16:creationId xmlns:a16="http://schemas.microsoft.com/office/drawing/2014/main" id="{F1A50C8C-3CDF-44B6-BFCC-37F44597D583}"/>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3" name="正方形/長方形 532">
          <a:extLst>
            <a:ext uri="{FF2B5EF4-FFF2-40B4-BE49-F238E27FC236}">
              <a16:creationId xmlns:a16="http://schemas.microsoft.com/office/drawing/2014/main" id="{D2F968FB-6F80-4D9B-BF56-95C1B5414A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4" name="正方形/長方形 533">
          <a:extLst>
            <a:ext uri="{FF2B5EF4-FFF2-40B4-BE49-F238E27FC236}">
              <a16:creationId xmlns:a16="http://schemas.microsoft.com/office/drawing/2014/main" id="{0F4F2ED1-2FDD-47A6-AB02-F57AA4964C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5" name="正方形/長方形 534">
          <a:extLst>
            <a:ext uri="{FF2B5EF4-FFF2-40B4-BE49-F238E27FC236}">
              <a16:creationId xmlns:a16="http://schemas.microsoft.com/office/drawing/2014/main" id="{E6B6BC16-9086-438C-9611-E844D26C94A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6" name="正方形/長方形 535">
          <a:extLst>
            <a:ext uri="{FF2B5EF4-FFF2-40B4-BE49-F238E27FC236}">
              <a16:creationId xmlns:a16="http://schemas.microsoft.com/office/drawing/2014/main" id="{B6677584-DDA4-48B3-8441-2FBC64E00B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7" name="正方形/長方形 536">
          <a:extLst>
            <a:ext uri="{FF2B5EF4-FFF2-40B4-BE49-F238E27FC236}">
              <a16:creationId xmlns:a16="http://schemas.microsoft.com/office/drawing/2014/main" id="{0EAB3814-3765-4826-B6AC-CC53B5DD35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8" name="正方形/長方形 537">
          <a:extLst>
            <a:ext uri="{FF2B5EF4-FFF2-40B4-BE49-F238E27FC236}">
              <a16:creationId xmlns:a16="http://schemas.microsoft.com/office/drawing/2014/main" id="{84006E50-F362-4490-9353-F04FA3D2C4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9" name="正方形/長方形 538">
          <a:extLst>
            <a:ext uri="{FF2B5EF4-FFF2-40B4-BE49-F238E27FC236}">
              <a16:creationId xmlns:a16="http://schemas.microsoft.com/office/drawing/2014/main" id="{00001C02-5820-49D2-AA1E-7585667733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0" name="正方形/長方形 539">
          <a:extLst>
            <a:ext uri="{FF2B5EF4-FFF2-40B4-BE49-F238E27FC236}">
              <a16:creationId xmlns:a16="http://schemas.microsoft.com/office/drawing/2014/main" id="{D0951284-E3A9-40BD-AB61-A4DD62C4D7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1" name="テキスト ボックス 540">
          <a:extLst>
            <a:ext uri="{FF2B5EF4-FFF2-40B4-BE49-F238E27FC236}">
              <a16:creationId xmlns:a16="http://schemas.microsoft.com/office/drawing/2014/main" id="{E50E74CF-705C-45F3-BCD4-F59C4113F6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2" name="直線コネクタ 541">
          <a:extLst>
            <a:ext uri="{FF2B5EF4-FFF2-40B4-BE49-F238E27FC236}">
              <a16:creationId xmlns:a16="http://schemas.microsoft.com/office/drawing/2014/main" id="{24B702D1-8B33-4731-9F10-0E8186F440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43" name="直線コネクタ 542">
          <a:extLst>
            <a:ext uri="{FF2B5EF4-FFF2-40B4-BE49-F238E27FC236}">
              <a16:creationId xmlns:a16="http://schemas.microsoft.com/office/drawing/2014/main" id="{D8773C64-28B5-465D-A5DE-8A597F17E7D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4" name="テキスト ボックス 543">
          <a:extLst>
            <a:ext uri="{FF2B5EF4-FFF2-40B4-BE49-F238E27FC236}">
              <a16:creationId xmlns:a16="http://schemas.microsoft.com/office/drawing/2014/main" id="{2CB626E8-1F67-4D2B-B895-03DC7A77AD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5" name="直線コネクタ 544">
          <a:extLst>
            <a:ext uri="{FF2B5EF4-FFF2-40B4-BE49-F238E27FC236}">
              <a16:creationId xmlns:a16="http://schemas.microsoft.com/office/drawing/2014/main" id="{D6756967-733E-4A4F-99D9-1FD3A997C55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6" name="テキスト ボックス 545">
          <a:extLst>
            <a:ext uri="{FF2B5EF4-FFF2-40B4-BE49-F238E27FC236}">
              <a16:creationId xmlns:a16="http://schemas.microsoft.com/office/drawing/2014/main" id="{BECF8939-45A4-4A27-8689-16B34416832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7" name="直線コネクタ 546">
          <a:extLst>
            <a:ext uri="{FF2B5EF4-FFF2-40B4-BE49-F238E27FC236}">
              <a16:creationId xmlns:a16="http://schemas.microsoft.com/office/drawing/2014/main" id="{C767B918-D4D6-4F49-A627-1C516E31571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8" name="テキスト ボックス 547">
          <a:extLst>
            <a:ext uri="{FF2B5EF4-FFF2-40B4-BE49-F238E27FC236}">
              <a16:creationId xmlns:a16="http://schemas.microsoft.com/office/drawing/2014/main" id="{9416B19C-E9E7-45FF-A280-B69823F7AF7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9" name="直線コネクタ 548">
          <a:extLst>
            <a:ext uri="{FF2B5EF4-FFF2-40B4-BE49-F238E27FC236}">
              <a16:creationId xmlns:a16="http://schemas.microsoft.com/office/drawing/2014/main" id="{E28D6DE8-B48A-4DE3-AB73-1BC2FAD837A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50" name="テキスト ボックス 549">
          <a:extLst>
            <a:ext uri="{FF2B5EF4-FFF2-40B4-BE49-F238E27FC236}">
              <a16:creationId xmlns:a16="http://schemas.microsoft.com/office/drawing/2014/main" id="{C6B7C135-2520-4D6B-A6D5-7A474F6FC7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1" name="直線コネクタ 550">
          <a:extLst>
            <a:ext uri="{FF2B5EF4-FFF2-40B4-BE49-F238E27FC236}">
              <a16:creationId xmlns:a16="http://schemas.microsoft.com/office/drawing/2014/main" id="{323EC3F7-D9A7-4ADE-A2C2-8852FE8DAD3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52" name="テキスト ボックス 551">
          <a:extLst>
            <a:ext uri="{FF2B5EF4-FFF2-40B4-BE49-F238E27FC236}">
              <a16:creationId xmlns:a16="http://schemas.microsoft.com/office/drawing/2014/main" id="{265D3A9A-E598-425D-B9E4-D14B0EB0BD2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53" name="直線コネクタ 552">
          <a:extLst>
            <a:ext uri="{FF2B5EF4-FFF2-40B4-BE49-F238E27FC236}">
              <a16:creationId xmlns:a16="http://schemas.microsoft.com/office/drawing/2014/main" id="{62053B89-3A73-4DA3-8B84-040FBEACE9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54" name="テキスト ボックス 553">
          <a:extLst>
            <a:ext uri="{FF2B5EF4-FFF2-40B4-BE49-F238E27FC236}">
              <a16:creationId xmlns:a16="http://schemas.microsoft.com/office/drawing/2014/main" id="{6E04B062-B363-4AC0-83E7-7758D005A67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5" name="直線コネクタ 554">
          <a:extLst>
            <a:ext uri="{FF2B5EF4-FFF2-40B4-BE49-F238E27FC236}">
              <a16:creationId xmlns:a16="http://schemas.microsoft.com/office/drawing/2014/main" id="{A3808CBC-D7C0-444A-954B-67C757188C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6" name="テキスト ボックス 555">
          <a:extLst>
            <a:ext uri="{FF2B5EF4-FFF2-40B4-BE49-F238E27FC236}">
              <a16:creationId xmlns:a16="http://schemas.microsoft.com/office/drawing/2014/main" id="{B94F73D3-1858-4F22-B9C1-978DC07C61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7" name="【庁舎】&#10;一人当たり面積グラフ枠">
          <a:extLst>
            <a:ext uri="{FF2B5EF4-FFF2-40B4-BE49-F238E27FC236}">
              <a16:creationId xmlns:a16="http://schemas.microsoft.com/office/drawing/2014/main" id="{5467CD42-9662-40FC-BC53-4CD5E86BFB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38100</xdr:rowOff>
    </xdr:to>
    <xdr:cxnSp macro="">
      <xdr:nvCxnSpPr>
        <xdr:cNvPr id="558" name="直線コネクタ 557">
          <a:extLst>
            <a:ext uri="{FF2B5EF4-FFF2-40B4-BE49-F238E27FC236}">
              <a16:creationId xmlns:a16="http://schemas.microsoft.com/office/drawing/2014/main" id="{F6DE2F25-2EE4-4FB1-8381-35FC661B65AC}"/>
            </a:ext>
          </a:extLst>
        </xdr:cNvPr>
        <xdr:cNvCxnSpPr/>
      </xdr:nvCxnSpPr>
      <xdr:spPr>
        <a:xfrm flipV="1">
          <a:off x="22160864" y="170764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59" name="【庁舎】&#10;一人当たり面積最小値テキスト">
          <a:extLst>
            <a:ext uri="{FF2B5EF4-FFF2-40B4-BE49-F238E27FC236}">
              <a16:creationId xmlns:a16="http://schemas.microsoft.com/office/drawing/2014/main" id="{4D3F83D2-9D7C-44FD-9DBB-36DB4EC5B3AC}"/>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60" name="直線コネクタ 559">
          <a:extLst>
            <a:ext uri="{FF2B5EF4-FFF2-40B4-BE49-F238E27FC236}">
              <a16:creationId xmlns:a16="http://schemas.microsoft.com/office/drawing/2014/main" id="{75CA549E-A879-478A-B657-F387C8047DC1}"/>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561" name="【庁舎】&#10;一人当たり面積最大値テキスト">
          <a:extLst>
            <a:ext uri="{FF2B5EF4-FFF2-40B4-BE49-F238E27FC236}">
              <a16:creationId xmlns:a16="http://schemas.microsoft.com/office/drawing/2014/main" id="{BE6431EE-D817-41E5-B70C-A81E6320BCD1}"/>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562" name="直線コネクタ 561">
          <a:extLst>
            <a:ext uri="{FF2B5EF4-FFF2-40B4-BE49-F238E27FC236}">
              <a16:creationId xmlns:a16="http://schemas.microsoft.com/office/drawing/2014/main" id="{8489ACEF-4F91-4AFB-BB41-23D8AF225DB4}"/>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87465</xdr:rowOff>
    </xdr:from>
    <xdr:ext cx="469744" cy="259045"/>
    <xdr:sp macro="" textlink="">
      <xdr:nvSpPr>
        <xdr:cNvPr id="563" name="【庁舎】&#10;一人当たり面積平均値テキスト">
          <a:extLst>
            <a:ext uri="{FF2B5EF4-FFF2-40B4-BE49-F238E27FC236}">
              <a16:creationId xmlns:a16="http://schemas.microsoft.com/office/drawing/2014/main" id="{926480AA-5012-413A-A3AF-7FA9656E77F7}"/>
            </a:ext>
          </a:extLst>
        </xdr:cNvPr>
        <xdr:cNvSpPr txBox="1"/>
      </xdr:nvSpPr>
      <xdr:spPr>
        <a:xfrm>
          <a:off x="22199600" y="1808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564" name="フローチャート: 判断 563">
          <a:extLst>
            <a:ext uri="{FF2B5EF4-FFF2-40B4-BE49-F238E27FC236}">
              <a16:creationId xmlns:a16="http://schemas.microsoft.com/office/drawing/2014/main" id="{4FEAEE58-968D-44C5-BA8A-491B5A05A57A}"/>
            </a:ext>
          </a:extLst>
        </xdr:cNvPr>
        <xdr:cNvSpPr/>
      </xdr:nvSpPr>
      <xdr:spPr>
        <a:xfrm>
          <a:off x="22110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78739</xdr:rowOff>
    </xdr:from>
    <xdr:to>
      <xdr:col>112</xdr:col>
      <xdr:colOff>38100</xdr:colOff>
      <xdr:row>107</xdr:row>
      <xdr:rowOff>8889</xdr:rowOff>
    </xdr:to>
    <xdr:sp macro="" textlink="">
      <xdr:nvSpPr>
        <xdr:cNvPr id="565" name="フローチャート: 判断 564">
          <a:extLst>
            <a:ext uri="{FF2B5EF4-FFF2-40B4-BE49-F238E27FC236}">
              <a16:creationId xmlns:a16="http://schemas.microsoft.com/office/drawing/2014/main" id="{8A49B771-5BB5-4D15-93E2-429F805399F8}"/>
            </a:ext>
          </a:extLst>
        </xdr:cNvPr>
        <xdr:cNvSpPr/>
      </xdr:nvSpPr>
      <xdr:spPr>
        <a:xfrm>
          <a:off x="21272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566" name="フローチャート: 判断 565">
          <a:extLst>
            <a:ext uri="{FF2B5EF4-FFF2-40B4-BE49-F238E27FC236}">
              <a16:creationId xmlns:a16="http://schemas.microsoft.com/office/drawing/2014/main" id="{9B54C6D6-8DF7-4033-8CE3-E453AB4C0C50}"/>
            </a:ext>
          </a:extLst>
        </xdr:cNvPr>
        <xdr:cNvSpPr/>
      </xdr:nvSpPr>
      <xdr:spPr>
        <a:xfrm>
          <a:off x="20383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67" name="フローチャート: 判断 566">
          <a:extLst>
            <a:ext uri="{FF2B5EF4-FFF2-40B4-BE49-F238E27FC236}">
              <a16:creationId xmlns:a16="http://schemas.microsoft.com/office/drawing/2014/main" id="{A98BF9EB-6BAF-4236-BE3E-65FE883427A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568" name="フローチャート: 判断 567">
          <a:extLst>
            <a:ext uri="{FF2B5EF4-FFF2-40B4-BE49-F238E27FC236}">
              <a16:creationId xmlns:a16="http://schemas.microsoft.com/office/drawing/2014/main" id="{12FE7F82-7B83-45E9-9770-81594793DC0D}"/>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1AB1EC21-72C6-4D84-9FA7-F28F656D72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B72C036D-2D4F-44DB-8CC6-09986F50BC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11958E5E-3825-47D5-A70F-B4B6703744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FCC5063B-9C36-4AFA-95D8-456532F17E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275B8506-0FC5-464E-AB6D-77BE6096F6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574" name="楕円 573">
          <a:extLst>
            <a:ext uri="{FF2B5EF4-FFF2-40B4-BE49-F238E27FC236}">
              <a16:creationId xmlns:a16="http://schemas.microsoft.com/office/drawing/2014/main" id="{0BD5298F-29DD-497C-A5A7-F92F98A4EACC}"/>
            </a:ext>
          </a:extLst>
        </xdr:cNvPr>
        <xdr:cNvSpPr/>
      </xdr:nvSpPr>
      <xdr:spPr>
        <a:xfrm>
          <a:off x="22110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575" name="【庁舎】&#10;一人当たり面積該当値テキスト">
          <a:extLst>
            <a:ext uri="{FF2B5EF4-FFF2-40B4-BE49-F238E27FC236}">
              <a16:creationId xmlns:a16="http://schemas.microsoft.com/office/drawing/2014/main" id="{8A9D4719-D9E2-4560-9C86-004335CC5BD7}"/>
            </a:ext>
          </a:extLst>
        </xdr:cNvPr>
        <xdr:cNvSpPr txBox="1"/>
      </xdr:nvSpPr>
      <xdr:spPr>
        <a:xfrm>
          <a:off x="22199600"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25416</xdr:rowOff>
    </xdr:from>
    <xdr:ext cx="469744" cy="259045"/>
    <xdr:sp macro="" textlink="">
      <xdr:nvSpPr>
        <xdr:cNvPr id="576" name="n_1aveValue【庁舎】&#10;一人当たり面積">
          <a:extLst>
            <a:ext uri="{FF2B5EF4-FFF2-40B4-BE49-F238E27FC236}">
              <a16:creationId xmlns:a16="http://schemas.microsoft.com/office/drawing/2014/main" id="{D1087C7C-E973-46A9-8E14-FF60A9024808}"/>
            </a:ext>
          </a:extLst>
        </xdr:cNvPr>
        <xdr:cNvSpPr txBox="1"/>
      </xdr:nvSpPr>
      <xdr:spPr>
        <a:xfrm>
          <a:off x="210757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577" name="n_2aveValue【庁舎】&#10;一人当たり面積">
          <a:extLst>
            <a:ext uri="{FF2B5EF4-FFF2-40B4-BE49-F238E27FC236}">
              <a16:creationId xmlns:a16="http://schemas.microsoft.com/office/drawing/2014/main" id="{8ABFD8F0-488E-4D2C-808F-936A06D908D4}"/>
            </a:ext>
          </a:extLst>
        </xdr:cNvPr>
        <xdr:cNvSpPr txBox="1"/>
      </xdr:nvSpPr>
      <xdr:spPr>
        <a:xfrm>
          <a:off x="20199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578" name="n_3aveValue【庁舎】&#10;一人当たり面積">
          <a:extLst>
            <a:ext uri="{FF2B5EF4-FFF2-40B4-BE49-F238E27FC236}">
              <a16:creationId xmlns:a16="http://schemas.microsoft.com/office/drawing/2014/main" id="{5C735161-6991-43CC-8A54-223269A01E89}"/>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579" name="n_4aveValue【庁舎】&#10;一人当たり面積">
          <a:extLst>
            <a:ext uri="{FF2B5EF4-FFF2-40B4-BE49-F238E27FC236}">
              <a16:creationId xmlns:a16="http://schemas.microsoft.com/office/drawing/2014/main" id="{FD2668C3-32A7-4C76-962E-02E29B84AE6A}"/>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0" name="正方形/長方形 579">
          <a:extLst>
            <a:ext uri="{FF2B5EF4-FFF2-40B4-BE49-F238E27FC236}">
              <a16:creationId xmlns:a16="http://schemas.microsoft.com/office/drawing/2014/main" id="{8CA72965-75E3-4B7B-8364-5B39C288DD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1" name="正方形/長方形 580">
          <a:extLst>
            <a:ext uri="{FF2B5EF4-FFF2-40B4-BE49-F238E27FC236}">
              <a16:creationId xmlns:a16="http://schemas.microsoft.com/office/drawing/2014/main" id="{63E0FEA5-5A50-4F17-893A-8041F75D1F2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2" name="テキスト ボックス 581">
          <a:extLst>
            <a:ext uri="{FF2B5EF4-FFF2-40B4-BE49-F238E27FC236}">
              <a16:creationId xmlns:a16="http://schemas.microsoft.com/office/drawing/2014/main" id="{E8A2DBBB-2DD5-44AC-96D7-1A5BD0FFBC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有形固定資産減価償却率から、学校施設、体育館・プール、公民館等、老朽化した施設が多く、今後予想される人口減少等を踏まえ、適正な規模や配置を検討していく必要がある。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年度に策定した公共施設等総合管理計画において、市の保有する施設の総延床面積を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％削減することを目標に掲げており、令和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年度には同計画の改訂、</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同計画に基づく公共施設個別計画の策定により、今後、計画的に施設の更新、長寿命化を検討し、適切な施設配置の実現に向け推進を行う。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これまで継続的に地方債の繰上償還を実施し公債費の抑制を図ってきたことにより、類似団体平均を下回っているが、福祉・社会保障関係を始めとした扶助費が年々増加しており、また、普通交付税の合併特例期間終了による段階的な縮減（</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年目）による交付額の減等によって経常一般財源が減少しているため、今後とも計画的な地方債の発行による公債費の抑制や事務事業の見直し等による義務的経費の削減に努める。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60</xdr:row>
      <xdr:rowOff>25400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43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19490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2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61</xdr:row>
      <xdr:rowOff>55033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124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61</xdr:row>
      <xdr:rowOff>55033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24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161713</xdr:rowOff>
    </xdr:from>
    <xdr:to>
      <xdr:col>11</xdr:col>
      <xdr:colOff>31750</xdr:colOff>
      <xdr:row>60</xdr:row>
      <xdr:rowOff>25400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9934363"/>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138006</xdr:rowOff>
    </xdr:from>
    <xdr:to>
      <xdr:col>23</xdr:col>
      <xdr:colOff>184150</xdr:colOff>
      <xdr:row>60</xdr:row>
      <xdr:rowOff>68156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59283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110913</xdr:rowOff>
    </xdr:from>
    <xdr:to>
      <xdr:col>7</xdr:col>
      <xdr:colOff>31750</xdr:colOff>
      <xdr:row>58</xdr:row>
      <xdr:rowOff>41063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51240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65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定員適正化計画に基づく新規採用者の抑制、組織・職員配置の見直しなどによる人件費の削減や事務事業の見直し・縮減による物件費等の削減を図ってきたことにより、類似団体平均を下回っている。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今後も引き続き人件費削減や経常的な事務的経費の縮減に努める。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9131</xdr:rowOff>
    </xdr:from>
    <xdr:to>
      <xdr:col>23</xdr:col>
      <xdr:colOff>133350</xdr:colOff>
      <xdr:row>82</xdr:row>
      <xdr:rowOff>48906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8031"/>
          <a:ext cx="8382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35923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66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116478</xdr:rowOff>
    </xdr:from>
    <xdr:to>
      <xdr:col>19</xdr:col>
      <xdr:colOff>133350</xdr:colOff>
      <xdr:row>82</xdr:row>
      <xdr:rowOff>9131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3928"/>
          <a:ext cx="8890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62575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92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80029</xdr:rowOff>
    </xdr:from>
    <xdr:to>
      <xdr:col>15</xdr:col>
      <xdr:colOff>82550</xdr:colOff>
      <xdr:row>81</xdr:row>
      <xdr:rowOff>116478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67479"/>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6242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53003</xdr:rowOff>
    </xdr:from>
    <xdr:to>
      <xdr:col>11</xdr:col>
      <xdr:colOff>31750</xdr:colOff>
      <xdr:row>81</xdr:row>
      <xdr:rowOff>80029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40453"/>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120443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7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169556</xdr:rowOff>
    </xdr:from>
    <xdr:to>
      <xdr:col>23</xdr:col>
      <xdr:colOff>184150</xdr:colOff>
      <xdr:row>82</xdr:row>
      <xdr:rowOff>99706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129781</xdr:rowOff>
    </xdr:from>
    <xdr:to>
      <xdr:col>19</xdr:col>
      <xdr:colOff>184150</xdr:colOff>
      <xdr:row>82</xdr:row>
      <xdr:rowOff>59931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70108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65678</xdr:rowOff>
    </xdr:from>
    <xdr:to>
      <xdr:col>15</xdr:col>
      <xdr:colOff>133350</xdr:colOff>
      <xdr:row>81</xdr:row>
      <xdr:rowOff>167278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29229</xdr:rowOff>
    </xdr:from>
    <xdr:to>
      <xdr:col>11</xdr:col>
      <xdr:colOff>82550</xdr:colOff>
      <xdr:row>81</xdr:row>
      <xdr:rowOff>130829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2203</xdr:rowOff>
    </xdr:from>
    <xdr:to>
      <xdr:col>7</xdr:col>
      <xdr:colOff>31750</xdr:colOff>
      <xdr:row>81</xdr:row>
      <xdr:rowOff>103803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113980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本市の給与水準は国家公務員の給与水準を大きく下回っているが、類似団体と比較して高い数値であるため、今後も引き続き人員配置の適正化に努めていく。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15421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135164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も住民サービスの低下を招かないよう十分配慮しながら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143419</xdr:rowOff>
    </xdr:from>
    <xdr:to>
      <xdr:col>81</xdr:col>
      <xdr:colOff>44450</xdr:colOff>
      <xdr:row>60</xdr:row>
      <xdr:rowOff>18506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58969"/>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110672</xdr:rowOff>
    </xdr:from>
    <xdr:to>
      <xdr:col>77</xdr:col>
      <xdr:colOff>44450</xdr:colOff>
      <xdr:row>59</xdr:row>
      <xdr:rowOff>143419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2622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110672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1588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84818</xdr:rowOff>
    </xdr:from>
    <xdr:to>
      <xdr:col>68</xdr:col>
      <xdr:colOff>152400</xdr:colOff>
      <xdr:row>59</xdr:row>
      <xdr:rowOff>100330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0036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104974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92619</xdr:rowOff>
    </xdr:from>
    <xdr:to>
      <xdr:col>77</xdr:col>
      <xdr:colOff>95250</xdr:colOff>
      <xdr:row>60</xdr:row>
      <xdr:rowOff>22769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32946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7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59872</xdr:rowOff>
    </xdr:from>
    <xdr:to>
      <xdr:col>73</xdr:col>
      <xdr:colOff>44450</xdr:colOff>
      <xdr:row>59</xdr:row>
      <xdr:rowOff>161472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34018</xdr:rowOff>
    </xdr:from>
    <xdr:to>
      <xdr:col>64</xdr:col>
      <xdr:colOff>152400</xdr:colOff>
      <xdr:row>59</xdr:row>
      <xdr:rowOff>135618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145795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6350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129540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161713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7919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財政調整基金</a:t>
          </a:r>
          <a:r>
            <a:rPr lang="ja-JP" altLang="ja-JP" sz="1100" b="0" i="0" baseline="0">
              <a:solidFill>
                <a:schemeClr val="dk1"/>
              </a:solidFill>
              <a:effectLst/>
              <a:latin typeface="+mn-lt"/>
              <a:ea typeface="+mn-ea"/>
              <a:cs typeface="+mn-cs"/>
            </a:rPr>
            <a:t>の積立てによる充当可能基金の増により類似団体平均を下回っている。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今後も、中期財政計画に沿った財政運営に取り組み、より一層の経費の削減を進め財政健全化に努める。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112031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12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148641</xdr:rowOff>
    </xdr:from>
    <xdr:to>
      <xdr:col>73</xdr:col>
      <xdr:colOff>44450</xdr:colOff>
      <xdr:row>15</xdr:row>
      <xdr:rowOff>78791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定員適正化計画に基づく新規採用者の抑制、組織・職員配置の見直しなどにより、類似団体平均を下回っている。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今後も更なる事務事業の見直し・効率化に努め人件費の抑制に努める。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105228</xdr:rowOff>
    </xdr:from>
    <xdr:to>
      <xdr:col>24</xdr:col>
      <xdr:colOff>25400</xdr:colOff>
      <xdr:row>34</xdr:row>
      <xdr:rowOff>105228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34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75491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7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105228</xdr:rowOff>
    </xdr:from>
    <xdr:to>
      <xdr:col>19</xdr:col>
      <xdr:colOff>187325</xdr:colOff>
      <xdr:row>34</xdr:row>
      <xdr:rowOff>116114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34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116114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80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34</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2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4734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54428</xdr:rowOff>
    </xdr:from>
    <xdr:to>
      <xdr:col>24</xdr:col>
      <xdr:colOff>76200</xdr:colOff>
      <xdr:row>34</xdr:row>
      <xdr:rowOff>156028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70955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54428</xdr:rowOff>
    </xdr:from>
    <xdr:to>
      <xdr:col>20</xdr:col>
      <xdr:colOff>38100</xdr:colOff>
      <xdr:row>34</xdr:row>
      <xdr:rowOff>156028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166205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65314</xdr:rowOff>
    </xdr:from>
    <xdr:to>
      <xdr:col>15</xdr:col>
      <xdr:colOff>149225</xdr:colOff>
      <xdr:row>34</xdr:row>
      <xdr:rowOff>166914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5641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各種委託事業や共通事務用品の購入方法などの</a:t>
          </a:r>
          <a:r>
            <a:rPr kumimoji="1" lang="ja-JP" altLang="ja-JP" sz="1100" b="0" i="0" baseline="0">
              <a:solidFill>
                <a:schemeClr val="dk1"/>
              </a:solidFill>
              <a:effectLst/>
              <a:latin typeface="+mn-lt"/>
              <a:ea typeface="+mn-ea"/>
              <a:cs typeface="+mn-cs"/>
            </a:rPr>
            <a:t>内部管理経費の見直しを行い、経費節減を図っており、類似団体平均と比較すると下回っている状況である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今後も更なる節減に努める。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139700</xdr:rowOff>
    </xdr:from>
    <xdr:to>
      <xdr:col>82</xdr:col>
      <xdr:colOff>107950</xdr:colOff>
      <xdr:row>12</xdr:row>
      <xdr:rowOff>152400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197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139700</xdr:rowOff>
    </xdr:from>
    <xdr:to>
      <xdr:col>78</xdr:col>
      <xdr:colOff>69850</xdr:colOff>
      <xdr:row>12</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19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12</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18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63500</xdr:rowOff>
    </xdr:from>
    <xdr:to>
      <xdr:col>69</xdr:col>
      <xdr:colOff>92075</xdr:colOff>
      <xdr:row>12</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12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101600</xdr:rowOff>
    </xdr:from>
    <xdr:to>
      <xdr:col>82</xdr:col>
      <xdr:colOff>158750</xdr:colOff>
      <xdr:row>13</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88900</xdr:rowOff>
    </xdr:from>
    <xdr:to>
      <xdr:col>78</xdr:col>
      <xdr:colOff>120650</xdr:colOff>
      <xdr:row>13</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91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xdr:rowOff>
    </xdr:from>
    <xdr:to>
      <xdr:col>65</xdr:col>
      <xdr:colOff>53975</xdr:colOff>
      <xdr:row>12</xdr:row>
      <xdr:rowOff>114300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0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83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障害者自立支援給付事業、生活保護費支給事業、保育所運営費等の事業費が多額となっており、類似団体内でも最大値となっている。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また、扶助費全体がますます増加傾向にあるため、資格審査等の適正化に向けた取り組みを強化するなど事業費の上昇傾向に歯止めをかけるよう努める。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31750</xdr:rowOff>
    </xdr:from>
    <xdr:to>
      <xdr:col>24</xdr:col>
      <xdr:colOff>25400</xdr:colOff>
      <xdr:row>62</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661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62</xdr:row>
      <xdr:rowOff>31750</xdr:rowOff>
    </xdr:from>
    <xdr:to>
      <xdr:col>19</xdr:col>
      <xdr:colOff>187325</xdr:colOff>
      <xdr:row>62</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661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127000</xdr:rowOff>
    </xdr:from>
    <xdr:to>
      <xdr:col>15</xdr:col>
      <xdr:colOff>98425</xdr:colOff>
      <xdr:row>62</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585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107950</xdr:rowOff>
    </xdr:from>
    <xdr:to>
      <xdr:col>11</xdr:col>
      <xdr:colOff>9525</xdr:colOff>
      <xdr:row>61</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94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152400</xdr:rowOff>
    </xdr:from>
    <xdr:to>
      <xdr:col>20</xdr:col>
      <xdr:colOff>38100</xdr:colOff>
      <xdr:row>62</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69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152400</xdr:rowOff>
    </xdr:from>
    <xdr:to>
      <xdr:col>15</xdr:col>
      <xdr:colOff>149225</xdr:colOff>
      <xdr:row>62</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76200</xdr:rowOff>
    </xdr:from>
    <xdr:to>
      <xdr:col>11</xdr:col>
      <xdr:colOff>60325</xdr:colOff>
      <xdr:row>62</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62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rgbClr val="FF0000"/>
              </a:solidFill>
              <a:effectLst/>
              <a:latin typeface="+mn-lt"/>
              <a:ea typeface="+mn-ea"/>
              <a:cs typeface="+mn-cs"/>
            </a:rPr>
            <a:t>　下水道事業特別会計が</a:t>
          </a:r>
          <a:r>
            <a:rPr kumimoji="1" lang="en-US" altLang="ja-JP" sz="1100" b="0" i="0" baseline="0">
              <a:solidFill>
                <a:srgbClr val="FF0000"/>
              </a:solidFill>
              <a:effectLst/>
              <a:latin typeface="+mn-lt"/>
              <a:ea typeface="+mn-ea"/>
              <a:cs typeface="+mn-cs"/>
            </a:rPr>
            <a:t>R</a:t>
          </a:r>
          <a:r>
            <a:rPr kumimoji="1" lang="ja-JP" altLang="en-US" sz="1100" b="0" i="0" baseline="0">
              <a:solidFill>
                <a:srgbClr val="FF0000"/>
              </a:solidFill>
              <a:effectLst/>
              <a:latin typeface="+mn-lt"/>
              <a:ea typeface="+mn-ea"/>
              <a:cs typeface="+mn-cs"/>
            </a:rPr>
            <a:t>２より企業会計に移行したことに伴い、同会計への繰出金支出がなくなり、比率が減少した。</a:t>
          </a:r>
          <a:endParaRPr kumimoji="1" lang="en-US" altLang="ja-JP" sz="1100" b="0" i="0" baseline="0">
            <a:solidFill>
              <a:srgbClr val="FF0000"/>
            </a:solidFill>
            <a:effectLst/>
            <a:latin typeface="+mn-lt"/>
            <a:ea typeface="+mn-ea"/>
            <a:cs typeface="+mn-cs"/>
          </a:endParaRPr>
        </a:p>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税収が主な財源である一般会計からの負担を最小限にするため、</a:t>
          </a:r>
          <a:r>
            <a:rPr lang="ja-JP" altLang="ja-JP" sz="1100" b="0" i="0" baseline="0">
              <a:solidFill>
                <a:schemeClr val="dk1"/>
              </a:solidFill>
              <a:effectLst/>
              <a:latin typeface="+mn-lt"/>
              <a:ea typeface="+mn-ea"/>
              <a:cs typeface="+mn-cs"/>
            </a:rPr>
            <a:t>下水道事業</a:t>
          </a:r>
          <a:r>
            <a:rPr kumimoji="1" lang="ja-JP" altLang="ja-JP" sz="1100" b="0" i="0" baseline="0">
              <a:solidFill>
                <a:schemeClr val="dk1"/>
              </a:solidFill>
              <a:effectLst/>
              <a:latin typeface="+mn-lt"/>
              <a:ea typeface="+mn-ea"/>
              <a:cs typeface="+mn-cs"/>
            </a:rPr>
            <a:t>の財政の健全化を目指す必要がある。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57</xdr:row>
      <xdr:rowOff>156935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81243"/>
          <a:ext cx="8382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64605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18143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42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各種団体への運営費補助や一部事務組合に対する補助金・負担金が多額になっている。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団体等への補助については、補助金等の見直し基本方針・基準に基づき、必要性・費用対効果等の検証を進める。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36</xdr:row>
      <xdr:rowOff>111760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553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123190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5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123190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69850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77487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72390</xdr:rowOff>
    </xdr:from>
    <xdr:to>
      <xdr:col>74</xdr:col>
      <xdr:colOff>31750</xdr:colOff>
      <xdr:row>36</xdr:row>
      <xdr:rowOff>2540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中期財政計画に基づき、繰上償還を実施</a:t>
          </a:r>
          <a:r>
            <a:rPr lang="ja-JP" altLang="en-US" sz="1100" b="0" i="0" baseline="0">
              <a:solidFill>
                <a:schemeClr val="dk1"/>
              </a:solidFill>
              <a:effectLst/>
              <a:latin typeface="+mn-lt"/>
              <a:ea typeface="+mn-ea"/>
              <a:cs typeface="+mn-cs"/>
            </a:rPr>
            <a:t>してきた</a:t>
          </a:r>
          <a:r>
            <a:rPr lang="ja-JP" altLang="ja-JP" sz="1100" b="0" i="0" baseline="0">
              <a:solidFill>
                <a:schemeClr val="dk1"/>
              </a:solidFill>
              <a:effectLst/>
              <a:latin typeface="+mn-lt"/>
              <a:ea typeface="+mn-ea"/>
              <a:cs typeface="+mn-cs"/>
            </a:rPr>
            <a:t>ことにより、類似団体平均を下回っている。今後も利子償還金の抑制・縮減を図るとともに、借入額が償還額を上回る状態を解消できるよう適正な起債管理に努める。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77</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675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155719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30987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30987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21844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131590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91964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55390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中期財政計画に基づく適切な財政運営に努め、</a:t>
          </a:r>
          <a:r>
            <a:rPr kumimoji="1" lang="ja-JP" altLang="ja-JP" sz="1100" b="0" i="0" baseline="0">
              <a:solidFill>
                <a:schemeClr val="dk1"/>
              </a:solidFill>
              <a:effectLst/>
              <a:latin typeface="+mn-lt"/>
              <a:ea typeface="+mn-ea"/>
              <a:cs typeface="+mn-cs"/>
            </a:rPr>
            <a:t>業務効率化による人件費の削減や内部管理経費の見直し、補助費等の適正支出</a:t>
          </a:r>
          <a:r>
            <a:rPr kumimoji="1" lang="ja-JP" altLang="en-US" sz="1100" b="0" i="0" baseline="0">
              <a:solidFill>
                <a:srgbClr val="FF0000"/>
              </a:solidFill>
              <a:effectLst/>
              <a:latin typeface="+mn-lt"/>
              <a:ea typeface="+mn-ea"/>
              <a:cs typeface="+mn-cs"/>
            </a:rPr>
            <a:t>等により、類似団体平均値より低い値を保っている。</a:t>
          </a:r>
          <a:r>
            <a:rPr kumimoji="1" lang="ja-JP" altLang="ja-JP" sz="1100" b="0" i="0" baseline="0">
              <a:solidFill>
                <a:srgbClr val="FF0000"/>
              </a:solidFill>
              <a:effectLst/>
              <a:latin typeface="+mn-lt"/>
              <a:ea typeface="+mn-ea"/>
              <a:cs typeface="+mn-cs"/>
            </a:rPr>
            <a:t>今後も</a:t>
          </a:r>
          <a:r>
            <a:rPr kumimoji="1" lang="ja-JP" altLang="ja-JP" sz="1100" b="0" i="0" baseline="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96596"/>
          <a:ext cx="0" cy="8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37846</xdr:rowOff>
    </xdr:from>
    <xdr:to>
      <xdr:col>82</xdr:col>
      <xdr:colOff>107950</xdr:colOff>
      <xdr:row>75</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96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37846</xdr:rowOff>
    </xdr:from>
    <xdr:to>
      <xdr:col>78</xdr:col>
      <xdr:colOff>69850</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96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737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75</xdr:row>
      <xdr:rowOff>14986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68628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158496</xdr:rowOff>
    </xdr:from>
    <xdr:to>
      <xdr:col>82</xdr:col>
      <xdr:colOff>158750</xdr:colOff>
      <xdr:row>75</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67073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158496</xdr:rowOff>
    </xdr:from>
    <xdr:to>
      <xdr:col>78</xdr:col>
      <xdr:colOff>120650</xdr:colOff>
      <xdr:row>75</xdr:row>
      <xdr:rowOff>88646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98823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119634</xdr:rowOff>
    </xdr:from>
    <xdr:to>
      <xdr:col>65</xdr:col>
      <xdr:colOff>53975</xdr:colOff>
      <xdr:row>74</xdr:row>
      <xdr:rowOff>49784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59961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12433</xdr:rowOff>
    </xdr:from>
    <xdr:to>
      <xdr:col>29</xdr:col>
      <xdr:colOff>127000</xdr:colOff>
      <xdr:row>16</xdr:row>
      <xdr:rowOff>150949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03258"/>
          <a:ext cx="647700" cy="13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83022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12433</xdr:rowOff>
    </xdr:from>
    <xdr:to>
      <xdr:col>26</xdr:col>
      <xdr:colOff>50800</xdr:colOff>
      <xdr:row>17</xdr:row>
      <xdr:rowOff>43311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03258"/>
          <a:ext cx="698500" cy="20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7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43311</xdr:rowOff>
    </xdr:from>
    <xdr:to>
      <xdr:col>22</xdr:col>
      <xdr:colOff>114300</xdr:colOff>
      <xdr:row>17</xdr:row>
      <xdr:rowOff>69191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5586"/>
          <a:ext cx="698500" cy="2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95487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69191</xdr:rowOff>
    </xdr:from>
    <xdr:to>
      <xdr:col>18</xdr:col>
      <xdr:colOff>177800</xdr:colOff>
      <xdr:row>17</xdr:row>
      <xdr:rowOff>142000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1466"/>
          <a:ext cx="698500" cy="7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113546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100149</xdr:rowOff>
    </xdr:from>
    <xdr:to>
      <xdr:col>29</xdr:col>
      <xdr:colOff>177800</xdr:colOff>
      <xdr:row>17</xdr:row>
      <xdr:rowOff>30299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72226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133083</xdr:rowOff>
    </xdr:from>
    <xdr:to>
      <xdr:col>26</xdr:col>
      <xdr:colOff>101600</xdr:colOff>
      <xdr:row>16</xdr:row>
      <xdr:rowOff>63233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5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73410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2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163961</xdr:rowOff>
    </xdr:from>
    <xdr:to>
      <xdr:col>22</xdr:col>
      <xdr:colOff>165100</xdr:colOff>
      <xdr:row>17</xdr:row>
      <xdr:rowOff>94111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78888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18391</xdr:rowOff>
    </xdr:from>
    <xdr:to>
      <xdr:col>19</xdr:col>
      <xdr:colOff>38100</xdr:colOff>
      <xdr:row>17</xdr:row>
      <xdr:rowOff>119991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91200</xdr:rowOff>
    </xdr:from>
    <xdr:to>
      <xdr:col>15</xdr:col>
      <xdr:colOff>101600</xdr:colOff>
      <xdr:row>18</xdr:row>
      <xdr:rowOff>21350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3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21730</xdr:rowOff>
    </xdr:from>
    <xdr:to>
      <xdr:col>29</xdr:col>
      <xdr:colOff>127000</xdr:colOff>
      <xdr:row>36</xdr:row>
      <xdr:rowOff>22796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4980"/>
          <a:ext cx="647700" cy="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263453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3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13424</xdr:rowOff>
    </xdr:from>
    <xdr:to>
      <xdr:col>26</xdr:col>
      <xdr:colOff>50800</xdr:colOff>
      <xdr:row>36</xdr:row>
      <xdr:rowOff>22796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66674"/>
          <a:ext cx="6985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13424</xdr:rowOff>
    </xdr:from>
    <xdr:to>
      <xdr:col>22</xdr:col>
      <xdr:colOff>114300</xdr:colOff>
      <xdr:row>36</xdr:row>
      <xdr:rowOff>80518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66674"/>
          <a:ext cx="698500" cy="67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196931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67716</xdr:rowOff>
    </xdr:from>
    <xdr:to>
      <xdr:col>18</xdr:col>
      <xdr:colOff>177800</xdr:colOff>
      <xdr:row>36</xdr:row>
      <xdr:rowOff>80518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20966"/>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196759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313830</xdr:rowOff>
    </xdr:from>
    <xdr:to>
      <xdr:col>29</xdr:col>
      <xdr:colOff>177800</xdr:colOff>
      <xdr:row>36</xdr:row>
      <xdr:rowOff>72530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285907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314896</xdr:rowOff>
    </xdr:from>
    <xdr:to>
      <xdr:col>26</xdr:col>
      <xdr:colOff>101600</xdr:colOff>
      <xdr:row>36</xdr:row>
      <xdr:rowOff>73596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58373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305524</xdr:rowOff>
    </xdr:from>
    <xdr:to>
      <xdr:col>22</xdr:col>
      <xdr:colOff>165100</xdr:colOff>
      <xdr:row>36</xdr:row>
      <xdr:rowOff>64224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49001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29718</xdr:rowOff>
    </xdr:from>
    <xdr:to>
      <xdr:col>19</xdr:col>
      <xdr:colOff>38100</xdr:colOff>
      <xdr:row>36</xdr:row>
      <xdr:rowOff>131318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16916</xdr:rowOff>
    </xdr:from>
    <xdr:to>
      <xdr:col>15</xdr:col>
      <xdr:colOff>101600</xdr:colOff>
      <xdr:row>36</xdr:row>
      <xdr:rowOff>118516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103293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164519</xdr:rowOff>
    </xdr:from>
    <xdr:to>
      <xdr:col>24</xdr:col>
      <xdr:colOff>63500</xdr:colOff>
      <xdr:row>37</xdr:row>
      <xdr:rowOff>42235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6719"/>
          <a:ext cx="838200" cy="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24092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42235</xdr:rowOff>
    </xdr:from>
    <xdr:to>
      <xdr:col>19</xdr:col>
      <xdr:colOff>177800</xdr:colOff>
      <xdr:row>37</xdr:row>
      <xdr:rowOff>66564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5885"/>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69655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66564</xdr:rowOff>
    </xdr:from>
    <xdr:to>
      <xdr:col>15</xdr:col>
      <xdr:colOff>50800</xdr:colOff>
      <xdr:row>37</xdr:row>
      <xdr:rowOff>91759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0214"/>
          <a:ext cx="889000" cy="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127115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91759</xdr:rowOff>
    </xdr:from>
    <xdr:to>
      <xdr:col>10</xdr:col>
      <xdr:colOff>114300</xdr:colOff>
      <xdr:row>37</xdr:row>
      <xdr:rowOff>138018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5409"/>
          <a:ext cx="8890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143819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125760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113719</xdr:rowOff>
    </xdr:from>
    <xdr:to>
      <xdr:col>24</xdr:col>
      <xdr:colOff>114300</xdr:colOff>
      <xdr:row>37</xdr:row>
      <xdr:rowOff>43869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92146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162885</xdr:rowOff>
    </xdr:from>
    <xdr:to>
      <xdr:col>20</xdr:col>
      <xdr:colOff>38100</xdr:colOff>
      <xdr:row>37</xdr:row>
      <xdr:rowOff>93035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84162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15764</xdr:rowOff>
    </xdr:from>
    <xdr:to>
      <xdr:col>15</xdr:col>
      <xdr:colOff>101600</xdr:colOff>
      <xdr:row>37</xdr:row>
      <xdr:rowOff>117364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108491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40959</xdr:rowOff>
    </xdr:from>
    <xdr:to>
      <xdr:col>10</xdr:col>
      <xdr:colOff>165100</xdr:colOff>
      <xdr:row>37</xdr:row>
      <xdr:rowOff>142559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133687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87218</xdr:rowOff>
    </xdr:from>
    <xdr:to>
      <xdr:col>6</xdr:col>
      <xdr:colOff>38100</xdr:colOff>
      <xdr:row>38</xdr:row>
      <xdr:rowOff>17368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51460</xdr:rowOff>
    </xdr:from>
    <xdr:to>
      <xdr:col>24</xdr:col>
      <xdr:colOff>63500</xdr:colOff>
      <xdr:row>59</xdr:row>
      <xdr:rowOff>68704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167010"/>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100543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68704</xdr:rowOff>
    </xdr:from>
    <xdr:to>
      <xdr:col>19</xdr:col>
      <xdr:colOff>177800</xdr:colOff>
      <xdr:row>59</xdr:row>
      <xdr:rowOff>131862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184254"/>
          <a:ext cx="889000" cy="6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42294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131862</xdr:rowOff>
    </xdr:from>
    <xdr:to>
      <xdr:col>15</xdr:col>
      <xdr:colOff>50800</xdr:colOff>
      <xdr:row>60</xdr:row>
      <xdr:rowOff>233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247412"/>
          <a:ext cx="8890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105181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60</xdr:row>
      <xdr:rowOff>233</xdr:rowOff>
    </xdr:from>
    <xdr:to>
      <xdr:col>10</xdr:col>
      <xdr:colOff>114300</xdr:colOff>
      <xdr:row>60</xdr:row>
      <xdr:rowOff>4194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287233"/>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21698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17376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660</xdr:rowOff>
    </xdr:from>
    <xdr:to>
      <xdr:col>24</xdr:col>
      <xdr:colOff>114300</xdr:colOff>
      <xdr:row>59</xdr:row>
      <xdr:rowOff>102260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1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87037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1003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17904</xdr:rowOff>
    </xdr:from>
    <xdr:to>
      <xdr:col>20</xdr:col>
      <xdr:colOff>38100</xdr:colOff>
      <xdr:row>59</xdr:row>
      <xdr:rowOff>119504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1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110631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2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81062</xdr:rowOff>
    </xdr:from>
    <xdr:to>
      <xdr:col>15</xdr:col>
      <xdr:colOff>101600</xdr:colOff>
      <xdr:row>60</xdr:row>
      <xdr:rowOff>11212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1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2339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28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120883</xdr:rowOff>
    </xdr:from>
    <xdr:to>
      <xdr:col>10</xdr:col>
      <xdr:colOff>165100</xdr:colOff>
      <xdr:row>60</xdr:row>
      <xdr:rowOff>51033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23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42160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32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124844</xdr:rowOff>
    </xdr:from>
    <xdr:to>
      <xdr:col>6</xdr:col>
      <xdr:colOff>38100</xdr:colOff>
      <xdr:row>60</xdr:row>
      <xdr:rowOff>54994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2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46121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3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97656</xdr:rowOff>
    </xdr:from>
    <xdr:to>
      <xdr:col>24</xdr:col>
      <xdr:colOff>63500</xdr:colOff>
      <xdr:row>78</xdr:row>
      <xdr:rowOff>121735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70756"/>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0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121735</xdr:rowOff>
    </xdr:from>
    <xdr:to>
      <xdr:col>19</xdr:col>
      <xdr:colOff>177800</xdr:colOff>
      <xdr:row>78</xdr:row>
      <xdr:rowOff>136556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4835"/>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136556</xdr:rowOff>
    </xdr:from>
    <xdr:to>
      <xdr:col>15</xdr:col>
      <xdr:colOff>50800</xdr:colOff>
      <xdr:row>78</xdr:row>
      <xdr:rowOff>140405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9656"/>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141095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140405</xdr:rowOff>
    </xdr:from>
    <xdr:to>
      <xdr:col>10</xdr:col>
      <xdr:colOff>114300</xdr:colOff>
      <xdr:row>78</xdr:row>
      <xdr:rowOff>156008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13505"/>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123531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139285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6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46856</xdr:rowOff>
    </xdr:from>
    <xdr:to>
      <xdr:col>24</xdr:col>
      <xdr:colOff>114300</xdr:colOff>
      <xdr:row>78</xdr:row>
      <xdr:rowOff>148456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133233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70935</xdr:rowOff>
    </xdr:from>
    <xdr:to>
      <xdr:col>20</xdr:col>
      <xdr:colOff>38100</xdr:colOff>
      <xdr:row>79</xdr:row>
      <xdr:rowOff>1085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163662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3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85756</xdr:rowOff>
    </xdr:from>
    <xdr:to>
      <xdr:col>15</xdr:col>
      <xdr:colOff>101600</xdr:colOff>
      <xdr:row>79</xdr:row>
      <xdr:rowOff>15906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89605</xdr:rowOff>
    </xdr:from>
    <xdr:to>
      <xdr:col>10</xdr:col>
      <xdr:colOff>165100</xdr:colOff>
      <xdr:row>79</xdr:row>
      <xdr:rowOff>19755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10882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105208</xdr:rowOff>
    </xdr:from>
    <xdr:to>
      <xdr:col>6</xdr:col>
      <xdr:colOff>38100</xdr:colOff>
      <xdr:row>79</xdr:row>
      <xdr:rowOff>35358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26485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127242</xdr:rowOff>
    </xdr:from>
    <xdr:to>
      <xdr:col>24</xdr:col>
      <xdr:colOff>63500</xdr:colOff>
      <xdr:row>91</xdr:row>
      <xdr:rowOff>165315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29192"/>
          <a:ext cx="838200" cy="3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26776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85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165315</xdr:rowOff>
    </xdr:from>
    <xdr:to>
      <xdr:col>19</xdr:col>
      <xdr:colOff>177800</xdr:colOff>
      <xdr:row>92</xdr:row>
      <xdr:rowOff>63106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767265"/>
          <a:ext cx="889000" cy="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63106</xdr:rowOff>
    </xdr:from>
    <xdr:to>
      <xdr:col>15</xdr:col>
      <xdr:colOff>50800</xdr:colOff>
      <xdr:row>92</xdr:row>
      <xdr:rowOff>113664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836506"/>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73601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113664</xdr:rowOff>
    </xdr:from>
    <xdr:to>
      <xdr:col>10</xdr:col>
      <xdr:colOff>114300</xdr:colOff>
      <xdr:row>92</xdr:row>
      <xdr:rowOff>135395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887064"/>
          <a:ext cx="889000" cy="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99153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84865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76442</xdr:rowOff>
    </xdr:from>
    <xdr:to>
      <xdr:col>24</xdr:col>
      <xdr:colOff>114300</xdr:colOff>
      <xdr:row>92</xdr:row>
      <xdr:rowOff>6592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29469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3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114515</xdr:rowOff>
    </xdr:from>
    <xdr:to>
      <xdr:col>20</xdr:col>
      <xdr:colOff>38100</xdr:colOff>
      <xdr:row>92</xdr:row>
      <xdr:rowOff>44665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61192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49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12306</xdr:rowOff>
    </xdr:from>
    <xdr:to>
      <xdr:col>15</xdr:col>
      <xdr:colOff>101600</xdr:colOff>
      <xdr:row>92</xdr:row>
      <xdr:rowOff>113906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130433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56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62864</xdr:rowOff>
    </xdr:from>
    <xdr:to>
      <xdr:col>10</xdr:col>
      <xdr:colOff>165100</xdr:colOff>
      <xdr:row>92</xdr:row>
      <xdr:rowOff>164464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8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9541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61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84595</xdr:rowOff>
    </xdr:from>
    <xdr:to>
      <xdr:col>6</xdr:col>
      <xdr:colOff>38100</xdr:colOff>
      <xdr:row>93</xdr:row>
      <xdr:rowOff>14745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8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31272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63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130592</xdr:rowOff>
    </xdr:from>
    <xdr:to>
      <xdr:col>55</xdr:col>
      <xdr:colOff>0</xdr:colOff>
      <xdr:row>36</xdr:row>
      <xdr:rowOff>21102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616992"/>
          <a:ext cx="838200" cy="57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21102</xdr:rowOff>
    </xdr:from>
    <xdr:to>
      <xdr:col>50</xdr:col>
      <xdr:colOff>114300</xdr:colOff>
      <xdr:row>36</xdr:row>
      <xdr:rowOff>107147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93302"/>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99805</xdr:rowOff>
    </xdr:from>
    <xdr:to>
      <xdr:col>45</xdr:col>
      <xdr:colOff>177800</xdr:colOff>
      <xdr:row>36</xdr:row>
      <xdr:rowOff>107147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72005"/>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99805</xdr:rowOff>
    </xdr:from>
    <xdr:to>
      <xdr:col>41</xdr:col>
      <xdr:colOff>50800</xdr:colOff>
      <xdr:row>36</xdr:row>
      <xdr:rowOff>161938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72005"/>
          <a:ext cx="889000" cy="6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55101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59386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79792</xdr:rowOff>
    </xdr:from>
    <xdr:to>
      <xdr:col>55</xdr:col>
      <xdr:colOff>50800</xdr:colOff>
      <xdr:row>33</xdr:row>
      <xdr:rowOff>9942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5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102669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4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141752</xdr:rowOff>
    </xdr:from>
    <xdr:to>
      <xdr:col>50</xdr:col>
      <xdr:colOff>165100</xdr:colOff>
      <xdr:row>36</xdr:row>
      <xdr:rowOff>71902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4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88429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91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56347</xdr:rowOff>
    </xdr:from>
    <xdr:to>
      <xdr:col>46</xdr:col>
      <xdr:colOff>38100</xdr:colOff>
      <xdr:row>36</xdr:row>
      <xdr:rowOff>157947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0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49005</xdr:rowOff>
    </xdr:from>
    <xdr:to>
      <xdr:col>41</xdr:col>
      <xdr:colOff>101600</xdr:colOff>
      <xdr:row>36</xdr:row>
      <xdr:rowOff>150605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2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167132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9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111138</xdr:rowOff>
    </xdr:from>
    <xdr:to>
      <xdr:col>36</xdr:col>
      <xdr:colOff>165100</xdr:colOff>
      <xdr:row>37</xdr:row>
      <xdr:rowOff>41288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57815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106081</xdr:rowOff>
    </xdr:from>
    <xdr:to>
      <xdr:col>55</xdr:col>
      <xdr:colOff>0</xdr:colOff>
      <xdr:row>58</xdr:row>
      <xdr:rowOff>118630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50181"/>
          <a:ext cx="8382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106081</xdr:rowOff>
    </xdr:from>
    <xdr:to>
      <xdr:col>50</xdr:col>
      <xdr:colOff>114300</xdr:colOff>
      <xdr:row>58</xdr:row>
      <xdr:rowOff>142225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50181"/>
          <a:ext cx="889000" cy="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156495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1010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138610</xdr:rowOff>
    </xdr:from>
    <xdr:to>
      <xdr:col>45</xdr:col>
      <xdr:colOff>177800</xdr:colOff>
      <xdr:row>58</xdr:row>
      <xdr:rowOff>142225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82710"/>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22541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138610</xdr:rowOff>
    </xdr:from>
    <xdr:to>
      <xdr:col>41</xdr:col>
      <xdr:colOff>50800</xdr:colOff>
      <xdr:row>58</xdr:row>
      <xdr:rowOff>143146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82710"/>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67830</xdr:rowOff>
    </xdr:from>
    <xdr:to>
      <xdr:col>55</xdr:col>
      <xdr:colOff>50800</xdr:colOff>
      <xdr:row>58</xdr:row>
      <xdr:rowOff>169430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8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55281</xdr:rowOff>
    </xdr:from>
    <xdr:to>
      <xdr:col>50</xdr:col>
      <xdr:colOff>165100</xdr:colOff>
      <xdr:row>58</xdr:row>
      <xdr:rowOff>156881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1958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7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91425</xdr:rowOff>
    </xdr:from>
    <xdr:to>
      <xdr:col>46</xdr:col>
      <xdr:colOff>38100</xdr:colOff>
      <xdr:row>59</xdr:row>
      <xdr:rowOff>21575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38102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87810</xdr:rowOff>
    </xdr:from>
    <xdr:to>
      <xdr:col>41</xdr:col>
      <xdr:colOff>101600</xdr:colOff>
      <xdr:row>59</xdr:row>
      <xdr:rowOff>17960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34487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92346</xdr:rowOff>
    </xdr:from>
    <xdr:to>
      <xdr:col>36</xdr:col>
      <xdr:colOff>165100</xdr:colOff>
      <xdr:row>59</xdr:row>
      <xdr:rowOff>22496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3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39023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90030</xdr:rowOff>
    </xdr:from>
    <xdr:to>
      <xdr:col>55</xdr:col>
      <xdr:colOff>0</xdr:colOff>
      <xdr:row>78</xdr:row>
      <xdr:rowOff>115920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3130"/>
          <a:ext cx="838200" cy="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115920</xdr:rowOff>
    </xdr:from>
    <xdr:to>
      <xdr:col>50</xdr:col>
      <xdr:colOff>114300</xdr:colOff>
      <xdr:row>78</xdr:row>
      <xdr:rowOff>131600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89020"/>
          <a:ext cx="889000" cy="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130773</xdr:rowOff>
    </xdr:from>
    <xdr:to>
      <xdr:col>45</xdr:col>
      <xdr:colOff>177800</xdr:colOff>
      <xdr:row>78</xdr:row>
      <xdr:rowOff>131600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03873"/>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17901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130773</xdr:rowOff>
    </xdr:from>
    <xdr:to>
      <xdr:col>41</xdr:col>
      <xdr:colOff>50800</xdr:colOff>
      <xdr:row>78</xdr:row>
      <xdr:rowOff>135390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03873"/>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15898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39230</xdr:rowOff>
    </xdr:from>
    <xdr:to>
      <xdr:col>55</xdr:col>
      <xdr:colOff>50800</xdr:colOff>
      <xdr:row>78</xdr:row>
      <xdr:rowOff>140830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65120</xdr:rowOff>
    </xdr:from>
    <xdr:to>
      <xdr:col>50</xdr:col>
      <xdr:colOff>165100</xdr:colOff>
      <xdr:row>78</xdr:row>
      <xdr:rowOff>166720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157847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3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80800</xdr:rowOff>
    </xdr:from>
    <xdr:to>
      <xdr:col>46</xdr:col>
      <xdr:colOff>38100</xdr:colOff>
      <xdr:row>79</xdr:row>
      <xdr:rowOff>10950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2077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79973</xdr:rowOff>
    </xdr:from>
    <xdr:to>
      <xdr:col>41</xdr:col>
      <xdr:colOff>101600</xdr:colOff>
      <xdr:row>79</xdr:row>
      <xdr:rowOff>10123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84590</xdr:rowOff>
    </xdr:from>
    <xdr:to>
      <xdr:col>36</xdr:col>
      <xdr:colOff>165100</xdr:colOff>
      <xdr:row>79</xdr:row>
      <xdr:rowOff>14740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5867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5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151065</xdr:rowOff>
    </xdr:from>
    <xdr:to>
      <xdr:col>55</xdr:col>
      <xdr:colOff>0</xdr:colOff>
      <xdr:row>97</xdr:row>
      <xdr:rowOff>9463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67365"/>
          <a:ext cx="838200" cy="37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80850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6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151065</xdr:rowOff>
    </xdr:from>
    <xdr:to>
      <xdr:col>50</xdr:col>
      <xdr:colOff>114300</xdr:colOff>
      <xdr:row>96</xdr:row>
      <xdr:rowOff>23670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267365"/>
          <a:ext cx="889000" cy="21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23670</xdr:rowOff>
    </xdr:from>
    <xdr:to>
      <xdr:col>45</xdr:col>
      <xdr:colOff>177800</xdr:colOff>
      <xdr:row>96</xdr:row>
      <xdr:rowOff>65230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82870"/>
          <a:ext cx="8890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65230</xdr:rowOff>
    </xdr:from>
    <xdr:to>
      <xdr:col>41</xdr:col>
      <xdr:colOff>50800</xdr:colOff>
      <xdr:row>96</xdr:row>
      <xdr:rowOff>159773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524430"/>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160869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116770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130113</xdr:rowOff>
    </xdr:from>
    <xdr:to>
      <xdr:col>55</xdr:col>
      <xdr:colOff>50800</xdr:colOff>
      <xdr:row>97</xdr:row>
      <xdr:rowOff>60263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108540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100265</xdr:rowOff>
    </xdr:from>
    <xdr:to>
      <xdr:col>50</xdr:col>
      <xdr:colOff>165100</xdr:colOff>
      <xdr:row>95</xdr:row>
      <xdr:rowOff>30415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46942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9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144320</xdr:rowOff>
    </xdr:from>
    <xdr:to>
      <xdr:col>46</xdr:col>
      <xdr:colOff>38100</xdr:colOff>
      <xdr:row>96</xdr:row>
      <xdr:rowOff>74470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90997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0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14430</xdr:rowOff>
    </xdr:from>
    <xdr:to>
      <xdr:col>41</xdr:col>
      <xdr:colOff>101600</xdr:colOff>
      <xdr:row>96</xdr:row>
      <xdr:rowOff>116030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108973</xdr:rowOff>
    </xdr:from>
    <xdr:to>
      <xdr:col>36</xdr:col>
      <xdr:colOff>165100</xdr:colOff>
      <xdr:row>97</xdr:row>
      <xdr:rowOff>39123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55650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134945</xdr:rowOff>
    </xdr:from>
    <xdr:to>
      <xdr:col>85</xdr:col>
      <xdr:colOff>127000</xdr:colOff>
      <xdr:row>38</xdr:row>
      <xdr:rowOff>136993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50045"/>
          <a:ext cx="8382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136678</xdr:rowOff>
    </xdr:from>
    <xdr:to>
      <xdr:col>81</xdr:col>
      <xdr:colOff>50800</xdr:colOff>
      <xdr:row>38</xdr:row>
      <xdr:rowOff>136993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1778"/>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129580</xdr:rowOff>
    </xdr:from>
    <xdr:to>
      <xdr:col>76</xdr:col>
      <xdr:colOff>114300</xdr:colOff>
      <xdr:row>38</xdr:row>
      <xdr:rowOff>136678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44680"/>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121570</xdr:rowOff>
    </xdr:from>
    <xdr:to>
      <xdr:col>71</xdr:col>
      <xdr:colOff>177800</xdr:colOff>
      <xdr:row>38</xdr:row>
      <xdr:rowOff>129580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36670"/>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84145</xdr:rowOff>
    </xdr:from>
    <xdr:to>
      <xdr:col>85</xdr:col>
      <xdr:colOff>177800</xdr:colOff>
      <xdr:row>39</xdr:row>
      <xdr:rowOff>14295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86193</xdr:rowOff>
    </xdr:from>
    <xdr:to>
      <xdr:col>81</xdr:col>
      <xdr:colOff>101600</xdr:colOff>
      <xdr:row>39</xdr:row>
      <xdr:rowOff>16343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7470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69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85878</xdr:rowOff>
    </xdr:from>
    <xdr:to>
      <xdr:col>76</xdr:col>
      <xdr:colOff>165100</xdr:colOff>
      <xdr:row>39</xdr:row>
      <xdr:rowOff>16028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7155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9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78780</xdr:rowOff>
    </xdr:from>
    <xdr:to>
      <xdr:col>72</xdr:col>
      <xdr:colOff>38100</xdr:colOff>
      <xdr:row>39</xdr:row>
      <xdr:rowOff>8930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25457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6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70770</xdr:rowOff>
    </xdr:from>
    <xdr:to>
      <xdr:col>67</xdr:col>
      <xdr:colOff>101600</xdr:colOff>
      <xdr:row>39</xdr:row>
      <xdr:rowOff>920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17447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6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135051</xdr:rowOff>
    </xdr:from>
    <xdr:to>
      <xdr:col>85</xdr:col>
      <xdr:colOff>127000</xdr:colOff>
      <xdr:row>76</xdr:row>
      <xdr:rowOff>41410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93801"/>
          <a:ext cx="838200" cy="7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149092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115682</xdr:rowOff>
    </xdr:from>
    <xdr:to>
      <xdr:col>81</xdr:col>
      <xdr:colOff>50800</xdr:colOff>
      <xdr:row>75</xdr:row>
      <xdr:rowOff>135051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74432"/>
          <a:ext cx="889000" cy="1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48192</xdr:rowOff>
    </xdr:from>
    <xdr:to>
      <xdr:col>76</xdr:col>
      <xdr:colOff>114300</xdr:colOff>
      <xdr:row>75</xdr:row>
      <xdr:rowOff>115682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906942"/>
          <a:ext cx="889000" cy="6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87862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48192</xdr:rowOff>
    </xdr:from>
    <xdr:to>
      <xdr:col>71</xdr:col>
      <xdr:colOff>177800</xdr:colOff>
      <xdr:row>75</xdr:row>
      <xdr:rowOff>55232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06942"/>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83664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162060</xdr:rowOff>
    </xdr:from>
    <xdr:to>
      <xdr:col>85</xdr:col>
      <xdr:colOff>177800</xdr:colOff>
      <xdr:row>76</xdr:row>
      <xdr:rowOff>92210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140487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84251</xdr:rowOff>
    </xdr:from>
    <xdr:to>
      <xdr:col>81</xdr:col>
      <xdr:colOff>101600</xdr:colOff>
      <xdr:row>76</xdr:row>
      <xdr:rowOff>14402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43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30928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64882</xdr:rowOff>
    </xdr:from>
    <xdr:to>
      <xdr:col>76</xdr:col>
      <xdr:colOff>165100</xdr:colOff>
      <xdr:row>75</xdr:row>
      <xdr:rowOff>166483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23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168842</xdr:rowOff>
    </xdr:from>
    <xdr:to>
      <xdr:col>72</xdr:col>
      <xdr:colOff>38100</xdr:colOff>
      <xdr:row>75</xdr:row>
      <xdr:rowOff>98992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115519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3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4432</xdr:rowOff>
    </xdr:from>
    <xdr:to>
      <xdr:col>67</xdr:col>
      <xdr:colOff>101600</xdr:colOff>
      <xdr:row>75</xdr:row>
      <xdr:rowOff>106032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122559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163202</xdr:rowOff>
    </xdr:from>
    <xdr:to>
      <xdr:col>85</xdr:col>
      <xdr:colOff>127000</xdr:colOff>
      <xdr:row>99</xdr:row>
      <xdr:rowOff>26870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93852"/>
          <a:ext cx="838200" cy="20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37177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9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26870</xdr:rowOff>
    </xdr:from>
    <xdr:to>
      <xdr:col>81</xdr:col>
      <xdr:colOff>50800</xdr:colOff>
      <xdr:row>99</xdr:row>
      <xdr:rowOff>47062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00420"/>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114695</xdr:rowOff>
    </xdr:from>
    <xdr:to>
      <xdr:col>76</xdr:col>
      <xdr:colOff>114300</xdr:colOff>
      <xdr:row>99</xdr:row>
      <xdr:rowOff>47062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16795"/>
          <a:ext cx="889000" cy="10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60309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96658</xdr:rowOff>
    </xdr:from>
    <xdr:to>
      <xdr:col>71</xdr:col>
      <xdr:colOff>177800</xdr:colOff>
      <xdr:row>98</xdr:row>
      <xdr:rowOff>114695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98758"/>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72502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112402</xdr:rowOff>
    </xdr:from>
    <xdr:to>
      <xdr:col>85</xdr:col>
      <xdr:colOff>177800</xdr:colOff>
      <xdr:row>98</xdr:row>
      <xdr:rowOff>42552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90829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147520</xdr:rowOff>
    </xdr:from>
    <xdr:to>
      <xdr:col>81</xdr:col>
      <xdr:colOff>101600</xdr:colOff>
      <xdr:row>99</xdr:row>
      <xdr:rowOff>77670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68797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167712</xdr:rowOff>
    </xdr:from>
    <xdr:to>
      <xdr:col>76</xdr:col>
      <xdr:colOff>165100</xdr:colOff>
      <xdr:row>99</xdr:row>
      <xdr:rowOff>97862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88989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6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63895</xdr:rowOff>
    </xdr:from>
    <xdr:to>
      <xdr:col>72</xdr:col>
      <xdr:colOff>38100</xdr:colOff>
      <xdr:row>98</xdr:row>
      <xdr:rowOff>165495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156622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45858</xdr:rowOff>
    </xdr:from>
    <xdr:to>
      <xdr:col>67</xdr:col>
      <xdr:colOff>101600</xdr:colOff>
      <xdr:row>98</xdr:row>
      <xdr:rowOff>147458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4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138585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4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154411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169422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160503</xdr:rowOff>
    </xdr:from>
    <xdr:to>
      <xdr:col>116</xdr:col>
      <xdr:colOff>63500</xdr:colOff>
      <xdr:row>57</xdr:row>
      <xdr:rowOff>170161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33153"/>
          <a:ext cx="8382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129013</xdr:rowOff>
    </xdr:from>
    <xdr:to>
      <xdr:col>111</xdr:col>
      <xdr:colOff>177800</xdr:colOff>
      <xdr:row>57</xdr:row>
      <xdr:rowOff>160503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044413"/>
          <a:ext cx="889000" cy="88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129013</xdr:rowOff>
    </xdr:from>
    <xdr:to>
      <xdr:col>107</xdr:col>
      <xdr:colOff>50800</xdr:colOff>
      <xdr:row>55</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044413"/>
          <a:ext cx="889000" cy="5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159453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80664</xdr:rowOff>
    </xdr:from>
    <xdr:to>
      <xdr:col>102</xdr:col>
      <xdr:colOff>114300</xdr:colOff>
      <xdr:row>55</xdr:row>
      <xdr:rowOff>163246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8996064"/>
          <a:ext cx="889000" cy="59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153852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164539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119361</xdr:rowOff>
    </xdr:from>
    <xdr:to>
      <xdr:col>116</xdr:col>
      <xdr:colOff>114300</xdr:colOff>
      <xdr:row>58</xdr:row>
      <xdr:rowOff>49511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34288</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06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109703</xdr:rowOff>
    </xdr:from>
    <xdr:to>
      <xdr:col>112</xdr:col>
      <xdr:colOff>38100</xdr:colOff>
      <xdr:row>58</xdr:row>
      <xdr:rowOff>39853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30980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9975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78213</xdr:rowOff>
    </xdr:from>
    <xdr:to>
      <xdr:col>107</xdr:col>
      <xdr:colOff>101600</xdr:colOff>
      <xdr:row>53</xdr:row>
      <xdr:rowOff>8363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89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24890</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876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112446</xdr:rowOff>
    </xdr:from>
    <xdr:to>
      <xdr:col>102</xdr:col>
      <xdr:colOff>165100</xdr:colOff>
      <xdr:row>56</xdr:row>
      <xdr:rowOff>42596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5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59123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31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29864</xdr:rowOff>
    </xdr:from>
    <xdr:to>
      <xdr:col>98</xdr:col>
      <xdr:colOff>38100</xdr:colOff>
      <xdr:row>52</xdr:row>
      <xdr:rowOff>131464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89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147991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7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46591</xdr:rowOff>
    </xdr:from>
    <xdr:to>
      <xdr:col>116</xdr:col>
      <xdr:colOff>63500</xdr:colOff>
      <xdr:row>74</xdr:row>
      <xdr:rowOff>102415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390991"/>
          <a:ext cx="838200" cy="39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88884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7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46591</xdr:rowOff>
    </xdr:from>
    <xdr:to>
      <xdr:col>111</xdr:col>
      <xdr:colOff>177800</xdr:colOff>
      <xdr:row>72</xdr:row>
      <xdr:rowOff>128041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390991"/>
          <a:ext cx="889000" cy="8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77385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39528</xdr:rowOff>
    </xdr:from>
    <xdr:to>
      <xdr:col>107</xdr:col>
      <xdr:colOff>50800</xdr:colOff>
      <xdr:row>72</xdr:row>
      <xdr:rowOff>128041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383928"/>
          <a:ext cx="889000" cy="8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66939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38156</xdr:rowOff>
    </xdr:from>
    <xdr:to>
      <xdr:col>102</xdr:col>
      <xdr:colOff>114300</xdr:colOff>
      <xdr:row>72</xdr:row>
      <xdr:rowOff>39528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211106"/>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68150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39095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51615</xdr:rowOff>
    </xdr:from>
    <xdr:to>
      <xdr:col>116</xdr:col>
      <xdr:colOff>114300</xdr:colOff>
      <xdr:row>74</xdr:row>
      <xdr:rowOff>153215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74492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167241</xdr:rowOff>
    </xdr:from>
    <xdr:to>
      <xdr:col>112</xdr:col>
      <xdr:colOff>38100</xdr:colOff>
      <xdr:row>72</xdr:row>
      <xdr:rowOff>97391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113918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11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77241</xdr:rowOff>
    </xdr:from>
    <xdr:to>
      <xdr:col>107</xdr:col>
      <xdr:colOff>101600</xdr:colOff>
      <xdr:row>73</xdr:row>
      <xdr:rowOff>7391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23918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19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160178</xdr:rowOff>
    </xdr:from>
    <xdr:to>
      <xdr:col>102</xdr:col>
      <xdr:colOff>165100</xdr:colOff>
      <xdr:row>72</xdr:row>
      <xdr:rowOff>90328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3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106855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1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158806</xdr:rowOff>
    </xdr:from>
    <xdr:to>
      <xdr:col>98</xdr:col>
      <xdr:colOff>38100</xdr:colOff>
      <xdr:row>71</xdr:row>
      <xdr:rowOff>88956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1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105483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19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扶助費においては、</a:t>
          </a:r>
          <a:r>
            <a:rPr lang="ja-JP" altLang="ja-JP" sz="1100" b="0" i="0" baseline="0">
              <a:solidFill>
                <a:schemeClr val="dk1"/>
              </a:solidFill>
              <a:effectLst/>
              <a:latin typeface="+mn-lt"/>
              <a:ea typeface="+mn-ea"/>
              <a:cs typeface="+mn-cs"/>
            </a:rPr>
            <a:t>障害者自立支援給付事業、児童扶養手当給付事業、保育所運営費等の事業費増によって住民一人当たり</a:t>
          </a:r>
          <a:r>
            <a:rPr lang="en-US" altLang="ja-JP" sz="1100" b="0" i="0" baseline="0">
              <a:solidFill>
                <a:schemeClr val="dk1"/>
              </a:solidFill>
              <a:effectLst/>
              <a:latin typeface="+mn-lt"/>
              <a:ea typeface="+mn-ea"/>
              <a:cs typeface="+mn-cs"/>
            </a:rPr>
            <a:t>161,481</a:t>
          </a:r>
          <a:r>
            <a:rPr lang="ja-JP" altLang="en-US" sz="1100" b="0" i="0" baseline="0">
              <a:solidFill>
                <a:schemeClr val="dk1"/>
              </a:solidFill>
              <a:effectLst/>
              <a:latin typeface="+mn-lt"/>
              <a:ea typeface="+mn-ea"/>
              <a:cs typeface="+mn-cs"/>
            </a:rPr>
            <a:t>円</a:t>
          </a:r>
          <a:r>
            <a:rPr lang="ja-JP" altLang="ja-JP" sz="1100" b="0" i="0" baseline="0">
              <a:solidFill>
                <a:schemeClr val="dk1"/>
              </a:solidFill>
              <a:effectLst/>
              <a:latin typeface="+mn-lt"/>
              <a:ea typeface="+mn-ea"/>
              <a:cs typeface="+mn-cs"/>
            </a:rPr>
            <a:t>となっており、類似団体内でも最大値となっている。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補助費等については、前年度と比して新型コロナウイルス感染症対策関連経費が大きく増加したことにより上げ幅が大きくなっている。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また、繰出金においては、</a:t>
          </a:r>
          <a:r>
            <a:rPr lang="en-US" altLang="ja-JP" sz="1100" b="0" i="0" baseline="0">
              <a:solidFill>
                <a:schemeClr val="dk1"/>
              </a:solidFill>
              <a:effectLst/>
              <a:latin typeface="+mn-lt"/>
              <a:ea typeface="+mn-ea"/>
              <a:cs typeface="+mn-cs"/>
            </a:rPr>
            <a:t>R2</a:t>
          </a:r>
          <a:r>
            <a:rPr lang="ja-JP" altLang="en-US" sz="1100" b="0" i="0" baseline="0">
              <a:solidFill>
                <a:schemeClr val="dk1"/>
              </a:solidFill>
              <a:effectLst/>
              <a:latin typeface="+mn-lt"/>
              <a:ea typeface="+mn-ea"/>
              <a:cs typeface="+mn-cs"/>
            </a:rPr>
            <a:t>年度より下水道事業が公営企業会計の法非適用から法適用となり、繰出金が減少したことにより下げ幅が大きくなっている。</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今後も健全な財政運営に取り組み、事業の優先性、重要性、効果等を十分に考慮した事業実施に努めていく。</a:t>
          </a:r>
          <a:endParaRPr lang="ja-JP" altLang="ja-JP">
            <a:effectLst/>
          </a:endParaRPr>
        </a:p>
        <a:p>
          <a:pPr eaLnBrk="1" fontAlgn="auto" latinLnBrk="0" hangingPunct="1"/>
          <a:endParaRPr lang="en-US" altLang="ja-JP" sz="1100" b="0" i="0" baseline="0">
            <a:solidFill>
              <a:schemeClr val="dk1"/>
            </a:solidFill>
            <a:effectLst/>
            <a:latin typeface="+mn-lt"/>
            <a:ea typeface="+mn-ea"/>
            <a:cs typeface="+mn-cs"/>
          </a:endParaRPr>
        </a:p>
        <a:p>
          <a:pPr eaLnBrk="1" fontAlgn="auto" latinLnBrk="0" hangingPunct="1"/>
          <a:endParaRPr lang="en-US" altLang="ja-JP"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長崎県雲仙市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42,783
42,180
214.31
36,927,806
35,160,541
1,484,809
16,246,517
22,539,470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71882</xdr:rowOff>
    </xdr:from>
    <xdr:to>
      <xdr:col>24</xdr:col>
      <xdr:colOff>63500</xdr:colOff>
      <xdr:row>36</xdr:row>
      <xdr:rowOff>83312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408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141114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71882</xdr:rowOff>
    </xdr:from>
    <xdr:to>
      <xdr:col>19</xdr:col>
      <xdr:colOff>177800</xdr:colOff>
      <xdr:row>36</xdr:row>
      <xdr:rowOff>83884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408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45102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45784</xdr:rowOff>
    </xdr:from>
    <xdr:to>
      <xdr:col>15</xdr:col>
      <xdr:colOff>50800</xdr:colOff>
      <xdr:row>36</xdr:row>
      <xdr:rowOff>83884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798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61866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41783</xdr:rowOff>
    </xdr:from>
    <xdr:to>
      <xdr:col>10</xdr:col>
      <xdr:colOff>114300</xdr:colOff>
      <xdr:row>36</xdr:row>
      <xdr:rowOff>45784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398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85488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32512</xdr:rowOff>
    </xdr:from>
    <xdr:to>
      <xdr:col>24</xdr:col>
      <xdr:colOff>114300</xdr:colOff>
      <xdr:row>36</xdr:row>
      <xdr:rowOff>134112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21082</xdr:rowOff>
    </xdr:from>
    <xdr:to>
      <xdr:col>20</xdr:col>
      <xdr:colOff>38100</xdr:colOff>
      <xdr:row>36</xdr:row>
      <xdr:rowOff>122682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113809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33084</xdr:rowOff>
    </xdr:from>
    <xdr:to>
      <xdr:col>15</xdr:col>
      <xdr:colOff>101600</xdr:colOff>
      <xdr:row>36</xdr:row>
      <xdr:rowOff>134684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125811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166434</xdr:rowOff>
    </xdr:from>
    <xdr:to>
      <xdr:col>10</xdr:col>
      <xdr:colOff>165100</xdr:colOff>
      <xdr:row>36</xdr:row>
      <xdr:rowOff>96584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162433</xdr:rowOff>
    </xdr:from>
    <xdr:to>
      <xdr:col>6</xdr:col>
      <xdr:colOff>38100</xdr:colOff>
      <xdr:row>36</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83710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31971</xdr:rowOff>
    </xdr:from>
    <xdr:to>
      <xdr:col>24</xdr:col>
      <xdr:colOff>62865</xdr:colOff>
      <xdr:row>59</xdr:row>
      <xdr:rowOff>153246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75921"/>
          <a:ext cx="1270" cy="149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157073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153246</xdr:rowOff>
    </xdr:from>
    <xdr:to>
      <xdr:col>24</xdr:col>
      <xdr:colOff>152400</xdr:colOff>
      <xdr:row>59</xdr:row>
      <xdr:rowOff>153246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150098</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5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31971</xdr:rowOff>
    </xdr:from>
    <xdr:to>
      <xdr:col>24</xdr:col>
      <xdr:colOff>152400</xdr:colOff>
      <xdr:row>51</xdr:row>
      <xdr:rowOff>31971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118365</xdr:rowOff>
    </xdr:from>
    <xdr:to>
      <xdr:col>24</xdr:col>
      <xdr:colOff>63500</xdr:colOff>
      <xdr:row>59</xdr:row>
      <xdr:rowOff>95744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1015"/>
          <a:ext cx="838200" cy="3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62585</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6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39708</xdr:rowOff>
    </xdr:from>
    <xdr:to>
      <xdr:col>24</xdr:col>
      <xdr:colOff>114300</xdr:colOff>
      <xdr:row>57</xdr:row>
      <xdr:rowOff>141308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95744</xdr:rowOff>
    </xdr:from>
    <xdr:to>
      <xdr:col>19</xdr:col>
      <xdr:colOff>177800</xdr:colOff>
      <xdr:row>59</xdr:row>
      <xdr:rowOff>146225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211294"/>
          <a:ext cx="889000" cy="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14736</xdr:rowOff>
    </xdr:from>
    <xdr:to>
      <xdr:col>20</xdr:col>
      <xdr:colOff>38100</xdr:colOff>
      <xdr:row>59</xdr:row>
      <xdr:rowOff>116336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13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132863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144201</xdr:rowOff>
    </xdr:from>
    <xdr:to>
      <xdr:col>15</xdr:col>
      <xdr:colOff>50800</xdr:colOff>
      <xdr:row>59</xdr:row>
      <xdr:rowOff>146225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25975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86516</xdr:rowOff>
    </xdr:from>
    <xdr:to>
      <xdr:col>15</xdr:col>
      <xdr:colOff>101600</xdr:colOff>
      <xdr:row>60</xdr:row>
      <xdr:rowOff>16666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2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33193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9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144201</xdr:rowOff>
    </xdr:from>
    <xdr:to>
      <xdr:col>10</xdr:col>
      <xdr:colOff>114300</xdr:colOff>
      <xdr:row>59</xdr:row>
      <xdr:rowOff>153948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259751"/>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87460</xdr:rowOff>
    </xdr:from>
    <xdr:to>
      <xdr:col>10</xdr:col>
      <xdr:colOff>165100</xdr:colOff>
      <xdr:row>60</xdr:row>
      <xdr:rowOff>17610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2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34137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9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89197</xdr:rowOff>
    </xdr:from>
    <xdr:to>
      <xdr:col>6</xdr:col>
      <xdr:colOff>38100</xdr:colOff>
      <xdr:row>60</xdr:row>
      <xdr:rowOff>19347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20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35874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9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67565</xdr:rowOff>
    </xdr:from>
    <xdr:to>
      <xdr:col>24</xdr:col>
      <xdr:colOff>114300</xdr:colOff>
      <xdr:row>57</xdr:row>
      <xdr:rowOff>169165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45992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1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44944</xdr:rowOff>
    </xdr:from>
    <xdr:to>
      <xdr:col>20</xdr:col>
      <xdr:colOff>38100</xdr:colOff>
      <xdr:row>59</xdr:row>
      <xdr:rowOff>146544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6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137671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25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95425</xdr:rowOff>
    </xdr:from>
    <xdr:to>
      <xdr:col>15</xdr:col>
      <xdr:colOff>101600</xdr:colOff>
      <xdr:row>60</xdr:row>
      <xdr:rowOff>25575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2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16702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30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93401</xdr:rowOff>
    </xdr:from>
    <xdr:to>
      <xdr:col>10</xdr:col>
      <xdr:colOff>165100</xdr:colOff>
      <xdr:row>60</xdr:row>
      <xdr:rowOff>23551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2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14678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30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103148</xdr:rowOff>
    </xdr:from>
    <xdr:to>
      <xdr:col>6</xdr:col>
      <xdr:colOff>38100</xdr:colOff>
      <xdr:row>60</xdr:row>
      <xdr:rowOff>33298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2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24425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3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16241</xdr:rowOff>
    </xdr:from>
    <xdr:to>
      <xdr:col>24</xdr:col>
      <xdr:colOff>63500</xdr:colOff>
      <xdr:row>73</xdr:row>
      <xdr:rowOff>72689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32091"/>
          <a:ext cx="8382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46479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5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72689</xdr:rowOff>
    </xdr:from>
    <xdr:to>
      <xdr:col>19</xdr:col>
      <xdr:colOff>177800</xdr:colOff>
      <xdr:row>73</xdr:row>
      <xdr:rowOff>151473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88539"/>
          <a:ext cx="889000" cy="7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39941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104580</xdr:rowOff>
    </xdr:from>
    <xdr:to>
      <xdr:col>15</xdr:col>
      <xdr:colOff>50800</xdr:colOff>
      <xdr:row>73</xdr:row>
      <xdr:rowOff>151473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620430"/>
          <a:ext cx="889000" cy="4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104580</xdr:rowOff>
    </xdr:from>
    <xdr:to>
      <xdr:col>10</xdr:col>
      <xdr:colOff>114300</xdr:colOff>
      <xdr:row>73</xdr:row>
      <xdr:rowOff>155969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620430"/>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139199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140296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136891</xdr:rowOff>
    </xdr:from>
    <xdr:to>
      <xdr:col>24</xdr:col>
      <xdr:colOff>114300</xdr:colOff>
      <xdr:row>73</xdr:row>
      <xdr:rowOff>67041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159768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21889</xdr:rowOff>
    </xdr:from>
    <xdr:to>
      <xdr:col>20</xdr:col>
      <xdr:colOff>38100</xdr:colOff>
      <xdr:row>73</xdr:row>
      <xdr:rowOff>123489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140016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1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100673</xdr:rowOff>
    </xdr:from>
    <xdr:to>
      <xdr:col>15</xdr:col>
      <xdr:colOff>101600</xdr:colOff>
      <xdr:row>74</xdr:row>
      <xdr:rowOff>30823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6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47350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3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53780</xdr:rowOff>
    </xdr:from>
    <xdr:to>
      <xdr:col>10</xdr:col>
      <xdr:colOff>165100</xdr:colOff>
      <xdr:row>73</xdr:row>
      <xdr:rowOff>155380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6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4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105169</xdr:rowOff>
    </xdr:from>
    <xdr:to>
      <xdr:col>6</xdr:col>
      <xdr:colOff>38100</xdr:colOff>
      <xdr:row>74</xdr:row>
      <xdr:rowOff>35319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51846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39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132657</xdr:rowOff>
    </xdr:from>
    <xdr:to>
      <xdr:col>24</xdr:col>
      <xdr:colOff>63500</xdr:colOff>
      <xdr:row>97</xdr:row>
      <xdr:rowOff>49461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420407"/>
          <a:ext cx="838200" cy="25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134323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2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132657</xdr:rowOff>
    </xdr:from>
    <xdr:to>
      <xdr:col>19</xdr:col>
      <xdr:colOff>177800</xdr:colOff>
      <xdr:row>96</xdr:row>
      <xdr:rowOff>148172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420407"/>
          <a:ext cx="889000" cy="18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7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148172</xdr:rowOff>
    </xdr:from>
    <xdr:to>
      <xdr:col>15</xdr:col>
      <xdr:colOff>50800</xdr:colOff>
      <xdr:row>97</xdr:row>
      <xdr:rowOff>30601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07372"/>
          <a:ext cx="889000" cy="5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7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30601</xdr:rowOff>
    </xdr:from>
    <xdr:to>
      <xdr:col>10</xdr:col>
      <xdr:colOff>114300</xdr:colOff>
      <xdr:row>97</xdr:row>
      <xdr:rowOff>40959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661251"/>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132377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170111</xdr:rowOff>
    </xdr:from>
    <xdr:to>
      <xdr:col>24</xdr:col>
      <xdr:colOff>114300</xdr:colOff>
      <xdr:row>97</xdr:row>
      <xdr:rowOff>100261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148538</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81857</xdr:rowOff>
    </xdr:from>
    <xdr:to>
      <xdr:col>20</xdr:col>
      <xdr:colOff>38100</xdr:colOff>
      <xdr:row>96</xdr:row>
      <xdr:rowOff>12007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28534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1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97372</xdr:rowOff>
    </xdr:from>
    <xdr:to>
      <xdr:col>15</xdr:col>
      <xdr:colOff>101600</xdr:colOff>
      <xdr:row>97</xdr:row>
      <xdr:rowOff>27522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44049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3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151251</xdr:rowOff>
    </xdr:from>
    <xdr:to>
      <xdr:col>10</xdr:col>
      <xdr:colOff>165100</xdr:colOff>
      <xdr:row>97</xdr:row>
      <xdr:rowOff>81401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97928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161609</xdr:rowOff>
    </xdr:from>
    <xdr:to>
      <xdr:col>6</xdr:col>
      <xdr:colOff>38100</xdr:colOff>
      <xdr:row>97</xdr:row>
      <xdr:rowOff>91759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108286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3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79121</xdr:rowOff>
    </xdr:from>
    <xdr:to>
      <xdr:col>55</xdr:col>
      <xdr:colOff>0</xdr:colOff>
      <xdr:row>39</xdr:row>
      <xdr:rowOff>80917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65671"/>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79121</xdr:rowOff>
    </xdr:from>
    <xdr:to>
      <xdr:col>50</xdr:col>
      <xdr:colOff>114300</xdr:colOff>
      <xdr:row>39</xdr:row>
      <xdr:rowOff>83856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76567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80590</xdr:rowOff>
    </xdr:from>
    <xdr:to>
      <xdr:col>45</xdr:col>
      <xdr:colOff>177800</xdr:colOff>
      <xdr:row>39</xdr:row>
      <xdr:rowOff>83856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671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80590</xdr:rowOff>
    </xdr:from>
    <xdr:to>
      <xdr:col>41</xdr:col>
      <xdr:colOff>50800</xdr:colOff>
      <xdr:row>39</xdr:row>
      <xdr:rowOff>83856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7671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27250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30117</xdr:rowOff>
    </xdr:from>
    <xdr:to>
      <xdr:col>55</xdr:col>
      <xdr:colOff>50800</xdr:colOff>
      <xdr:row>39</xdr:row>
      <xdr:rowOff>131717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116494</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31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28321</xdr:rowOff>
    </xdr:from>
    <xdr:to>
      <xdr:col>50</xdr:col>
      <xdr:colOff>165100</xdr:colOff>
      <xdr:row>39</xdr:row>
      <xdr:rowOff>129921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121048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807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33056</xdr:rowOff>
    </xdr:from>
    <xdr:to>
      <xdr:col>46</xdr:col>
      <xdr:colOff>38100</xdr:colOff>
      <xdr:row>39</xdr:row>
      <xdr:rowOff>134656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125783</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93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29790</xdr:rowOff>
    </xdr:from>
    <xdr:to>
      <xdr:col>41</xdr:col>
      <xdr:colOff>101600</xdr:colOff>
      <xdr:row>39</xdr:row>
      <xdr:rowOff>131390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122517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80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33056</xdr:rowOff>
    </xdr:from>
    <xdr:to>
      <xdr:col>36</xdr:col>
      <xdr:colOff>165100</xdr:colOff>
      <xdr:row>39</xdr:row>
      <xdr:rowOff>134656</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125783</xdr:rowOff>
    </xdr:from>
    <xdr:ext cx="31393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15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165581</xdr:rowOff>
    </xdr:from>
    <xdr:to>
      <xdr:col>55</xdr:col>
      <xdr:colOff>0</xdr:colOff>
      <xdr:row>53</xdr:row>
      <xdr:rowOff>94290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9639300" y="9080981"/>
          <a:ext cx="8382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165581</xdr:rowOff>
    </xdr:from>
    <xdr:to>
      <xdr:col>50</xdr:col>
      <xdr:colOff>114300</xdr:colOff>
      <xdr:row>54</xdr:row>
      <xdr:rowOff>126033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8750300" y="9080981"/>
          <a:ext cx="889000" cy="3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167617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158413</xdr:rowOff>
    </xdr:from>
    <xdr:to>
      <xdr:col>45</xdr:col>
      <xdr:colOff>177800</xdr:colOff>
      <xdr:row>54</xdr:row>
      <xdr:rowOff>126033</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9073813"/>
          <a:ext cx="889000" cy="3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158413</xdr:rowOff>
    </xdr:from>
    <xdr:to>
      <xdr:col>41</xdr:col>
      <xdr:colOff>50800</xdr:colOff>
      <xdr:row>53</xdr:row>
      <xdr:rowOff>63462</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flipV="1">
          <a:off x="6972300" y="9073813"/>
          <a:ext cx="889000" cy="7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43490</xdr:rowOff>
    </xdr:from>
    <xdr:to>
      <xdr:col>55</xdr:col>
      <xdr:colOff>50800</xdr:colOff>
      <xdr:row>53</xdr:row>
      <xdr:rowOff>145090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91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66367</xdr:rowOff>
    </xdr:from>
    <xdr:ext cx="534377"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89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114781</xdr:rowOff>
    </xdr:from>
    <xdr:to>
      <xdr:col>50</xdr:col>
      <xdr:colOff>165100</xdr:colOff>
      <xdr:row>53</xdr:row>
      <xdr:rowOff>44931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90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61458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372111" y="880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75233</xdr:rowOff>
    </xdr:from>
    <xdr:to>
      <xdr:col>46</xdr:col>
      <xdr:colOff>38100</xdr:colOff>
      <xdr:row>55</xdr:row>
      <xdr:rowOff>5383</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93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21910</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483111" y="91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107613</xdr:rowOff>
    </xdr:from>
    <xdr:to>
      <xdr:col>41</xdr:col>
      <xdr:colOff>101600</xdr:colOff>
      <xdr:row>53</xdr:row>
      <xdr:rowOff>37763</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90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54290</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594111" y="879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12662</xdr:rowOff>
    </xdr:from>
    <xdr:to>
      <xdr:col>36</xdr:col>
      <xdr:colOff>165100</xdr:colOff>
      <xdr:row>53</xdr:row>
      <xdr:rowOff>114262</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90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130789</xdr:rowOff>
    </xdr:from>
    <xdr:ext cx="534377"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05111" y="887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11627</xdr:rowOff>
    </xdr:from>
    <xdr:to>
      <xdr:col>55</xdr:col>
      <xdr:colOff>0</xdr:colOff>
      <xdr:row>77</xdr:row>
      <xdr:rowOff>79254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9639300" y="12870377"/>
          <a:ext cx="838200" cy="4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91577</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95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126155</xdr:rowOff>
    </xdr:from>
    <xdr:to>
      <xdr:col>50</xdr:col>
      <xdr:colOff>114300</xdr:colOff>
      <xdr:row>77</xdr:row>
      <xdr:rowOff>79254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8750300" y="13156355"/>
          <a:ext cx="8890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126155</xdr:rowOff>
    </xdr:from>
    <xdr:to>
      <xdr:col>45</xdr:col>
      <xdr:colOff>177800</xdr:colOff>
      <xdr:row>77</xdr:row>
      <xdr:rowOff>154369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3156355"/>
          <a:ext cx="889000" cy="19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123907</xdr:rowOff>
    </xdr:from>
    <xdr:to>
      <xdr:col>41</xdr:col>
      <xdr:colOff>50800</xdr:colOff>
      <xdr:row>77</xdr:row>
      <xdr:rowOff>154369</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972300" y="13154107"/>
          <a:ext cx="889000" cy="20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105084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3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132277</xdr:rowOff>
    </xdr:from>
    <xdr:to>
      <xdr:col>55</xdr:col>
      <xdr:colOff>50800</xdr:colOff>
      <xdr:row>75</xdr:row>
      <xdr:rowOff>62427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81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155154</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67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28454</xdr:rowOff>
    </xdr:from>
    <xdr:to>
      <xdr:col>50</xdr:col>
      <xdr:colOff>165100</xdr:colOff>
      <xdr:row>77</xdr:row>
      <xdr:rowOff>130054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121181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3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75355</xdr:rowOff>
    </xdr:from>
    <xdr:to>
      <xdr:col>46</xdr:col>
      <xdr:colOff>38100</xdr:colOff>
      <xdr:row>77</xdr:row>
      <xdr:rowOff>5505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1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22032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8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103569</xdr:rowOff>
    </xdr:from>
    <xdr:to>
      <xdr:col>41</xdr:col>
      <xdr:colOff>101600</xdr:colOff>
      <xdr:row>78</xdr:row>
      <xdr:rowOff>33719</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24846</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3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73107</xdr:rowOff>
    </xdr:from>
    <xdr:to>
      <xdr:col>36</xdr:col>
      <xdr:colOff>165100</xdr:colOff>
      <xdr:row>77</xdr:row>
      <xdr:rowOff>3257</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1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19784</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28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171177</xdr:rowOff>
    </xdr:from>
    <xdr:to>
      <xdr:col>55</xdr:col>
      <xdr:colOff>0</xdr:colOff>
      <xdr:row>99</xdr:row>
      <xdr:rowOff>2053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973277"/>
          <a:ext cx="8382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118721</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4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171177</xdr:rowOff>
    </xdr:from>
    <xdr:to>
      <xdr:col>50</xdr:col>
      <xdr:colOff>114300</xdr:colOff>
      <xdr:row>98</xdr:row>
      <xdr:rowOff>171304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97327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171304</xdr:rowOff>
    </xdr:from>
    <xdr:to>
      <xdr:col>45</xdr:col>
      <xdr:colOff>177800</xdr:colOff>
      <xdr:row>99</xdr:row>
      <xdr:rowOff>5125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973404"/>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5125</xdr:rowOff>
    </xdr:from>
    <xdr:to>
      <xdr:col>41</xdr:col>
      <xdr:colOff>50800</xdr:colOff>
      <xdr:row>99</xdr:row>
      <xdr:rowOff>8260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978675"/>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69576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72243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122703</xdr:rowOff>
    </xdr:from>
    <xdr:to>
      <xdr:col>55</xdr:col>
      <xdr:colOff>50800</xdr:colOff>
      <xdr:row>99</xdr:row>
      <xdr:rowOff>52853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9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74271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120377</xdr:rowOff>
    </xdr:from>
    <xdr:to>
      <xdr:col>50</xdr:col>
      <xdr:colOff>165100</xdr:colOff>
      <xdr:row>99</xdr:row>
      <xdr:rowOff>50527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9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41654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70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120504</xdr:rowOff>
    </xdr:from>
    <xdr:to>
      <xdr:col>46</xdr:col>
      <xdr:colOff>38100</xdr:colOff>
      <xdr:row>99</xdr:row>
      <xdr:rowOff>50654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9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67181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6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125775</xdr:rowOff>
    </xdr:from>
    <xdr:to>
      <xdr:col>41</xdr:col>
      <xdr:colOff>101600</xdr:colOff>
      <xdr:row>99</xdr:row>
      <xdr:rowOff>55925</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9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47052</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70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128910</xdr:rowOff>
    </xdr:from>
    <xdr:to>
      <xdr:col>36</xdr:col>
      <xdr:colOff>165100</xdr:colOff>
      <xdr:row>99</xdr:row>
      <xdr:rowOff>59060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9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50187</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70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78854</xdr:rowOff>
    </xdr:from>
    <xdr:to>
      <xdr:col>85</xdr:col>
      <xdr:colOff>127000</xdr:colOff>
      <xdr:row>36</xdr:row>
      <xdr:rowOff>114326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251054"/>
          <a:ext cx="8382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163060</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599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106839</xdr:rowOff>
    </xdr:from>
    <xdr:to>
      <xdr:col>81</xdr:col>
      <xdr:colOff>50800</xdr:colOff>
      <xdr:row>36</xdr:row>
      <xdr:rowOff>114326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279039"/>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106839</xdr:rowOff>
    </xdr:from>
    <xdr:to>
      <xdr:col>76</xdr:col>
      <xdr:colOff>114300</xdr:colOff>
      <xdr:row>36</xdr:row>
      <xdr:rowOff>127336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279039"/>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108782</xdr:rowOff>
    </xdr:from>
    <xdr:to>
      <xdr:col>71</xdr:col>
      <xdr:colOff>177800</xdr:colOff>
      <xdr:row>36</xdr:row>
      <xdr:rowOff>127336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80982"/>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126293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5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28054</xdr:rowOff>
    </xdr:from>
    <xdr:to>
      <xdr:col>85</xdr:col>
      <xdr:colOff>177800</xdr:colOff>
      <xdr:row>36</xdr:row>
      <xdr:rowOff>129654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6481</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1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63526</xdr:rowOff>
    </xdr:from>
    <xdr:to>
      <xdr:col>81</xdr:col>
      <xdr:colOff>101600</xdr:colOff>
      <xdr:row>36</xdr:row>
      <xdr:rowOff>165126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2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156253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3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56039</xdr:rowOff>
    </xdr:from>
    <xdr:to>
      <xdr:col>76</xdr:col>
      <xdr:colOff>165100</xdr:colOff>
      <xdr:row>36</xdr:row>
      <xdr:rowOff>157639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148766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76536</xdr:rowOff>
    </xdr:from>
    <xdr:to>
      <xdr:col>72</xdr:col>
      <xdr:colOff>38100</xdr:colOff>
      <xdr:row>37</xdr:row>
      <xdr:rowOff>6686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169263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4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57982</xdr:rowOff>
    </xdr:from>
    <xdr:to>
      <xdr:col>67</xdr:col>
      <xdr:colOff>101600</xdr:colOff>
      <xdr:row>36</xdr:row>
      <xdr:rowOff>159582</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150709</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2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97681</xdr:rowOff>
    </xdr:from>
    <xdr:to>
      <xdr:col>85</xdr:col>
      <xdr:colOff>127000</xdr:colOff>
      <xdr:row>57</xdr:row>
      <xdr:rowOff>125973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9698881"/>
          <a:ext cx="838200" cy="19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86747</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68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125973</xdr:rowOff>
    </xdr:from>
    <xdr:to>
      <xdr:col>81</xdr:col>
      <xdr:colOff>50800</xdr:colOff>
      <xdr:row>58</xdr:row>
      <xdr:rowOff>159719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898623"/>
          <a:ext cx="889000" cy="20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159719</xdr:rowOff>
    </xdr:from>
    <xdr:to>
      <xdr:col>76</xdr:col>
      <xdr:colOff>114300</xdr:colOff>
      <xdr:row>59</xdr:row>
      <xdr:rowOff>20850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10103819"/>
          <a:ext cx="8890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169734</xdr:rowOff>
    </xdr:from>
    <xdr:to>
      <xdr:col>71</xdr:col>
      <xdr:colOff>177800</xdr:colOff>
      <xdr:row>59</xdr:row>
      <xdr:rowOff>20850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814300" y="10113834"/>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26009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36492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46881</xdr:rowOff>
    </xdr:from>
    <xdr:to>
      <xdr:col>85</xdr:col>
      <xdr:colOff>177800</xdr:colOff>
      <xdr:row>56</xdr:row>
      <xdr:rowOff>148481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6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69758</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4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75173</xdr:rowOff>
    </xdr:from>
    <xdr:to>
      <xdr:col>81</xdr:col>
      <xdr:colOff>101600</xdr:colOff>
      <xdr:row>58</xdr:row>
      <xdr:rowOff>5323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8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167900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9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108919</xdr:rowOff>
    </xdr:from>
    <xdr:to>
      <xdr:col>76</xdr:col>
      <xdr:colOff>165100</xdr:colOff>
      <xdr:row>59</xdr:row>
      <xdr:rowOff>39069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100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30196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101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141500</xdr:rowOff>
    </xdr:from>
    <xdr:to>
      <xdr:col>72</xdr:col>
      <xdr:colOff>38100</xdr:colOff>
      <xdr:row>59</xdr:row>
      <xdr:rowOff>71650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100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62777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101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118934</xdr:rowOff>
    </xdr:from>
    <xdr:to>
      <xdr:col>67</xdr:col>
      <xdr:colOff>101600</xdr:colOff>
      <xdr:row>59</xdr:row>
      <xdr:rowOff>49084</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1006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40211</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1015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134945</xdr:rowOff>
    </xdr:from>
    <xdr:to>
      <xdr:col>85</xdr:col>
      <xdr:colOff>127000</xdr:colOff>
      <xdr:row>78</xdr:row>
      <xdr:rowOff>136993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508045"/>
          <a:ext cx="8382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136678</xdr:rowOff>
    </xdr:from>
    <xdr:to>
      <xdr:col>81</xdr:col>
      <xdr:colOff>50800</xdr:colOff>
      <xdr:row>78</xdr:row>
      <xdr:rowOff>136993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09778"/>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129580</xdr:rowOff>
    </xdr:from>
    <xdr:to>
      <xdr:col>76</xdr:col>
      <xdr:colOff>114300</xdr:colOff>
      <xdr:row>78</xdr:row>
      <xdr:rowOff>136678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02680"/>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121569</xdr:rowOff>
    </xdr:from>
    <xdr:to>
      <xdr:col>71</xdr:col>
      <xdr:colOff>177800</xdr:colOff>
      <xdr:row>78</xdr:row>
      <xdr:rowOff>129580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494669"/>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5267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84145</xdr:rowOff>
    </xdr:from>
    <xdr:to>
      <xdr:col>85</xdr:col>
      <xdr:colOff>177800</xdr:colOff>
      <xdr:row>79</xdr:row>
      <xdr:rowOff>14295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86193</xdr:rowOff>
    </xdr:from>
    <xdr:to>
      <xdr:col>81</xdr:col>
      <xdr:colOff>101600</xdr:colOff>
      <xdr:row>79</xdr:row>
      <xdr:rowOff>16343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7470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55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85878</xdr:rowOff>
    </xdr:from>
    <xdr:to>
      <xdr:col>76</xdr:col>
      <xdr:colOff>165100</xdr:colOff>
      <xdr:row>79</xdr:row>
      <xdr:rowOff>16028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7155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5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78780</xdr:rowOff>
    </xdr:from>
    <xdr:to>
      <xdr:col>72</xdr:col>
      <xdr:colOff>38100</xdr:colOff>
      <xdr:row>79</xdr:row>
      <xdr:rowOff>8930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25457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2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70769</xdr:rowOff>
    </xdr:from>
    <xdr:to>
      <xdr:col>67</xdr:col>
      <xdr:colOff>101600</xdr:colOff>
      <xdr:row>79</xdr:row>
      <xdr:rowOff>919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17446</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21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135037</xdr:rowOff>
    </xdr:from>
    <xdr:to>
      <xdr:col>85</xdr:col>
      <xdr:colOff>127000</xdr:colOff>
      <xdr:row>96</xdr:row>
      <xdr:rowOff>41394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22787"/>
          <a:ext cx="838200" cy="7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149062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115660</xdr:rowOff>
    </xdr:from>
    <xdr:to>
      <xdr:col>81</xdr:col>
      <xdr:colOff>50800</xdr:colOff>
      <xdr:row>95</xdr:row>
      <xdr:rowOff>135037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403410"/>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48177</xdr:rowOff>
    </xdr:from>
    <xdr:to>
      <xdr:col>76</xdr:col>
      <xdr:colOff>114300</xdr:colOff>
      <xdr:row>95</xdr:row>
      <xdr:rowOff>115660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335927"/>
          <a:ext cx="889000" cy="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4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48177</xdr:rowOff>
    </xdr:from>
    <xdr:to>
      <xdr:col>71</xdr:col>
      <xdr:colOff>177800</xdr:colOff>
      <xdr:row>95</xdr:row>
      <xdr:rowOff>55217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35927"/>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162044</xdr:rowOff>
    </xdr:from>
    <xdr:to>
      <xdr:col>85</xdr:col>
      <xdr:colOff>177800</xdr:colOff>
      <xdr:row>96</xdr:row>
      <xdr:rowOff>92194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4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140471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84237</xdr:rowOff>
    </xdr:from>
    <xdr:to>
      <xdr:col>81</xdr:col>
      <xdr:colOff>101600</xdr:colOff>
      <xdr:row>96</xdr:row>
      <xdr:rowOff>14387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30914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64860</xdr:rowOff>
    </xdr:from>
    <xdr:to>
      <xdr:col>76</xdr:col>
      <xdr:colOff>165100</xdr:colOff>
      <xdr:row>95</xdr:row>
      <xdr:rowOff>166460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168827</xdr:rowOff>
    </xdr:from>
    <xdr:to>
      <xdr:col>72</xdr:col>
      <xdr:colOff>38100</xdr:colOff>
      <xdr:row>95</xdr:row>
      <xdr:rowOff>98977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115504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06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4417</xdr:rowOff>
    </xdr:from>
    <xdr:to>
      <xdr:col>67</xdr:col>
      <xdr:colOff>101600</xdr:colOff>
      <xdr:row>95</xdr:row>
      <xdr:rowOff>106017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122544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6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総務費においては、新型コロナウイルス感染症対策関連経費である特別定額給付金給付事業等の実施により、前年度に比べ、大幅に増加している。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民生費においては、</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平均を大幅に上回っている状況である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また、農林水産</a:t>
          </a:r>
          <a:r>
            <a:rPr kumimoji="1" lang="ja-JP" altLang="en-US" sz="1100" b="0" i="0" baseline="0">
              <a:solidFill>
                <a:schemeClr val="dk1"/>
              </a:solidFill>
              <a:effectLst/>
              <a:latin typeface="+mn-lt"/>
              <a:ea typeface="+mn-ea"/>
              <a:cs typeface="+mn-cs"/>
            </a:rPr>
            <a:t>業</a:t>
          </a:r>
          <a:r>
            <a:rPr kumimoji="1" lang="ja-JP" altLang="ja-JP" sz="1100" b="0" i="0" baseline="0">
              <a:solidFill>
                <a:schemeClr val="dk1"/>
              </a:solidFill>
              <a:effectLst/>
              <a:latin typeface="+mn-lt"/>
              <a:ea typeface="+mn-ea"/>
              <a:cs typeface="+mn-cs"/>
            </a:rPr>
            <a:t>費は、本市において重要な施策として取り組んでおり、</a:t>
          </a:r>
          <a:r>
            <a:rPr kumimoji="1" lang="ja-JP" altLang="en-US" sz="1100" b="0" i="0" baseline="0">
              <a:solidFill>
                <a:schemeClr val="dk1"/>
              </a:solidFill>
              <a:effectLst/>
              <a:latin typeface="+mn-lt"/>
              <a:ea typeface="+mn-ea"/>
              <a:cs typeface="+mn-cs"/>
            </a:rPr>
            <a:t>産地生産基盤パワーアップ事業</a:t>
          </a:r>
          <a:r>
            <a:rPr kumimoji="1" lang="ja-JP" altLang="ja-JP" sz="1100" b="0" i="0" baseline="0">
              <a:solidFill>
                <a:schemeClr val="dk1"/>
              </a:solidFill>
              <a:effectLst/>
              <a:latin typeface="+mn-lt"/>
              <a:ea typeface="+mn-ea"/>
              <a:cs typeface="+mn-cs"/>
            </a:rPr>
            <a:t>や南串山 赤間漁港海岸高潮対策事業、農地保全事業等を実施したことにより、類似団体平均を上回っている状況である。</a:t>
          </a:r>
          <a:endParaRPr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財政調整基金残高については、取り崩しを行わず積立額は増加し、標準財政規模額の減に伴い、比率は増となった。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実質収支額については、標準財政規模額の減があるものの、歳入歳出差引の増により実質収支額は増額となり、前年に比べ高い比率となった。</a:t>
          </a:r>
        </a:p>
        <a:p>
          <a:r>
            <a:rPr kumimoji="1" lang="ja-JP" altLang="en-US" sz="1400">
              <a:latin typeface="ＭＳ ゴシック" pitchFamily="49" charset="-128"/>
              <a:ea typeface="ＭＳ ゴシック" pitchFamily="49" charset="-128"/>
            </a:rPr>
            <a:t>　また、実質単年度収支は、積立額は増加したものの、繰上償還額が減少し、比率は前年度比減となった。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中期財政計画及び定員適正化計画により、人件費削減等による後年度負担の縮減により引き続き黒字となったが、普通交付税の合併算定替えの段階的な縮減等により歳入が減少しているため、今後も適正な財政運営に努める。</a:t>
          </a:r>
        </a:p>
        <a:p>
          <a:r>
            <a:rPr kumimoji="1" lang="ja-JP" altLang="en-US" sz="1400">
              <a:latin typeface="ＭＳ ゴシック" pitchFamily="49" charset="-128"/>
              <a:ea typeface="ＭＳ ゴシック" pitchFamily="49" charset="-128"/>
            </a:rPr>
            <a:t>　水道事業会計や特別会計についても、独立採算及び適正な歳入の確保等に努める。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36927806</v>
      </c>
      <c r="BO4" s="433"/>
      <c r="BP4" s="433"/>
      <c r="BQ4" s="433"/>
      <c r="BR4" s="433"/>
      <c r="BS4" s="433"/>
      <c r="BT4" s="433"/>
      <c r="BU4" s="434"/>
      <c r="BV4" s="432">
        <v>32331292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9.1</v>
      </c>
      <c r="CU4" s="439"/>
      <c r="CV4" s="439"/>
      <c r="CW4" s="439"/>
      <c r="CX4" s="439"/>
      <c r="CY4" s="439"/>
      <c r="CZ4" s="439"/>
      <c r="DA4" s="440"/>
      <c r="DB4" s="438">
        <v>8.6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35160541</v>
      </c>
      <c r="BO5" s="470"/>
      <c r="BP5" s="470"/>
      <c r="BQ5" s="470"/>
      <c r="BR5" s="470"/>
      <c r="BS5" s="470"/>
      <c r="BT5" s="470"/>
      <c r="BU5" s="471"/>
      <c r="BV5" s="469">
        <v>30840958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83.9</v>
      </c>
      <c r="CU5" s="467"/>
      <c r="CV5" s="467"/>
      <c r="CW5" s="467"/>
      <c r="CX5" s="467"/>
      <c r="CY5" s="467"/>
      <c r="CZ5" s="467"/>
      <c r="DA5" s="468"/>
      <c r="DB5" s="466">
        <v>84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1767265</v>
      </c>
      <c r="BO6" s="470"/>
      <c r="BP6" s="470"/>
      <c r="BQ6" s="470"/>
      <c r="BR6" s="470"/>
      <c r="BS6" s="470"/>
      <c r="BT6" s="470"/>
      <c r="BU6" s="471"/>
      <c r="BV6" s="469">
        <v>1490334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86.3</v>
      </c>
      <c r="CU6" s="507"/>
      <c r="CV6" s="507"/>
      <c r="CW6" s="507"/>
      <c r="CX6" s="507"/>
      <c r="CY6" s="507"/>
      <c r="CZ6" s="507"/>
      <c r="DA6" s="508"/>
      <c r="DB6" s="506">
        <v>86.5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282456</v>
      </c>
      <c r="BO7" s="470"/>
      <c r="BP7" s="470"/>
      <c r="BQ7" s="470"/>
      <c r="BR7" s="470"/>
      <c r="BS7" s="470"/>
      <c r="BT7" s="470"/>
      <c r="BU7" s="471"/>
      <c r="BV7" s="469">
        <v>80026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16246517</v>
      </c>
      <c r="CU7" s="470"/>
      <c r="CV7" s="470"/>
      <c r="CW7" s="470"/>
      <c r="CX7" s="470"/>
      <c r="CY7" s="470"/>
      <c r="CZ7" s="470"/>
      <c r="DA7" s="471"/>
      <c r="DB7" s="469">
        <v>16311978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1484809</v>
      </c>
      <c r="BO8" s="470"/>
      <c r="BP8" s="470"/>
      <c r="BQ8" s="470"/>
      <c r="BR8" s="470"/>
      <c r="BS8" s="470"/>
      <c r="BT8" s="470"/>
      <c r="BU8" s="471"/>
      <c r="BV8" s="469">
        <v>1410308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0.28000000000000003</v>
      </c>
      <c r="CU8" s="510"/>
      <c r="CV8" s="510"/>
      <c r="CW8" s="510"/>
      <c r="CX8" s="510"/>
      <c r="CY8" s="510"/>
      <c r="CZ8" s="510"/>
      <c r="DA8" s="511"/>
      <c r="DB8" s="509">
        <v>0.28000000000000003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41096</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105</v>
      </c>
      <c r="AV9" s="502"/>
      <c r="AW9" s="502"/>
      <c r="AX9" s="502"/>
      <c r="AY9" s="503" t="s">
        <v>116</v>
      </c>
      <c r="AZ9" s="504"/>
      <c r="BA9" s="504"/>
      <c r="BB9" s="504"/>
      <c r="BC9" s="504"/>
      <c r="BD9" s="504"/>
      <c r="BE9" s="504"/>
      <c r="BF9" s="504"/>
      <c r="BG9" s="504"/>
      <c r="BH9" s="504"/>
      <c r="BI9" s="504"/>
      <c r="BJ9" s="504"/>
      <c r="BK9" s="504"/>
      <c r="BL9" s="504"/>
      <c r="BM9" s="505"/>
      <c r="BN9" s="469">
        <v>74501</v>
      </c>
      <c r="BO9" s="470"/>
      <c r="BP9" s="470"/>
      <c r="BQ9" s="470"/>
      <c r="BR9" s="470"/>
      <c r="BS9" s="470"/>
      <c r="BT9" s="470"/>
      <c r="BU9" s="471"/>
      <c r="BV9" s="469">
        <v>620697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13.5</v>
      </c>
      <c r="CU9" s="467"/>
      <c r="CV9" s="467"/>
      <c r="CW9" s="467"/>
      <c r="CX9" s="467"/>
      <c r="CY9" s="467"/>
      <c r="CZ9" s="467"/>
      <c r="DA9" s="468"/>
      <c r="DB9" s="466">
        <v>17.2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44115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710954</v>
      </c>
      <c r="BO10" s="470"/>
      <c r="BP10" s="470"/>
      <c r="BQ10" s="470"/>
      <c r="BR10" s="470"/>
      <c r="BS10" s="470"/>
      <c r="BT10" s="470"/>
      <c r="BU10" s="471"/>
      <c r="BV10" s="469">
        <v>129</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459264</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42783</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94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42180</v>
      </c>
      <c r="S13" s="554"/>
      <c r="T13" s="554"/>
      <c r="U13" s="554"/>
      <c r="V13" s="555"/>
      <c r="W13" s="485" t="s">
        <v>138</v>
      </c>
      <c r="X13" s="486"/>
      <c r="Y13" s="486"/>
      <c r="Z13" s="486"/>
      <c r="AA13" s="486"/>
      <c r="AB13" s="476"/>
      <c r="AC13" s="520">
        <v>5642</v>
      </c>
      <c r="AD13" s="521"/>
      <c r="AE13" s="521"/>
      <c r="AF13" s="521"/>
      <c r="AG13" s="563"/>
      <c r="AH13" s="520">
        <v>5771</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785455</v>
      </c>
      <c r="BO13" s="470"/>
      <c r="BP13" s="470"/>
      <c r="BQ13" s="470"/>
      <c r="BR13" s="470"/>
      <c r="BS13" s="470"/>
      <c r="BT13" s="470"/>
      <c r="BU13" s="471"/>
      <c r="BV13" s="469">
        <v>1080090</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3.5</v>
      </c>
      <c r="CU13" s="467"/>
      <c r="CV13" s="467"/>
      <c r="CW13" s="467"/>
      <c r="CX13" s="467"/>
      <c r="CY13" s="467"/>
      <c r="CZ13" s="467"/>
      <c r="DA13" s="468"/>
      <c r="DB13" s="466">
        <v>3.2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43356</v>
      </c>
      <c r="S14" s="554"/>
      <c r="T14" s="554"/>
      <c r="U14" s="554"/>
      <c r="V14" s="555"/>
      <c r="W14" s="459"/>
      <c r="X14" s="460"/>
      <c r="Y14" s="460"/>
      <c r="Z14" s="460"/>
      <c r="AA14" s="460"/>
      <c r="AB14" s="449"/>
      <c r="AC14" s="556">
        <v>25</v>
      </c>
      <c r="AD14" s="557"/>
      <c r="AE14" s="557"/>
      <c r="AF14" s="557"/>
      <c r="AG14" s="558"/>
      <c r="AH14" s="556">
        <v>25.3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145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137</v>
      </c>
      <c r="N15" s="561"/>
      <c r="O15" s="561"/>
      <c r="P15" s="561"/>
      <c r="Q15" s="562"/>
      <c r="R15" s="553">
        <v>42774</v>
      </c>
      <c r="S15" s="554"/>
      <c r="T15" s="554"/>
      <c r="U15" s="554"/>
      <c r="V15" s="555"/>
      <c r="W15" s="485" t="s">
        <v>146</v>
      </c>
      <c r="X15" s="486"/>
      <c r="Y15" s="486"/>
      <c r="Z15" s="486"/>
      <c r="AA15" s="486"/>
      <c r="AB15" s="476"/>
      <c r="AC15" s="520">
        <v>4484</v>
      </c>
      <c r="AD15" s="521"/>
      <c r="AE15" s="521"/>
      <c r="AF15" s="521"/>
      <c r="AG15" s="563"/>
      <c r="AH15" s="520">
        <v>4614</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4164755</v>
      </c>
      <c r="BO15" s="433"/>
      <c r="BP15" s="433"/>
      <c r="BQ15" s="433"/>
      <c r="BR15" s="433"/>
      <c r="BS15" s="433"/>
      <c r="BT15" s="433"/>
      <c r="BU15" s="434"/>
      <c r="BV15" s="432">
        <v>3962933</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19.8</v>
      </c>
      <c r="AD16" s="557"/>
      <c r="AE16" s="557"/>
      <c r="AF16" s="557"/>
      <c r="AG16" s="558"/>
      <c r="AH16" s="556">
        <v>20.3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14578356</v>
      </c>
      <c r="BO16" s="470"/>
      <c r="BP16" s="470"/>
      <c r="BQ16" s="470"/>
      <c r="BR16" s="470"/>
      <c r="BS16" s="470"/>
      <c r="BT16" s="470"/>
      <c r="BU16" s="471"/>
      <c r="BV16" s="469">
        <v>14296290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12481</v>
      </c>
      <c r="AD17" s="521"/>
      <c r="AE17" s="521"/>
      <c r="AF17" s="521"/>
      <c r="AG17" s="563"/>
      <c r="AH17" s="520">
        <v>12389</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5178096</v>
      </c>
      <c r="BO17" s="470"/>
      <c r="BP17" s="470"/>
      <c r="BQ17" s="470"/>
      <c r="BR17" s="470"/>
      <c r="BS17" s="470"/>
      <c r="BT17" s="470"/>
      <c r="BU17" s="471"/>
      <c r="BV17" s="469">
        <v>4985667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214.31</v>
      </c>
      <c r="M18" s="585"/>
      <c r="N18" s="585"/>
      <c r="O18" s="585"/>
      <c r="P18" s="585"/>
      <c r="Q18" s="585"/>
      <c r="R18" s="586"/>
      <c r="S18" s="586"/>
      <c r="T18" s="586"/>
      <c r="U18" s="586"/>
      <c r="V18" s="587"/>
      <c r="W18" s="487"/>
      <c r="X18" s="488"/>
      <c r="Y18" s="488"/>
      <c r="Z18" s="488"/>
      <c r="AA18" s="488"/>
      <c r="AB18" s="479"/>
      <c r="AC18" s="588">
        <v>55.2</v>
      </c>
      <c r="AD18" s="589"/>
      <c r="AE18" s="589"/>
      <c r="AF18" s="589"/>
      <c r="AG18" s="590"/>
      <c r="AH18" s="588">
        <v>54.4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13629456</v>
      </c>
      <c r="BO18" s="470"/>
      <c r="BP18" s="470"/>
      <c r="BQ18" s="470"/>
      <c r="BR18" s="470"/>
      <c r="BS18" s="470"/>
      <c r="BT18" s="470"/>
      <c r="BU18" s="471"/>
      <c r="BV18" s="469">
        <v>13767809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192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20672470</v>
      </c>
      <c r="BO19" s="470"/>
      <c r="BP19" s="470"/>
      <c r="BQ19" s="470"/>
      <c r="BR19" s="470"/>
      <c r="BS19" s="470"/>
      <c r="BT19" s="470"/>
      <c r="BU19" s="471"/>
      <c r="BV19" s="469">
        <v>19061536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15141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22539470</v>
      </c>
      <c r="BO23" s="470"/>
      <c r="BP23" s="470"/>
      <c r="BQ23" s="470"/>
      <c r="BR23" s="470"/>
      <c r="BS23" s="470"/>
      <c r="BT23" s="470"/>
      <c r="BU23" s="471"/>
      <c r="BV23" s="469">
        <v>21518006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8750</v>
      </c>
      <c r="R24" s="521"/>
      <c r="S24" s="521"/>
      <c r="T24" s="521"/>
      <c r="U24" s="521"/>
      <c r="V24" s="563"/>
      <c r="W24" s="622"/>
      <c r="X24" s="610"/>
      <c r="Y24" s="611"/>
      <c r="Z24" s="519" t="s">
        <v>170</v>
      </c>
      <c r="AA24" s="499"/>
      <c r="AB24" s="499"/>
      <c r="AC24" s="499"/>
      <c r="AD24" s="499"/>
      <c r="AE24" s="499"/>
      <c r="AF24" s="499"/>
      <c r="AG24" s="500"/>
      <c r="AH24" s="520">
        <v>343</v>
      </c>
      <c r="AI24" s="521"/>
      <c r="AJ24" s="521"/>
      <c r="AK24" s="521"/>
      <c r="AL24" s="563"/>
      <c r="AM24" s="520">
        <v>1089711</v>
      </c>
      <c r="AN24" s="521"/>
      <c r="AO24" s="521"/>
      <c r="AP24" s="521"/>
      <c r="AQ24" s="521"/>
      <c r="AR24" s="563"/>
      <c r="AS24" s="520">
        <v>3177</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9339113</v>
      </c>
      <c r="BO24" s="470"/>
      <c r="BP24" s="470"/>
      <c r="BQ24" s="470"/>
      <c r="BR24" s="470"/>
      <c r="BS24" s="470"/>
      <c r="BT24" s="470"/>
      <c r="BU24" s="471"/>
      <c r="BV24" s="469">
        <v>9985720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7090</v>
      </c>
      <c r="R25" s="521"/>
      <c r="S25" s="521"/>
      <c r="T25" s="521"/>
      <c r="U25" s="521"/>
      <c r="V25" s="563"/>
      <c r="W25" s="622"/>
      <c r="X25" s="610"/>
      <c r="Y25" s="611"/>
      <c r="Z25" s="519" t="s">
        <v>173</v>
      </c>
      <c r="AA25" s="499"/>
      <c r="AB25" s="499"/>
      <c r="AC25" s="499"/>
      <c r="AD25" s="499"/>
      <c r="AE25" s="499"/>
      <c r="AF25" s="499"/>
      <c r="AG25" s="500"/>
      <c r="AH25" s="520" t="s">
        <v>129</v>
      </c>
      <c r="AI25" s="521"/>
      <c r="AJ25" s="521"/>
      <c r="AK25" s="521"/>
      <c r="AL25" s="563"/>
      <c r="AM25" s="520" t="s">
        <v>174</v>
      </c>
      <c r="AN25" s="521"/>
      <c r="AO25" s="521"/>
      <c r="AP25" s="521"/>
      <c r="AQ25" s="521"/>
      <c r="AR25" s="563"/>
      <c r="AS25" s="520" t="s">
        <v>175</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3222579</v>
      </c>
      <c r="BO25" s="433"/>
      <c r="BP25" s="433"/>
      <c r="BQ25" s="433"/>
      <c r="BR25" s="433"/>
      <c r="BS25" s="433"/>
      <c r="BT25" s="433"/>
      <c r="BU25" s="434"/>
      <c r="BV25" s="432">
        <v>829326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6300</v>
      </c>
      <c r="R26" s="521"/>
      <c r="S26" s="521"/>
      <c r="T26" s="521"/>
      <c r="U26" s="521"/>
      <c r="V26" s="563"/>
      <c r="W26" s="622"/>
      <c r="X26" s="610"/>
      <c r="Y26" s="611"/>
      <c r="Z26" s="519" t="s">
        <v>178</v>
      </c>
      <c r="AA26" s="632"/>
      <c r="AB26" s="632"/>
      <c r="AC26" s="632"/>
      <c r="AD26" s="632"/>
      <c r="AE26" s="632"/>
      <c r="AF26" s="632"/>
      <c r="AG26" s="633"/>
      <c r="AH26" s="520" t="s">
        <v>174</v>
      </c>
      <c r="AI26" s="521"/>
      <c r="AJ26" s="521"/>
      <c r="AK26" s="521"/>
      <c r="AL26" s="563"/>
      <c r="AM26" s="520" t="s">
        <v>174</v>
      </c>
      <c r="AN26" s="521"/>
      <c r="AO26" s="521"/>
      <c r="AP26" s="521"/>
      <c r="AQ26" s="521"/>
      <c r="AR26" s="563"/>
      <c r="AS26" s="520" t="s">
        <v>175</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4380</v>
      </c>
      <c r="R27" s="521"/>
      <c r="S27" s="521"/>
      <c r="T27" s="521"/>
      <c r="U27" s="521"/>
      <c r="V27" s="563"/>
      <c r="W27" s="622"/>
      <c r="X27" s="610"/>
      <c r="Y27" s="611"/>
      <c r="Z27" s="519" t="s">
        <v>181</v>
      </c>
      <c r="AA27" s="499"/>
      <c r="AB27" s="499"/>
      <c r="AC27" s="499"/>
      <c r="AD27" s="499"/>
      <c r="AE27" s="499"/>
      <c r="AF27" s="499"/>
      <c r="AG27" s="500"/>
      <c r="AH27" s="520">
        <v>6</v>
      </c>
      <c r="AI27" s="521"/>
      <c r="AJ27" s="521"/>
      <c r="AK27" s="521"/>
      <c r="AL27" s="563"/>
      <c r="AM27" s="520">
        <v>24810</v>
      </c>
      <c r="AN27" s="521"/>
      <c r="AO27" s="521"/>
      <c r="AP27" s="521"/>
      <c r="AQ27" s="521"/>
      <c r="AR27" s="563"/>
      <c r="AS27" s="520">
        <v>4135</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613676</v>
      </c>
      <c r="BO27" s="646"/>
      <c r="BP27" s="646"/>
      <c r="BQ27" s="646"/>
      <c r="BR27" s="646"/>
      <c r="BS27" s="646"/>
      <c r="BT27" s="646"/>
      <c r="BU27" s="647"/>
      <c r="BV27" s="645">
        <v>613506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3680</v>
      </c>
      <c r="R28" s="521"/>
      <c r="S28" s="521"/>
      <c r="T28" s="521"/>
      <c r="U28" s="521"/>
      <c r="V28" s="563"/>
      <c r="W28" s="622"/>
      <c r="X28" s="610"/>
      <c r="Y28" s="611"/>
      <c r="Z28" s="519" t="s">
        <v>184</v>
      </c>
      <c r="AA28" s="499"/>
      <c r="AB28" s="499"/>
      <c r="AC28" s="499"/>
      <c r="AD28" s="499"/>
      <c r="AE28" s="499"/>
      <c r="AF28" s="499"/>
      <c r="AG28" s="500"/>
      <c r="AH28" s="520" t="s">
        <v>175</v>
      </c>
      <c r="AI28" s="521"/>
      <c r="AJ28" s="521"/>
      <c r="AK28" s="521"/>
      <c r="AL28" s="563"/>
      <c r="AM28" s="520" t="s">
        <v>175</v>
      </c>
      <c r="AN28" s="521"/>
      <c r="AO28" s="521"/>
      <c r="AP28" s="521"/>
      <c r="AQ28" s="521"/>
      <c r="AR28" s="563"/>
      <c r="AS28" s="520" t="s">
        <v>174</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1991189</v>
      </c>
      <c r="BO28" s="433"/>
      <c r="BP28" s="433"/>
      <c r="BQ28" s="433"/>
      <c r="BR28" s="433"/>
      <c r="BS28" s="433"/>
      <c r="BT28" s="433"/>
      <c r="BU28" s="434"/>
      <c r="BV28" s="432">
        <v>1280235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17</v>
      </c>
      <c r="M29" s="521"/>
      <c r="N29" s="521"/>
      <c r="O29" s="521"/>
      <c r="P29" s="563"/>
      <c r="Q29" s="520">
        <v>3500</v>
      </c>
      <c r="R29" s="521"/>
      <c r="S29" s="521"/>
      <c r="T29" s="521"/>
      <c r="U29" s="521"/>
      <c r="V29" s="563"/>
      <c r="W29" s="623"/>
      <c r="X29" s="624"/>
      <c r="Y29" s="625"/>
      <c r="Z29" s="519" t="s">
        <v>187</v>
      </c>
      <c r="AA29" s="499"/>
      <c r="AB29" s="499"/>
      <c r="AC29" s="499"/>
      <c r="AD29" s="499"/>
      <c r="AE29" s="499"/>
      <c r="AF29" s="499"/>
      <c r="AG29" s="500"/>
      <c r="AH29" s="520">
        <v>349</v>
      </c>
      <c r="AI29" s="521"/>
      <c r="AJ29" s="521"/>
      <c r="AK29" s="521"/>
      <c r="AL29" s="563"/>
      <c r="AM29" s="520">
        <v>1114521</v>
      </c>
      <c r="AN29" s="521"/>
      <c r="AO29" s="521"/>
      <c r="AP29" s="521"/>
      <c r="AQ29" s="521"/>
      <c r="AR29" s="563"/>
      <c r="AS29" s="520">
        <v>3193</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12675668</v>
      </c>
      <c r="BO29" s="470"/>
      <c r="BP29" s="470"/>
      <c r="BQ29" s="470"/>
      <c r="BR29" s="470"/>
      <c r="BS29" s="470"/>
      <c r="BT29" s="470"/>
      <c r="BU29" s="471"/>
      <c r="BV29" s="469">
        <v>13465931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97.8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7906050</v>
      </c>
      <c r="BO30" s="646"/>
      <c r="BP30" s="646"/>
      <c r="BQ30" s="646"/>
      <c r="BR30" s="646"/>
      <c r="BS30" s="646"/>
      <c r="BT30" s="646"/>
      <c r="BU30" s="647"/>
      <c r="BV30" s="645">
        <v>7811364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197</v>
      </c>
      <c r="X33" s="458"/>
      <c r="Y33" s="458"/>
      <c r="Z33" s="458"/>
      <c r="AA33" s="458"/>
      <c r="AB33" s="458"/>
      <c r="AC33" s="458"/>
      <c r="AD33" s="458"/>
      <c r="AE33" s="458"/>
      <c r="AF33" s="458"/>
      <c r="AG33" s="458"/>
      <c r="AH33" s="458"/>
      <c r="AI33" s="458"/>
      <c r="AJ33" s="458"/>
      <c r="AK33" s="458"/>
      <c r="AL33" s="216"/>
      <c r="AM33" s="493" t="s">
        <v>198</v>
      </c>
      <c r="AN33" s="493"/>
      <c r="AO33" s="458" t="s">
        <v>197</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198</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4</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国民宿舎事業特別会計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雲仙・南島原保健組合（一般会計）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5</v>
      </c>
      <c r="AN35" s="658"/>
      <c r="AO35" s="659" t="str">
        <f>IF('各会計、関係団体の財政状況及び健全化判断比率'!B31="","",'各会計、関係団体の財政状況及び健全化判断比率'!B31)</f>
        <v>下水道事業会計</v>
      </c>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温泉浴場事業特別会計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雲仙・南島原保健組合（介護老人保健施設事業特別会計）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IF('各会計、関係団体の財政状況及び健全化判断比率'!B34="","",'各会計、関係団体の財政状況及び健全化判断比率'!B34)</f>
        <v>企業誘致用地整備事業特別会計</v>
      </c>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雲仙・南島原保健組合（病院事業会計）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県央地域広域市町村圏組合（一般会計）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長崎県病院企業団（病院事業会計）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県央県南広域環境組合（一般会計）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長崎県後期高齢者医療広域連合（一般会計）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長崎県後期高齢者医療広域連合（後期高齢者医療事業会計）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島原地域広域市町村圏組合（一般会計）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島原地域広域市町村圏組合（介護保険事業特別会計）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B5sRsQ3KH1SsD6weF/eYIZFcsL13HutusUtVGeNnMAdg8M5bh3N608e+Zm5NH28VdX1f/wh8YtHGapmZ0i2jYQ==" saltValue="YeSyAphsgyK4UzqpqbWT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55" zoomScaleNormal="55" zoomScaleSheetLayoutView="100" workbookViewId="0">
      <selection activeCell="W36" sqref="W36:BC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568</v>
      </c>
      <c r="D34" s="1250"/>
      <c r="E34" s="1251"/>
      <c r="F34" s="32">
        <v>6.84</v>
      </c>
      <c r="G34" s="33">
        <v>5.66</v>
      </c>
      <c r="H34" s="33">
        <v>4.6900000000000004</v>
      </c>
      <c r="I34" s="33">
        <v>8.64</v>
      </c>
      <c r="J34" s="34">
        <v>9.1300000000000008</v>
      </c>
      <c r="K34" s="22"/>
      <c r="L34" s="22"/>
      <c r="M34" s="22"/>
      <c r="N34" s="22"/>
      <c r="O34" s="22"/>
      <c r="P34" s="22"/>
    </row>
    <row r="35" spans="1:16" ht="39" customHeight="1" x14ac:dyDescent="0.15">
      <c r="A35" s="22"/>
      <c r="B35" s="35"/>
      <c r="C35" s="1244" t="s">
        <v>569</v>
      </c>
      <c r="D35" s="1245"/>
      <c r="E35" s="1246"/>
      <c r="F35" s="36">
        <v>6.45</v>
      </c>
      <c r="G35" s="37">
        <v>7.38</v>
      </c>
      <c r="H35" s="37">
        <v>7.71</v>
      </c>
      <c r="I35" s="37">
        <v>7.46</v>
      </c>
      <c r="J35" s="38">
        <v>7.63</v>
      </c>
      <c r="K35" s="22"/>
      <c r="L35" s="22"/>
      <c r="M35" s="22"/>
      <c r="N35" s="22"/>
      <c r="O35" s="22"/>
      <c r="P35" s="22"/>
    </row>
    <row r="36" spans="1:16" ht="39" customHeight="1" x14ac:dyDescent="0.15">
      <c r="A36" s="22"/>
      <c r="B36" s="35"/>
      <c r="C36" s="1244" t="s">
        <v>570</v>
      </c>
      <c r="D36" s="1245"/>
      <c r="E36" s="1246"/>
      <c r="F36" s="36" t="s">
        <v>522</v>
      </c>
      <c r="G36" s="37" t="s">
        <v>522</v>
      </c>
      <c r="H36" s="37" t="s">
        <v>522</v>
      </c>
      <c r="I36" s="37" t="s">
        <v>522</v>
      </c>
      <c r="J36" s="38">
        <v>2.76</v>
      </c>
      <c r="K36" s="22"/>
      <c r="L36" s="22"/>
      <c r="M36" s="22"/>
      <c r="N36" s="22"/>
      <c r="O36" s="22"/>
      <c r="P36" s="22"/>
    </row>
    <row r="37" spans="1:16" ht="39" customHeight="1" x14ac:dyDescent="0.15">
      <c r="A37" s="22"/>
      <c r="B37" s="35"/>
      <c r="C37" s="1244" t="s">
        <v>571</v>
      </c>
      <c r="D37" s="1245"/>
      <c r="E37" s="1246"/>
      <c r="F37" s="36">
        <v>0.03</v>
      </c>
      <c r="G37" s="37">
        <v>1.28</v>
      </c>
      <c r="H37" s="37">
        <v>1.02</v>
      </c>
      <c r="I37" s="37">
        <v>0.53</v>
      </c>
      <c r="J37" s="38">
        <v>1.02</v>
      </c>
      <c r="K37" s="22"/>
      <c r="L37" s="22"/>
      <c r="M37" s="22"/>
      <c r="N37" s="22"/>
      <c r="O37" s="22"/>
      <c r="P37" s="22"/>
    </row>
    <row r="38" spans="1:16" ht="39" customHeight="1" x14ac:dyDescent="0.15">
      <c r="A38" s="22"/>
      <c r="B38" s="35"/>
      <c r="C38" s="1244" t="s">
        <v>572</v>
      </c>
      <c r="D38" s="1245"/>
      <c r="E38" s="1246"/>
      <c r="F38" s="36">
        <v>0</v>
      </c>
      <c r="G38" s="37">
        <v>0</v>
      </c>
      <c r="H38" s="37">
        <v>0</v>
      </c>
      <c r="I38" s="37">
        <v>0</v>
      </c>
      <c r="J38" s="38">
        <v>0</v>
      </c>
      <c r="K38" s="22"/>
      <c r="L38" s="22"/>
      <c r="M38" s="22"/>
      <c r="N38" s="22"/>
      <c r="O38" s="22"/>
      <c r="P38" s="22"/>
    </row>
    <row r="39" spans="1:16" ht="39" customHeight="1" x14ac:dyDescent="0.15">
      <c r="A39" s="22"/>
      <c r="B39" s="35"/>
      <c r="C39" s="1244" t="s">
        <v>573</v>
      </c>
      <c r="D39" s="1245"/>
      <c r="E39" s="1246"/>
      <c r="F39" s="36">
        <v>0.01</v>
      </c>
      <c r="G39" s="37">
        <v>0</v>
      </c>
      <c r="H39" s="37">
        <v>0</v>
      </c>
      <c r="I39" s="37">
        <v>0</v>
      </c>
      <c r="J39" s="38">
        <v>0</v>
      </c>
      <c r="K39" s="22"/>
      <c r="L39" s="22"/>
      <c r="M39" s="22"/>
      <c r="N39" s="22"/>
      <c r="O39" s="22"/>
      <c r="P39" s="22"/>
    </row>
    <row r="40" spans="1:16" ht="39" customHeight="1" x14ac:dyDescent="0.15">
      <c r="A40" s="22"/>
      <c r="B40" s="35"/>
      <c r="C40" s="1244" t="s">
        <v>574</v>
      </c>
      <c r="D40" s="1245"/>
      <c r="E40" s="1246"/>
      <c r="F40" s="36">
        <v>0</v>
      </c>
      <c r="G40" s="37">
        <v>0.01</v>
      </c>
      <c r="H40" s="37">
        <v>0</v>
      </c>
      <c r="I40" s="37">
        <v>0</v>
      </c>
      <c r="J40" s="38">
        <v>0</v>
      </c>
      <c r="K40" s="22"/>
      <c r="L40" s="22"/>
      <c r="M40" s="22"/>
      <c r="N40" s="22"/>
      <c r="O40" s="22"/>
      <c r="P40" s="22"/>
    </row>
    <row r="41" spans="1:16" ht="39" customHeight="1" x14ac:dyDescent="0.15">
      <c r="A41" s="22"/>
      <c r="B41" s="35"/>
      <c r="C41" s="1244" t="s">
        <v>575</v>
      </c>
      <c r="D41" s="1245"/>
      <c r="E41" s="1246"/>
      <c r="F41" s="36" t="s">
        <v>522</v>
      </c>
      <c r="G41" s="37" t="s">
        <v>522</v>
      </c>
      <c r="H41" s="37" t="s">
        <v>522</v>
      </c>
      <c r="I41" s="37">
        <v>0</v>
      </c>
      <c r="J41" s="38">
        <v>0</v>
      </c>
      <c r="K41" s="22"/>
      <c r="L41" s="22"/>
      <c r="M41" s="22"/>
      <c r="N41" s="22"/>
      <c r="O41" s="22"/>
      <c r="P41" s="22"/>
    </row>
    <row r="42" spans="1:16" ht="39" customHeight="1" x14ac:dyDescent="0.15">
      <c r="A42" s="22"/>
      <c r="B42" s="39"/>
      <c r="C42" s="1244" t="s">
        <v>576</v>
      </c>
      <c r="D42" s="1245"/>
      <c r="E42" s="1246"/>
      <c r="F42" s="36" t="s">
        <v>522</v>
      </c>
      <c r="G42" s="37" t="s">
        <v>522</v>
      </c>
      <c r="H42" s="37" t="s">
        <v>522</v>
      </c>
      <c r="I42" s="37" t="s">
        <v>522</v>
      </c>
      <c r="J42" s="38" t="s">
        <v>522</v>
      </c>
      <c r="K42" s="22"/>
      <c r="L42" s="22"/>
      <c r="M42" s="22"/>
      <c r="N42" s="22"/>
      <c r="O42" s="22"/>
      <c r="P42" s="22"/>
    </row>
    <row r="43" spans="1:16" ht="39" customHeight="1" thickBot="1" x14ac:dyDescent="0.2">
      <c r="A43" s="22"/>
      <c r="B43" s="40"/>
      <c r="C43" s="1247" t="s">
        <v>577</v>
      </c>
      <c r="D43" s="1248"/>
      <c r="E43" s="1249"/>
      <c r="F43" s="41">
        <v>0.37</v>
      </c>
      <c r="G43" s="42">
        <v>0.13</v>
      </c>
      <c r="H43" s="42">
        <v>0.12</v>
      </c>
      <c r="I43" s="42">
        <v>0.31</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BM7VjqBkkfnqJ2x+G9R4G4md4tVk2n6A75RjEZi3/qiso3adzNV+FQGJBFvJLa00GS6eoGBjUkADDTRQ5JfgQ==" saltValue="ZCK+pKzG/sa69hU5zcQL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5" zoomScale="85" zoomScaleNormal="85" zoomScaleSheetLayoutView="55" workbookViewId="0">
      <selection activeCell="W36" sqref="W36:BC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3035</v>
      </c>
      <c r="L45" s="60">
        <v>3064</v>
      </c>
      <c r="M45" s="60">
        <v>3007</v>
      </c>
      <c r="N45" s="60">
        <v>2907</v>
      </c>
      <c r="O45" s="61">
        <v>2905</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x14ac:dyDescent="0.15">
      <c r="A47" s="48"/>
      <c r="B47" s="1254"/>
      <c r="C47" s="1255"/>
      <c r="D47" s="62"/>
      <c r="E47" s="1260" t="s">
        <v>14</v>
      </c>
      <c r="F47" s="1260"/>
      <c r="G47" s="1260"/>
      <c r="H47" s="1260"/>
      <c r="I47" s="1260"/>
      <c r="J47" s="1261"/>
      <c r="K47" s="63">
        <v>17</v>
      </c>
      <c r="L47" s="64">
        <v>13</v>
      </c>
      <c r="M47" s="64">
        <v>10</v>
      </c>
      <c r="N47" s="64">
        <v>7</v>
      </c>
      <c r="O47" s="65">
        <v>3</v>
      </c>
      <c r="P47" s="48"/>
      <c r="Q47" s="48"/>
      <c r="R47" s="48"/>
      <c r="S47" s="48"/>
      <c r="T47" s="48"/>
      <c r="U47" s="48"/>
    </row>
    <row r="48" spans="1:21" ht="30.75" customHeight="1" x14ac:dyDescent="0.15">
      <c r="A48" s="48"/>
      <c r="B48" s="1254"/>
      <c r="C48" s="1255"/>
      <c r="D48" s="62"/>
      <c r="E48" s="1260" t="s">
        <v>15</v>
      </c>
      <c r="F48" s="1260"/>
      <c r="G48" s="1260"/>
      <c r="H48" s="1260"/>
      <c r="I48" s="1260"/>
      <c r="J48" s="1261"/>
      <c r="K48" s="63">
        <v>786</v>
      </c>
      <c r="L48" s="64">
        <v>789</v>
      </c>
      <c r="M48" s="64">
        <v>807</v>
      </c>
      <c r="N48" s="64">
        <v>745</v>
      </c>
      <c r="O48" s="65">
        <v>652</v>
      </c>
      <c r="P48" s="48"/>
      <c r="Q48" s="48"/>
      <c r="R48" s="48"/>
      <c r="S48" s="48"/>
      <c r="T48" s="48"/>
      <c r="U48" s="48"/>
    </row>
    <row r="49" spans="1:21" ht="30.75" customHeight="1" x14ac:dyDescent="0.15">
      <c r="A49" s="48"/>
      <c r="B49" s="1254"/>
      <c r="C49" s="1255"/>
      <c r="D49" s="62"/>
      <c r="E49" s="1260" t="s">
        <v>16</v>
      </c>
      <c r="F49" s="1260"/>
      <c r="G49" s="1260"/>
      <c r="H49" s="1260"/>
      <c r="I49" s="1260"/>
      <c r="J49" s="1261"/>
      <c r="K49" s="63">
        <v>456</v>
      </c>
      <c r="L49" s="64">
        <v>363</v>
      </c>
      <c r="M49" s="64">
        <v>385</v>
      </c>
      <c r="N49" s="64">
        <v>262</v>
      </c>
      <c r="O49" s="65">
        <v>225</v>
      </c>
      <c r="P49" s="48"/>
      <c r="Q49" s="48"/>
      <c r="R49" s="48"/>
      <c r="S49" s="48"/>
      <c r="T49" s="48"/>
      <c r="U49" s="48"/>
    </row>
    <row r="50" spans="1:21" ht="30.75" customHeight="1" x14ac:dyDescent="0.15">
      <c r="A50" s="48"/>
      <c r="B50" s="1254"/>
      <c r="C50" s="1255"/>
      <c r="D50" s="62"/>
      <c r="E50" s="1260" t="s">
        <v>17</v>
      </c>
      <c r="F50" s="1260"/>
      <c r="G50" s="1260"/>
      <c r="H50" s="1260"/>
      <c r="I50" s="1260"/>
      <c r="J50" s="1261"/>
      <c r="K50" s="63">
        <v>18</v>
      </c>
      <c r="L50" s="64">
        <v>16</v>
      </c>
      <c r="M50" s="64">
        <v>7</v>
      </c>
      <c r="N50" s="64">
        <v>6</v>
      </c>
      <c r="O50" s="65">
        <v>6</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3945</v>
      </c>
      <c r="L52" s="64">
        <v>3913</v>
      </c>
      <c r="M52" s="64">
        <v>3735</v>
      </c>
      <c r="N52" s="64">
        <v>3474</v>
      </c>
      <c r="O52" s="65">
        <v>3341</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367</v>
      </c>
      <c r="L53" s="69">
        <v>332</v>
      </c>
      <c r="M53" s="69">
        <v>481</v>
      </c>
      <c r="N53" s="69">
        <v>453</v>
      </c>
      <c r="O53" s="70">
        <v>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8" t="s">
        <v>25</v>
      </c>
      <c r="C57" s="1269"/>
      <c r="D57" s="1272" t="s">
        <v>26</v>
      </c>
      <c r="E57" s="1273"/>
      <c r="F57" s="1273"/>
      <c r="G57" s="1273"/>
      <c r="H57" s="1273"/>
      <c r="I57" s="1273"/>
      <c r="J57" s="1274"/>
      <c r="K57" s="83">
        <v>13275</v>
      </c>
      <c r="L57" s="84">
        <v>13903</v>
      </c>
      <c r="M57" s="84">
        <v>14350</v>
      </c>
      <c r="N57" s="84">
        <v>14358</v>
      </c>
      <c r="O57" s="85">
        <v>12676</v>
      </c>
    </row>
    <row r="58" spans="1:21" ht="31.5" customHeight="1" thickBot="1" x14ac:dyDescent="0.2">
      <c r="B58" s="1270"/>
      <c r="C58" s="1271"/>
      <c r="D58" s="1275" t="s">
        <v>27</v>
      </c>
      <c r="E58" s="1276"/>
      <c r="F58" s="1276"/>
      <c r="G58" s="1276"/>
      <c r="H58" s="1276"/>
      <c r="I58" s="1276"/>
      <c r="J58" s="1277"/>
      <c r="K58" s="86">
        <v>50</v>
      </c>
      <c r="L58" s="87">
        <v>47</v>
      </c>
      <c r="M58" s="87">
        <v>40</v>
      </c>
      <c r="N58" s="87">
        <v>30</v>
      </c>
      <c r="O58" s="88">
        <v>17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vMUkdiGj28nni+oTOqr5Eiug6CYYUxdsc7KbP0yRanJ3Jy2dyZmgRWgAmziQZ+8hKNaG366kdS9AUIFxC2CoA==" saltValue="U4mifWiSsY1J7wDJoBsJ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37" zoomScale="70" zoomScaleNormal="70" zoomScaleSheetLayoutView="100" workbookViewId="0">
      <selection activeCell="W36" sqref="W36:BC3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78" t="s">
        <v>30</v>
      </c>
      <c r="C41" s="1279"/>
      <c r="D41" s="102"/>
      <c r="E41" s="1284" t="s">
        <v>31</v>
      </c>
      <c r="F41" s="1284"/>
      <c r="G41" s="1284"/>
      <c r="H41" s="1285"/>
      <c r="I41" s="103">
        <v>21334</v>
      </c>
      <c r="J41" s="104">
        <v>20869</v>
      </c>
      <c r="K41" s="104">
        <v>20545</v>
      </c>
      <c r="L41" s="104">
        <v>21618</v>
      </c>
      <c r="M41" s="105">
        <v>22539</v>
      </c>
    </row>
    <row r="42" spans="2:13" ht="27.75" customHeight="1" x14ac:dyDescent="0.15">
      <c r="B42" s="1280"/>
      <c r="C42" s="1281"/>
      <c r="D42" s="106"/>
      <c r="E42" s="1286" t="s">
        <v>32</v>
      </c>
      <c r="F42" s="1286"/>
      <c r="G42" s="1286"/>
      <c r="H42" s="1287"/>
      <c r="I42" s="107">
        <v>47</v>
      </c>
      <c r="J42" s="108">
        <v>29</v>
      </c>
      <c r="K42" s="108">
        <v>22</v>
      </c>
      <c r="L42" s="108">
        <v>15</v>
      </c>
      <c r="M42" s="109">
        <v>9</v>
      </c>
    </row>
    <row r="43" spans="2:13" ht="27.75" customHeight="1" x14ac:dyDescent="0.15">
      <c r="B43" s="1280"/>
      <c r="C43" s="1281"/>
      <c r="D43" s="106"/>
      <c r="E43" s="1286" t="s">
        <v>33</v>
      </c>
      <c r="F43" s="1286"/>
      <c r="G43" s="1286"/>
      <c r="H43" s="1287"/>
      <c r="I43" s="107">
        <v>7593</v>
      </c>
      <c r="J43" s="108">
        <v>6541</v>
      </c>
      <c r="K43" s="108">
        <v>6534</v>
      </c>
      <c r="L43" s="108">
        <v>6440</v>
      </c>
      <c r="M43" s="109">
        <v>5940</v>
      </c>
    </row>
    <row r="44" spans="2:13" ht="27.75" customHeight="1" x14ac:dyDescent="0.15">
      <c r="B44" s="1280"/>
      <c r="C44" s="1281"/>
      <c r="D44" s="106"/>
      <c r="E44" s="1286" t="s">
        <v>34</v>
      </c>
      <c r="F44" s="1286"/>
      <c r="G44" s="1286"/>
      <c r="H44" s="1287"/>
      <c r="I44" s="107">
        <v>1734</v>
      </c>
      <c r="J44" s="108">
        <v>961</v>
      </c>
      <c r="K44" s="108">
        <v>743</v>
      </c>
      <c r="L44" s="108">
        <v>629</v>
      </c>
      <c r="M44" s="109">
        <v>544</v>
      </c>
    </row>
    <row r="45" spans="2:13" ht="27.75" customHeight="1" x14ac:dyDescent="0.15">
      <c r="B45" s="1280"/>
      <c r="C45" s="1281"/>
      <c r="D45" s="106"/>
      <c r="E45" s="1286" t="s">
        <v>35</v>
      </c>
      <c r="F45" s="1286"/>
      <c r="G45" s="1286"/>
      <c r="H45" s="1287"/>
      <c r="I45" s="107">
        <v>3780</v>
      </c>
      <c r="J45" s="108">
        <v>3596</v>
      </c>
      <c r="K45" s="108">
        <v>3652</v>
      </c>
      <c r="L45" s="108">
        <v>3665</v>
      </c>
      <c r="M45" s="109">
        <v>3797</v>
      </c>
    </row>
    <row r="46" spans="2:13" ht="27.75" customHeight="1" x14ac:dyDescent="0.15">
      <c r="B46" s="1280"/>
      <c r="C46" s="1281"/>
      <c r="D46" s="110"/>
      <c r="E46" s="1286" t="s">
        <v>36</v>
      </c>
      <c r="F46" s="1286"/>
      <c r="G46" s="1286"/>
      <c r="H46" s="1287"/>
      <c r="I46" s="107" t="s">
        <v>522</v>
      </c>
      <c r="J46" s="108" t="s">
        <v>522</v>
      </c>
      <c r="K46" s="108" t="s">
        <v>522</v>
      </c>
      <c r="L46" s="108" t="s">
        <v>522</v>
      </c>
      <c r="M46" s="109" t="s">
        <v>522</v>
      </c>
    </row>
    <row r="47" spans="2:13" ht="27.75" customHeight="1" x14ac:dyDescent="0.15">
      <c r="B47" s="1280"/>
      <c r="C47" s="1281"/>
      <c r="D47" s="111"/>
      <c r="E47" s="1288" t="s">
        <v>37</v>
      </c>
      <c r="F47" s="1289"/>
      <c r="G47" s="1289"/>
      <c r="H47" s="1290"/>
      <c r="I47" s="107" t="s">
        <v>522</v>
      </c>
      <c r="J47" s="108" t="s">
        <v>522</v>
      </c>
      <c r="K47" s="108" t="s">
        <v>522</v>
      </c>
      <c r="L47" s="108" t="s">
        <v>522</v>
      </c>
      <c r="M47" s="109" t="s">
        <v>522</v>
      </c>
    </row>
    <row r="48" spans="2:13" ht="27.75" customHeight="1" x14ac:dyDescent="0.15">
      <c r="B48" s="1280"/>
      <c r="C48" s="1281"/>
      <c r="D48" s="106"/>
      <c r="E48" s="1286" t="s">
        <v>38</v>
      </c>
      <c r="F48" s="1286"/>
      <c r="G48" s="1286"/>
      <c r="H48" s="1287"/>
      <c r="I48" s="107" t="s">
        <v>522</v>
      </c>
      <c r="J48" s="108" t="s">
        <v>522</v>
      </c>
      <c r="K48" s="108" t="s">
        <v>522</v>
      </c>
      <c r="L48" s="108" t="s">
        <v>522</v>
      </c>
      <c r="M48" s="109" t="s">
        <v>522</v>
      </c>
    </row>
    <row r="49" spans="2:13" ht="27.75" customHeight="1" x14ac:dyDescent="0.15">
      <c r="B49" s="1282"/>
      <c r="C49" s="1283"/>
      <c r="D49" s="106"/>
      <c r="E49" s="1286" t="s">
        <v>39</v>
      </c>
      <c r="F49" s="1286"/>
      <c r="G49" s="1286"/>
      <c r="H49" s="1287"/>
      <c r="I49" s="107" t="s">
        <v>522</v>
      </c>
      <c r="J49" s="108" t="s">
        <v>522</v>
      </c>
      <c r="K49" s="108" t="s">
        <v>522</v>
      </c>
      <c r="L49" s="108" t="s">
        <v>522</v>
      </c>
      <c r="M49" s="109" t="s">
        <v>522</v>
      </c>
    </row>
    <row r="50" spans="2:13" ht="27.75" customHeight="1" x14ac:dyDescent="0.15">
      <c r="B50" s="1291" t="s">
        <v>40</v>
      </c>
      <c r="C50" s="1292"/>
      <c r="D50" s="112"/>
      <c r="E50" s="1286" t="s">
        <v>41</v>
      </c>
      <c r="F50" s="1286"/>
      <c r="G50" s="1286"/>
      <c r="H50" s="1287"/>
      <c r="I50" s="107">
        <v>19708</v>
      </c>
      <c r="J50" s="108">
        <v>20146</v>
      </c>
      <c r="K50" s="108">
        <v>20274</v>
      </c>
      <c r="L50" s="108">
        <v>18932</v>
      </c>
      <c r="M50" s="109">
        <v>18735</v>
      </c>
    </row>
    <row r="51" spans="2:13" ht="27.75" customHeight="1" x14ac:dyDescent="0.15">
      <c r="B51" s="1280"/>
      <c r="C51" s="1281"/>
      <c r="D51" s="106"/>
      <c r="E51" s="1286" t="s">
        <v>42</v>
      </c>
      <c r="F51" s="1286"/>
      <c r="G51" s="1286"/>
      <c r="H51" s="1287"/>
      <c r="I51" s="107">
        <v>1051</v>
      </c>
      <c r="J51" s="108">
        <v>1014</v>
      </c>
      <c r="K51" s="108">
        <v>1591</v>
      </c>
      <c r="L51" s="108">
        <v>1464</v>
      </c>
      <c r="M51" s="109">
        <v>1262</v>
      </c>
    </row>
    <row r="52" spans="2:13" ht="27.75" customHeight="1" x14ac:dyDescent="0.15">
      <c r="B52" s="1282"/>
      <c r="C52" s="1283"/>
      <c r="D52" s="106"/>
      <c r="E52" s="1286" t="s">
        <v>43</v>
      </c>
      <c r="F52" s="1286"/>
      <c r="G52" s="1286"/>
      <c r="H52" s="1287"/>
      <c r="I52" s="107">
        <v>27816</v>
      </c>
      <c r="J52" s="108">
        <v>26814</v>
      </c>
      <c r="K52" s="108">
        <v>25622</v>
      </c>
      <c r="L52" s="108">
        <v>25894</v>
      </c>
      <c r="M52" s="109">
        <v>26239</v>
      </c>
    </row>
    <row r="53" spans="2:13" ht="27.75" customHeight="1" thickBot="1" x14ac:dyDescent="0.2">
      <c r="B53" s="1293" t="s">
        <v>44</v>
      </c>
      <c r="C53" s="1294"/>
      <c r="D53" s="113"/>
      <c r="E53" s="1295" t="s">
        <v>45</v>
      </c>
      <c r="F53" s="1295"/>
      <c r="G53" s="1295"/>
      <c r="H53" s="1296"/>
      <c r="I53" s="114">
        <v>-14087</v>
      </c>
      <c r="J53" s="115">
        <v>-15979</v>
      </c>
      <c r="K53" s="115">
        <v>-15991</v>
      </c>
      <c r="L53" s="115">
        <v>-13923</v>
      </c>
      <c r="M53" s="116">
        <v>-13407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LzljV/KGZc7Rr33QvSu9LLWJ0ouJDcmP9+nHAktHsizOojXHZNQenHB74ojbcR+Aa2gWMQbRZkD5zOFfBv5pTQ==" saltValue="hdeba4rI17lQMffEjtv3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W36" sqref="W36:BC3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1280</v>
      </c>
      <c r="G55" s="128">
        <v>1280</v>
      </c>
      <c r="H55" s="129">
        <v>1991</v>
      </c>
    </row>
    <row r="56" spans="2:8" ht="52.5" customHeight="1" x14ac:dyDescent="0.15">
      <c r="B56" s="130"/>
      <c r="C56" s="1307" t="s">
        <v>49</v>
      </c>
      <c r="D56" s="1307"/>
      <c r="E56" s="1308"/>
      <c r="F56" s="131">
        <v>14358</v>
      </c>
      <c r="G56" s="131">
        <v>13466</v>
      </c>
      <c r="H56" s="132">
        <v>12676</v>
      </c>
    </row>
    <row r="57" spans="2:8" ht="53.25" customHeight="1" x14ac:dyDescent="0.15">
      <c r="B57" s="130"/>
      <c r="C57" s="1309" t="s">
        <v>50</v>
      </c>
      <c r="D57" s="1309"/>
      <c r="E57" s="1310"/>
      <c r="F57" s="133">
        <v>7770</v>
      </c>
      <c r="G57" s="133">
        <v>7811</v>
      </c>
      <c r="H57" s="134">
        <v>7906</v>
      </c>
    </row>
    <row r="58" spans="2:8" ht="45.75" customHeight="1" x14ac:dyDescent="0.15">
      <c r="B58" s="135"/>
      <c r="C58" s="1297" t="s">
        <v>584</v>
      </c>
      <c r="D58" s="1298"/>
      <c r="E58" s="1299"/>
      <c r="F58" s="136">
        <v>4656</v>
      </c>
      <c r="G58" s="136">
        <v>4656</v>
      </c>
      <c r="H58" s="137">
        <v>4656</v>
      </c>
    </row>
    <row r="59" spans="2:8" ht="45.75" customHeight="1" x14ac:dyDescent="0.15">
      <c r="B59" s="135"/>
      <c r="C59" s="1297" t="s">
        <v>585</v>
      </c>
      <c r="D59" s="1298"/>
      <c r="E59" s="1299"/>
      <c r="F59" s="136">
        <v>1145</v>
      </c>
      <c r="G59" s="136">
        <v>1145</v>
      </c>
      <c r="H59" s="137">
        <v>1145</v>
      </c>
    </row>
    <row r="60" spans="2:8" ht="45.75" customHeight="1" x14ac:dyDescent="0.15">
      <c r="B60" s="135"/>
      <c r="C60" s="1297" t="s">
        <v>586</v>
      </c>
      <c r="D60" s="1298"/>
      <c r="E60" s="1299"/>
      <c r="F60" s="136">
        <v>628</v>
      </c>
      <c r="G60" s="136">
        <v>626</v>
      </c>
      <c r="H60" s="137">
        <v>630</v>
      </c>
    </row>
    <row r="61" spans="2:8" ht="45.75" customHeight="1" x14ac:dyDescent="0.15">
      <c r="B61" s="135"/>
      <c r="C61" s="1297" t="s">
        <v>587</v>
      </c>
      <c r="D61" s="1298"/>
      <c r="E61" s="1299"/>
      <c r="F61" s="136">
        <v>663</v>
      </c>
      <c r="G61" s="136">
        <v>635</v>
      </c>
      <c r="H61" s="137">
        <v>629</v>
      </c>
    </row>
    <row r="62" spans="2:8" ht="45.75" customHeight="1" thickBot="1" x14ac:dyDescent="0.2">
      <c r="B62" s="138"/>
      <c r="C62" s="1300" t="s">
        <v>588</v>
      </c>
      <c r="D62" s="1301"/>
      <c r="E62" s="1302"/>
      <c r="F62" s="139">
        <v>324</v>
      </c>
      <c r="G62" s="139">
        <v>317</v>
      </c>
      <c r="H62" s="140">
        <v>314</v>
      </c>
    </row>
    <row r="63" spans="2:8" ht="52.5" customHeight="1" thickBot="1" x14ac:dyDescent="0.2">
      <c r="B63" s="141"/>
      <c r="C63" s="1303" t="s">
        <v>51</v>
      </c>
      <c r="D63" s="1303"/>
      <c r="E63" s="1304"/>
      <c r="F63" s="142">
        <v>23408</v>
      </c>
      <c r="G63" s="142">
        <v>22558</v>
      </c>
      <c r="H63" s="143">
        <v>22573</v>
      </c>
    </row>
    <row r="64" spans="2:8" ht="15" customHeight="1" x14ac:dyDescent="0.15"/>
  </sheetData>
  <sheetProtection algorithmName="SHA-512" hashValue="9vx8vr1J0Ac/tGcUCsUThvL9thXzDVtHK1jzM9cA1kXzYWZdFdgwOIMtY8yNJPlsMYVWuF6kPbx8ImjE8UrNWw==" saltValue="76i8KZGEcaFWlT2bgzXf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F4CCF-43D6-4D61-A757-A681BADFCCFE}">
  <sheetPr>
    <pageSetUpPr fitToPage="1"/>
  </sheetPr>
  <dimension ref="A1:WZM160"/>
  <sheetViews>
    <sheetView showGridLines="0" zoomScale="80" zoomScaleNormal="80" zoomScaleSheetLayoutView="55" workbookViewId="0">
      <selection activeCell="CD62" sqref="CD62"/>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614</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609</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563</v>
      </c>
      <c r="BQ50" s="1325"/>
      <c r="BR50" s="1325"/>
      <c r="BS50" s="1325"/>
      <c r="BT50" s="1325"/>
      <c r="BU50" s="1325"/>
      <c r="BV50" s="1325"/>
      <c r="BW50" s="1325"/>
      <c r="BX50" s="1325" t="s">
        <v>564</v>
      </c>
      <c r="BY50" s="1325"/>
      <c r="BZ50" s="1325"/>
      <c r="CA50" s="1325"/>
      <c r="CB50" s="1325"/>
      <c r="CC50" s="1325"/>
      <c r="CD50" s="1325"/>
      <c r="CE50" s="1325"/>
      <c r="CF50" s="1325" t="s">
        <v>565</v>
      </c>
      <c r="CG50" s="1325"/>
      <c r="CH50" s="1325"/>
      <c r="CI50" s="1325"/>
      <c r="CJ50" s="1325"/>
      <c r="CK50" s="1325"/>
      <c r="CL50" s="1325"/>
      <c r="CM50" s="1325"/>
      <c r="CN50" s="1325" t="s">
        <v>566</v>
      </c>
      <c r="CO50" s="1325"/>
      <c r="CP50" s="1325"/>
      <c r="CQ50" s="1325"/>
      <c r="CR50" s="1325"/>
      <c r="CS50" s="1325"/>
      <c r="CT50" s="1325"/>
      <c r="CU50" s="1325"/>
      <c r="CV50" s="1325" t="s">
        <v>567</v>
      </c>
      <c r="CW50" s="1325"/>
      <c r="CX50" s="1325"/>
      <c r="CY50" s="1325"/>
      <c r="CZ50" s="1325"/>
      <c r="DA50" s="1325"/>
      <c r="DB50" s="1325"/>
      <c r="DC50" s="1325"/>
    </row>
    <row r="51" spans="1:109" ht="13.5" customHeight="1" x14ac:dyDescent="0.15">
      <c r="B51" s="389"/>
      <c r="G51" s="1327"/>
      <c r="H51" s="1327"/>
      <c r="I51" s="1329"/>
      <c r="J51" s="1329"/>
      <c r="K51" s="1328"/>
      <c r="L51" s="1328"/>
      <c r="M51" s="1328"/>
      <c r="N51" s="1328"/>
      <c r="AM51" s="396"/>
      <c r="AN51" s="1330" t="s">
        <v>608</v>
      </c>
      <c r="AO51" s="1330"/>
      <c r="AP51" s="1330"/>
      <c r="AQ51" s="1330"/>
      <c r="AR51" s="1330"/>
      <c r="AS51" s="1330"/>
      <c r="AT51" s="1330"/>
      <c r="AU51" s="1330"/>
      <c r="AV51" s="1330"/>
      <c r="AW51" s="1330"/>
      <c r="AX51" s="1330"/>
      <c r="AY51" s="1330"/>
      <c r="AZ51" s="1330"/>
      <c r="BA51" s="1330"/>
      <c r="BB51" s="1330" t="s">
        <v>606</v>
      </c>
      <c r="BC51" s="1330"/>
      <c r="BD51" s="1330"/>
      <c r="BE51" s="1330"/>
      <c r="BF51" s="1330"/>
      <c r="BG51" s="1330"/>
      <c r="BH51" s="1330"/>
      <c r="BI51" s="1330"/>
      <c r="BJ51" s="1330"/>
      <c r="BK51" s="1330"/>
      <c r="BL51" s="1330"/>
      <c r="BM51" s="1330"/>
      <c r="BN51" s="1330"/>
      <c r="BO51" s="1330"/>
      <c r="BP51" s="1326"/>
      <c r="BQ51" s="1320"/>
      <c r="BR51" s="1320"/>
      <c r="BS51" s="1320"/>
      <c r="BT51" s="1320"/>
      <c r="BU51" s="1320"/>
      <c r="BV51" s="1320"/>
      <c r="BW51" s="1320"/>
      <c r="BX51" s="1326"/>
      <c r="BY51" s="1320"/>
      <c r="BZ51" s="1320"/>
      <c r="CA51" s="1320"/>
      <c r="CB51" s="1320"/>
      <c r="CC51" s="1320"/>
      <c r="CD51" s="1320"/>
      <c r="CE51" s="1320"/>
      <c r="CF51" s="1326"/>
      <c r="CG51" s="1320"/>
      <c r="CH51" s="1320"/>
      <c r="CI51" s="1320"/>
      <c r="CJ51" s="1320"/>
      <c r="CK51" s="1320"/>
      <c r="CL51" s="1320"/>
      <c r="CM51" s="1320"/>
      <c r="CN51" s="1326"/>
      <c r="CO51" s="1320"/>
      <c r="CP51" s="1320"/>
      <c r="CQ51" s="1320"/>
      <c r="CR51" s="1320"/>
      <c r="CS51" s="1320"/>
      <c r="CT51" s="1320"/>
      <c r="CU51" s="1320"/>
      <c r="CV51" s="1320"/>
      <c r="CW51" s="1320"/>
      <c r="CX51" s="1320"/>
      <c r="CY51" s="1320"/>
      <c r="CZ51" s="1320"/>
      <c r="DA51" s="1320"/>
      <c r="DB51" s="1320"/>
      <c r="DC51" s="1320"/>
    </row>
    <row r="52" spans="1:109" ht="13.5" x14ac:dyDescent="0.15">
      <c r="B52" s="389"/>
      <c r="G52" s="1327"/>
      <c r="H52" s="1327"/>
      <c r="I52" s="1329"/>
      <c r="J52" s="1329"/>
      <c r="K52" s="1328"/>
      <c r="L52" s="1328"/>
      <c r="M52" s="1328"/>
      <c r="N52" s="1328"/>
      <c r="AM52" s="396"/>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7"/>
      <c r="H53" s="1327"/>
      <c r="I53" s="1321"/>
      <c r="J53" s="1321"/>
      <c r="K53" s="1328"/>
      <c r="L53" s="1328"/>
      <c r="M53" s="1328"/>
      <c r="N53" s="1328"/>
      <c r="AM53" s="396"/>
      <c r="AN53" s="1330"/>
      <c r="AO53" s="1330"/>
      <c r="AP53" s="1330"/>
      <c r="AQ53" s="1330"/>
      <c r="AR53" s="1330"/>
      <c r="AS53" s="1330"/>
      <c r="AT53" s="1330"/>
      <c r="AU53" s="1330"/>
      <c r="AV53" s="1330"/>
      <c r="AW53" s="1330"/>
      <c r="AX53" s="1330"/>
      <c r="AY53" s="1330"/>
      <c r="AZ53" s="1330"/>
      <c r="BA53" s="1330"/>
      <c r="BB53" s="1330" t="s">
        <v>613</v>
      </c>
      <c r="BC53" s="1330"/>
      <c r="BD53" s="1330"/>
      <c r="BE53" s="1330"/>
      <c r="BF53" s="1330"/>
      <c r="BG53" s="1330"/>
      <c r="BH53" s="1330"/>
      <c r="BI53" s="1330"/>
      <c r="BJ53" s="1330"/>
      <c r="BK53" s="1330"/>
      <c r="BL53" s="1330"/>
      <c r="BM53" s="1330"/>
      <c r="BN53" s="1330"/>
      <c r="BO53" s="1330"/>
      <c r="BP53" s="1326"/>
      <c r="BQ53" s="1320"/>
      <c r="BR53" s="1320"/>
      <c r="BS53" s="1320"/>
      <c r="BT53" s="1320"/>
      <c r="BU53" s="1320"/>
      <c r="BV53" s="1320"/>
      <c r="BW53" s="1320"/>
      <c r="BX53" s="1326"/>
      <c r="BY53" s="1320"/>
      <c r="BZ53" s="1320"/>
      <c r="CA53" s="1320"/>
      <c r="CB53" s="1320"/>
      <c r="CC53" s="1320"/>
      <c r="CD53" s="1320"/>
      <c r="CE53" s="1320"/>
      <c r="CF53" s="1326"/>
      <c r="CG53" s="1320"/>
      <c r="CH53" s="1320"/>
      <c r="CI53" s="1320"/>
      <c r="CJ53" s="1320"/>
      <c r="CK53" s="1320"/>
      <c r="CL53" s="1320"/>
      <c r="CM53" s="1320"/>
      <c r="CN53" s="1326"/>
      <c r="CO53" s="1320"/>
      <c r="CP53" s="1320"/>
      <c r="CQ53" s="1320"/>
      <c r="CR53" s="1320"/>
      <c r="CS53" s="1320"/>
      <c r="CT53" s="1320"/>
      <c r="CU53" s="1320"/>
      <c r="CV53" s="1320">
        <v>59.7</v>
      </c>
      <c r="CW53" s="1320"/>
      <c r="CX53" s="1320"/>
      <c r="CY53" s="1320"/>
      <c r="CZ53" s="1320"/>
      <c r="DA53" s="1320"/>
      <c r="DB53" s="1320"/>
      <c r="DC53" s="1320"/>
    </row>
    <row r="54" spans="1:109" ht="13.5" x14ac:dyDescent="0.15">
      <c r="A54" s="404"/>
      <c r="B54" s="389"/>
      <c r="G54" s="1327"/>
      <c r="H54" s="1327"/>
      <c r="I54" s="1321"/>
      <c r="J54" s="1321"/>
      <c r="K54" s="1328"/>
      <c r="L54" s="1328"/>
      <c r="M54" s="1328"/>
      <c r="N54" s="1328"/>
      <c r="AM54" s="396"/>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1"/>
      <c r="H55" s="1321"/>
      <c r="I55" s="1321"/>
      <c r="J55" s="1321"/>
      <c r="K55" s="1328"/>
      <c r="L55" s="1328"/>
      <c r="M55" s="1328"/>
      <c r="N55" s="1328"/>
      <c r="AN55" s="1325" t="s">
        <v>607</v>
      </c>
      <c r="AO55" s="1325"/>
      <c r="AP55" s="1325"/>
      <c r="AQ55" s="1325"/>
      <c r="AR55" s="1325"/>
      <c r="AS55" s="1325"/>
      <c r="AT55" s="1325"/>
      <c r="AU55" s="1325"/>
      <c r="AV55" s="1325"/>
      <c r="AW55" s="1325"/>
      <c r="AX55" s="1325"/>
      <c r="AY55" s="1325"/>
      <c r="AZ55" s="1325"/>
      <c r="BA55" s="1325"/>
      <c r="BB55" s="1330" t="s">
        <v>606</v>
      </c>
      <c r="BC55" s="1330"/>
      <c r="BD55" s="1330"/>
      <c r="BE55" s="1330"/>
      <c r="BF55" s="1330"/>
      <c r="BG55" s="1330"/>
      <c r="BH55" s="1330"/>
      <c r="BI55" s="1330"/>
      <c r="BJ55" s="1330"/>
      <c r="BK55" s="1330"/>
      <c r="BL55" s="1330"/>
      <c r="BM55" s="1330"/>
      <c r="BN55" s="1330"/>
      <c r="BO55" s="1330"/>
      <c r="BP55" s="1326"/>
      <c r="BQ55" s="1320"/>
      <c r="BR55" s="1320"/>
      <c r="BS55" s="1320"/>
      <c r="BT55" s="1320"/>
      <c r="BU55" s="1320"/>
      <c r="BV55" s="1320"/>
      <c r="BW55" s="1320"/>
      <c r="BX55" s="1326"/>
      <c r="BY55" s="1320"/>
      <c r="BZ55" s="1320"/>
      <c r="CA55" s="1320"/>
      <c r="CB55" s="1320"/>
      <c r="CC55" s="1320"/>
      <c r="CD55" s="1320"/>
      <c r="CE55" s="1320"/>
      <c r="CF55" s="1326"/>
      <c r="CG55" s="1320"/>
      <c r="CH55" s="1320"/>
      <c r="CI55" s="1320"/>
      <c r="CJ55" s="1320"/>
      <c r="CK55" s="1320"/>
      <c r="CL55" s="1320"/>
      <c r="CM55" s="1320"/>
      <c r="CN55" s="1326"/>
      <c r="CO55" s="1320"/>
      <c r="CP55" s="1320"/>
      <c r="CQ55" s="1320"/>
      <c r="CR55" s="1320"/>
      <c r="CS55" s="1320"/>
      <c r="CT55" s="1320"/>
      <c r="CU55" s="1320"/>
      <c r="CV55" s="1320">
        <v>14.5</v>
      </c>
      <c r="CW55" s="1320"/>
      <c r="CX55" s="1320"/>
      <c r="CY55" s="1320"/>
      <c r="CZ55" s="1320"/>
      <c r="DA55" s="1320"/>
      <c r="DB55" s="1320"/>
      <c r="DC55" s="1320"/>
    </row>
    <row r="56" spans="1:109" ht="13.5" x14ac:dyDescent="0.15">
      <c r="A56" s="404"/>
      <c r="B56" s="389"/>
      <c r="G56" s="1321"/>
      <c r="H56" s="1321"/>
      <c r="I56" s="1321"/>
      <c r="J56" s="1321"/>
      <c r="K56" s="1328"/>
      <c r="L56" s="1328"/>
      <c r="M56" s="1328"/>
      <c r="N56" s="1328"/>
      <c r="AN56" s="1325"/>
      <c r="AO56" s="1325"/>
      <c r="AP56" s="1325"/>
      <c r="AQ56" s="1325"/>
      <c r="AR56" s="1325"/>
      <c r="AS56" s="1325"/>
      <c r="AT56" s="1325"/>
      <c r="AU56" s="1325"/>
      <c r="AV56" s="1325"/>
      <c r="AW56" s="1325"/>
      <c r="AX56" s="1325"/>
      <c r="AY56" s="1325"/>
      <c r="AZ56" s="1325"/>
      <c r="BA56" s="1325"/>
      <c r="BB56" s="1330"/>
      <c r="BC56" s="1330"/>
      <c r="BD56" s="1330"/>
      <c r="BE56" s="1330"/>
      <c r="BF56" s="1330"/>
      <c r="BG56" s="1330"/>
      <c r="BH56" s="1330"/>
      <c r="BI56" s="1330"/>
      <c r="BJ56" s="1330"/>
      <c r="BK56" s="1330"/>
      <c r="BL56" s="1330"/>
      <c r="BM56" s="1330"/>
      <c r="BN56" s="1330"/>
      <c r="BO56" s="1330"/>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1"/>
      <c r="H57" s="1321"/>
      <c r="I57" s="1331"/>
      <c r="J57" s="1331"/>
      <c r="K57" s="1328"/>
      <c r="L57" s="1328"/>
      <c r="M57" s="1328"/>
      <c r="N57" s="1328"/>
      <c r="AM57" s="388"/>
      <c r="AN57" s="1325"/>
      <c r="AO57" s="1325"/>
      <c r="AP57" s="1325"/>
      <c r="AQ57" s="1325"/>
      <c r="AR57" s="1325"/>
      <c r="AS57" s="1325"/>
      <c r="AT57" s="1325"/>
      <c r="AU57" s="1325"/>
      <c r="AV57" s="1325"/>
      <c r="AW57" s="1325"/>
      <c r="AX57" s="1325"/>
      <c r="AY57" s="1325"/>
      <c r="AZ57" s="1325"/>
      <c r="BA57" s="1325"/>
      <c r="BB57" s="1330" t="s">
        <v>613</v>
      </c>
      <c r="BC57" s="1330"/>
      <c r="BD57" s="1330"/>
      <c r="BE57" s="1330"/>
      <c r="BF57" s="1330"/>
      <c r="BG57" s="1330"/>
      <c r="BH57" s="1330"/>
      <c r="BI57" s="1330"/>
      <c r="BJ57" s="1330"/>
      <c r="BK57" s="1330"/>
      <c r="BL57" s="1330"/>
      <c r="BM57" s="1330"/>
      <c r="BN57" s="1330"/>
      <c r="BO57" s="1330"/>
      <c r="BP57" s="1326"/>
      <c r="BQ57" s="1320"/>
      <c r="BR57" s="1320"/>
      <c r="BS57" s="1320"/>
      <c r="BT57" s="1320"/>
      <c r="BU57" s="1320"/>
      <c r="BV57" s="1320"/>
      <c r="BW57" s="1320"/>
      <c r="BX57" s="1326"/>
      <c r="BY57" s="1320"/>
      <c r="BZ57" s="1320"/>
      <c r="CA57" s="1320"/>
      <c r="CB57" s="1320"/>
      <c r="CC57" s="1320"/>
      <c r="CD57" s="1320"/>
      <c r="CE57" s="1320"/>
      <c r="CF57" s="1326"/>
      <c r="CG57" s="1320"/>
      <c r="CH57" s="1320"/>
      <c r="CI57" s="1320"/>
      <c r="CJ57" s="1320"/>
      <c r="CK57" s="1320"/>
      <c r="CL57" s="1320"/>
      <c r="CM57" s="1320"/>
      <c r="CN57" s="1326"/>
      <c r="CO57" s="1320"/>
      <c r="CP57" s="1320"/>
      <c r="CQ57" s="1320"/>
      <c r="CR57" s="1320"/>
      <c r="CS57" s="1320"/>
      <c r="CT57" s="1320"/>
      <c r="CU57" s="1320"/>
      <c r="CV57" s="1320">
        <v>58.9</v>
      </c>
      <c r="CW57" s="1320"/>
      <c r="CX57" s="1320"/>
      <c r="CY57" s="1320"/>
      <c r="CZ57" s="1320"/>
      <c r="DA57" s="1320"/>
      <c r="DB57" s="1320"/>
      <c r="DC57" s="1320"/>
      <c r="DD57" s="415"/>
      <c r="DE57" s="410"/>
    </row>
    <row r="58" spans="1:109" s="404" customFormat="1" ht="13.5" x14ac:dyDescent="0.15">
      <c r="A58" s="388"/>
      <c r="B58" s="410"/>
      <c r="G58" s="1321"/>
      <c r="H58" s="1321"/>
      <c r="I58" s="1331"/>
      <c r="J58" s="1331"/>
      <c r="K58" s="1328"/>
      <c r="L58" s="1328"/>
      <c r="M58" s="1328"/>
      <c r="N58" s="1328"/>
      <c r="AM58" s="388"/>
      <c r="AN58" s="1325"/>
      <c r="AO58" s="1325"/>
      <c r="AP58" s="1325"/>
      <c r="AQ58" s="1325"/>
      <c r="AR58" s="1325"/>
      <c r="AS58" s="1325"/>
      <c r="AT58" s="1325"/>
      <c r="AU58" s="1325"/>
      <c r="AV58" s="1325"/>
      <c r="AW58" s="1325"/>
      <c r="AX58" s="1325"/>
      <c r="AY58" s="1325"/>
      <c r="AZ58" s="1325"/>
      <c r="BA58" s="1325"/>
      <c r="BB58" s="1330"/>
      <c r="BC58" s="1330"/>
      <c r="BD58" s="1330"/>
      <c r="BE58" s="1330"/>
      <c r="BF58" s="1330"/>
      <c r="BG58" s="1330"/>
      <c r="BH58" s="1330"/>
      <c r="BI58" s="1330"/>
      <c r="BJ58" s="1330"/>
      <c r="BK58" s="1330"/>
      <c r="BL58" s="1330"/>
      <c r="BM58" s="1330"/>
      <c r="BN58" s="1330"/>
      <c r="BO58" s="1330"/>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612</v>
      </c>
    </row>
    <row r="64" spans="1:109" ht="13.5" x14ac:dyDescent="0.15">
      <c r="B64" s="389"/>
      <c r="G64" s="405"/>
      <c r="I64" s="407"/>
      <c r="J64" s="407"/>
      <c r="K64" s="407"/>
      <c r="L64" s="407"/>
      <c r="M64" s="407"/>
      <c r="N64" s="406"/>
      <c r="AM64" s="405"/>
      <c r="AN64" s="405" t="s">
        <v>611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610</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609</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563</v>
      </c>
      <c r="BQ72" s="1325"/>
      <c r="BR72" s="1325"/>
      <c r="BS72" s="1325"/>
      <c r="BT72" s="1325"/>
      <c r="BU72" s="1325"/>
      <c r="BV72" s="1325"/>
      <c r="BW72" s="1325"/>
      <c r="BX72" s="1325" t="s">
        <v>564</v>
      </c>
      <c r="BY72" s="1325"/>
      <c r="BZ72" s="1325"/>
      <c r="CA72" s="1325"/>
      <c r="CB72" s="1325"/>
      <c r="CC72" s="1325"/>
      <c r="CD72" s="1325"/>
      <c r="CE72" s="1325"/>
      <c r="CF72" s="1325" t="s">
        <v>565</v>
      </c>
      <c r="CG72" s="1325"/>
      <c r="CH72" s="1325"/>
      <c r="CI72" s="1325"/>
      <c r="CJ72" s="1325"/>
      <c r="CK72" s="1325"/>
      <c r="CL72" s="1325"/>
      <c r="CM72" s="1325"/>
      <c r="CN72" s="1325" t="s">
        <v>566</v>
      </c>
      <c r="CO72" s="1325"/>
      <c r="CP72" s="1325"/>
      <c r="CQ72" s="1325"/>
      <c r="CR72" s="1325"/>
      <c r="CS72" s="1325"/>
      <c r="CT72" s="1325"/>
      <c r="CU72" s="1325"/>
      <c r="CV72" s="1325" t="s">
        <v>567</v>
      </c>
      <c r="CW72" s="1325"/>
      <c r="CX72" s="1325"/>
      <c r="CY72" s="1325"/>
      <c r="CZ72" s="1325"/>
      <c r="DA72" s="1325"/>
      <c r="DB72" s="1325"/>
      <c r="DC72" s="1325"/>
    </row>
    <row r="73" spans="2:107" ht="13.5" x14ac:dyDescent="0.15">
      <c r="B73" s="389"/>
      <c r="G73" s="1327"/>
      <c r="H73" s="1327"/>
      <c r="I73" s="1327"/>
      <c r="J73" s="1327"/>
      <c r="K73" s="1332"/>
      <c r="L73" s="1332"/>
      <c r="M73" s="1332"/>
      <c r="N73" s="1332"/>
      <c r="AM73" s="396"/>
      <c r="AN73" s="1330" t="s">
        <v>608</v>
      </c>
      <c r="AO73" s="1330"/>
      <c r="AP73" s="1330"/>
      <c r="AQ73" s="1330"/>
      <c r="AR73" s="1330"/>
      <c r="AS73" s="1330"/>
      <c r="AT73" s="1330"/>
      <c r="AU73" s="1330"/>
      <c r="AV73" s="1330"/>
      <c r="AW73" s="1330"/>
      <c r="AX73" s="1330"/>
      <c r="AY73" s="1330"/>
      <c r="AZ73" s="1330"/>
      <c r="BA73" s="1330"/>
      <c r="BB73" s="1330" t="s">
        <v>606</v>
      </c>
      <c r="BC73" s="1330"/>
      <c r="BD73" s="1330"/>
      <c r="BE73" s="1330"/>
      <c r="BF73" s="1330"/>
      <c r="BG73" s="1330"/>
      <c r="BH73" s="1330"/>
      <c r="BI73" s="1330"/>
      <c r="BJ73" s="1330"/>
      <c r="BK73" s="1330"/>
      <c r="BL73" s="1330"/>
      <c r="BM73" s="1330"/>
      <c r="BN73" s="1330"/>
      <c r="BO73" s="1330"/>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ht="13.5" x14ac:dyDescent="0.15">
      <c r="B74" s="389"/>
      <c r="G74" s="1327"/>
      <c r="H74" s="1327"/>
      <c r="I74" s="1327"/>
      <c r="J74" s="1327"/>
      <c r="K74" s="1332"/>
      <c r="L74" s="1332"/>
      <c r="M74" s="1332"/>
      <c r="N74" s="1332"/>
      <c r="AM74" s="396"/>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7"/>
      <c r="H75" s="1327"/>
      <c r="I75" s="1321"/>
      <c r="J75" s="1321"/>
      <c r="K75" s="1328"/>
      <c r="L75" s="1328"/>
      <c r="M75" s="1328"/>
      <c r="N75" s="1328"/>
      <c r="AM75" s="396"/>
      <c r="AN75" s="1330"/>
      <c r="AO75" s="1330"/>
      <c r="AP75" s="1330"/>
      <c r="AQ75" s="1330"/>
      <c r="AR75" s="1330"/>
      <c r="AS75" s="1330"/>
      <c r="AT75" s="1330"/>
      <c r="AU75" s="1330"/>
      <c r="AV75" s="1330"/>
      <c r="AW75" s="1330"/>
      <c r="AX75" s="1330"/>
      <c r="AY75" s="1330"/>
      <c r="AZ75" s="1330"/>
      <c r="BA75" s="1330"/>
      <c r="BB75" s="1330" t="s">
        <v>605</v>
      </c>
      <c r="BC75" s="1330"/>
      <c r="BD75" s="1330"/>
      <c r="BE75" s="1330"/>
      <c r="BF75" s="1330"/>
      <c r="BG75" s="1330"/>
      <c r="BH75" s="1330"/>
      <c r="BI75" s="1330"/>
      <c r="BJ75" s="1330"/>
      <c r="BK75" s="1330"/>
      <c r="BL75" s="1330"/>
      <c r="BM75" s="1330"/>
      <c r="BN75" s="1330"/>
      <c r="BO75" s="1330"/>
      <c r="BP75" s="1320">
        <v>3.3</v>
      </c>
      <c r="BQ75" s="1320"/>
      <c r="BR75" s="1320"/>
      <c r="BS75" s="1320"/>
      <c r="BT75" s="1320"/>
      <c r="BU75" s="1320"/>
      <c r="BV75" s="1320"/>
      <c r="BW75" s="1320"/>
      <c r="BX75" s="1320">
        <v>2.6</v>
      </c>
      <c r="BY75" s="1320"/>
      <c r="BZ75" s="1320"/>
      <c r="CA75" s="1320"/>
      <c r="CB75" s="1320"/>
      <c r="CC75" s="1320"/>
      <c r="CD75" s="1320"/>
      <c r="CE75" s="1320"/>
      <c r="CF75" s="1320">
        <v>2.9</v>
      </c>
      <c r="CG75" s="1320"/>
      <c r="CH75" s="1320"/>
      <c r="CI75" s="1320"/>
      <c r="CJ75" s="1320"/>
      <c r="CK75" s="1320"/>
      <c r="CL75" s="1320"/>
      <c r="CM75" s="1320"/>
      <c r="CN75" s="1320">
        <v>3.2</v>
      </c>
      <c r="CO75" s="1320"/>
      <c r="CP75" s="1320"/>
      <c r="CQ75" s="1320"/>
      <c r="CR75" s="1320"/>
      <c r="CS75" s="1320"/>
      <c r="CT75" s="1320"/>
      <c r="CU75" s="1320"/>
      <c r="CV75" s="1320">
        <v>3.5</v>
      </c>
      <c r="CW75" s="1320"/>
      <c r="CX75" s="1320"/>
      <c r="CY75" s="1320"/>
      <c r="CZ75" s="1320"/>
      <c r="DA75" s="1320"/>
      <c r="DB75" s="1320"/>
      <c r="DC75" s="1320"/>
    </row>
    <row r="76" spans="2:107" ht="13.5" x14ac:dyDescent="0.15">
      <c r="B76" s="389"/>
      <c r="G76" s="1327"/>
      <c r="H76" s="1327"/>
      <c r="I76" s="1321"/>
      <c r="J76" s="1321"/>
      <c r="K76" s="1328"/>
      <c r="L76" s="1328"/>
      <c r="M76" s="1328"/>
      <c r="N76" s="1328"/>
      <c r="AM76" s="396"/>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1"/>
      <c r="H77" s="1321"/>
      <c r="I77" s="1321"/>
      <c r="J77" s="1321"/>
      <c r="K77" s="1332"/>
      <c r="L77" s="1332"/>
      <c r="M77" s="1332"/>
      <c r="N77" s="1332"/>
      <c r="AN77" s="1325" t="s">
        <v>607</v>
      </c>
      <c r="AO77" s="1325"/>
      <c r="AP77" s="1325"/>
      <c r="AQ77" s="1325"/>
      <c r="AR77" s="1325"/>
      <c r="AS77" s="1325"/>
      <c r="AT77" s="1325"/>
      <c r="AU77" s="1325"/>
      <c r="AV77" s="1325"/>
      <c r="AW77" s="1325"/>
      <c r="AX77" s="1325"/>
      <c r="AY77" s="1325"/>
      <c r="AZ77" s="1325"/>
      <c r="BA77" s="1325"/>
      <c r="BB77" s="1330" t="s">
        <v>606</v>
      </c>
      <c r="BC77" s="1330"/>
      <c r="BD77" s="1330"/>
      <c r="BE77" s="1330"/>
      <c r="BF77" s="1330"/>
      <c r="BG77" s="1330"/>
      <c r="BH77" s="1330"/>
      <c r="BI77" s="1330"/>
      <c r="BJ77" s="1330"/>
      <c r="BK77" s="1330"/>
      <c r="BL77" s="1330"/>
      <c r="BM77" s="1330"/>
      <c r="BN77" s="1330"/>
      <c r="BO77" s="1330"/>
      <c r="BP77" s="1320">
        <v>20.2</v>
      </c>
      <c r="BQ77" s="1320"/>
      <c r="BR77" s="1320"/>
      <c r="BS77" s="1320"/>
      <c r="BT77" s="1320"/>
      <c r="BU77" s="1320"/>
      <c r="BV77" s="1320"/>
      <c r="BW77" s="1320"/>
      <c r="BX77" s="1320">
        <v>19</v>
      </c>
      <c r="BY77" s="1320"/>
      <c r="BZ77" s="1320"/>
      <c r="CA77" s="1320"/>
      <c r="CB77" s="1320"/>
      <c r="CC77" s="1320"/>
      <c r="CD77" s="1320"/>
      <c r="CE77" s="1320"/>
      <c r="CF77" s="1320">
        <v>15.4</v>
      </c>
      <c r="CG77" s="1320"/>
      <c r="CH77" s="1320"/>
      <c r="CI77" s="1320"/>
      <c r="CJ77" s="1320"/>
      <c r="CK77" s="1320"/>
      <c r="CL77" s="1320"/>
      <c r="CM77" s="1320"/>
      <c r="CN77" s="1320">
        <v>14.9</v>
      </c>
      <c r="CO77" s="1320"/>
      <c r="CP77" s="1320"/>
      <c r="CQ77" s="1320"/>
      <c r="CR77" s="1320"/>
      <c r="CS77" s="1320"/>
      <c r="CT77" s="1320"/>
      <c r="CU77" s="1320"/>
      <c r="CV77" s="1320">
        <v>14.5</v>
      </c>
      <c r="CW77" s="1320"/>
      <c r="CX77" s="1320"/>
      <c r="CY77" s="1320"/>
      <c r="CZ77" s="1320"/>
      <c r="DA77" s="1320"/>
      <c r="DB77" s="1320"/>
      <c r="DC77" s="1320"/>
    </row>
    <row r="78" spans="2:107" ht="13.5" x14ac:dyDescent="0.15">
      <c r="B78" s="389"/>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30"/>
      <c r="BC78" s="1330"/>
      <c r="BD78" s="1330"/>
      <c r="BE78" s="1330"/>
      <c r="BF78" s="1330"/>
      <c r="BG78" s="1330"/>
      <c r="BH78" s="1330"/>
      <c r="BI78" s="1330"/>
      <c r="BJ78" s="1330"/>
      <c r="BK78" s="1330"/>
      <c r="BL78" s="1330"/>
      <c r="BM78" s="1330"/>
      <c r="BN78" s="1330"/>
      <c r="BO78" s="1330"/>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1"/>
      <c r="H79" s="1321"/>
      <c r="I79" s="1331"/>
      <c r="J79" s="1331"/>
      <c r="K79" s="1333"/>
      <c r="L79" s="1333"/>
      <c r="M79" s="1333"/>
      <c r="N79" s="1333"/>
      <c r="AN79" s="1325"/>
      <c r="AO79" s="1325"/>
      <c r="AP79" s="1325"/>
      <c r="AQ79" s="1325"/>
      <c r="AR79" s="1325"/>
      <c r="AS79" s="1325"/>
      <c r="AT79" s="1325"/>
      <c r="AU79" s="1325"/>
      <c r="AV79" s="1325"/>
      <c r="AW79" s="1325"/>
      <c r="AX79" s="1325"/>
      <c r="AY79" s="1325"/>
      <c r="AZ79" s="1325"/>
      <c r="BA79" s="1325"/>
      <c r="BB79" s="1330" t="s">
        <v>605</v>
      </c>
      <c r="BC79" s="1330"/>
      <c r="BD79" s="1330"/>
      <c r="BE79" s="1330"/>
      <c r="BF79" s="1330"/>
      <c r="BG79" s="1330"/>
      <c r="BH79" s="1330"/>
      <c r="BI79" s="1330"/>
      <c r="BJ79" s="1330"/>
      <c r="BK79" s="1330"/>
      <c r="BL79" s="1330"/>
      <c r="BM79" s="1330"/>
      <c r="BN79" s="1330"/>
      <c r="BO79" s="1330"/>
      <c r="BP79" s="1320">
        <v>8.6</v>
      </c>
      <c r="BQ79" s="1320"/>
      <c r="BR79" s="1320"/>
      <c r="BS79" s="1320"/>
      <c r="BT79" s="1320"/>
      <c r="BU79" s="1320"/>
      <c r="BV79" s="1320"/>
      <c r="BW79" s="1320"/>
      <c r="BX79" s="1320">
        <v>8.5</v>
      </c>
      <c r="BY79" s="1320"/>
      <c r="BZ79" s="1320"/>
      <c r="CA79" s="1320"/>
      <c r="CB79" s="1320"/>
      <c r="CC79" s="1320"/>
      <c r="CD79" s="1320"/>
      <c r="CE79" s="1320"/>
      <c r="CF79" s="1320">
        <v>8.5</v>
      </c>
      <c r="CG79" s="1320"/>
      <c r="CH79" s="1320"/>
      <c r="CI79" s="1320"/>
      <c r="CJ79" s="1320"/>
      <c r="CK79" s="1320"/>
      <c r="CL79" s="1320"/>
      <c r="CM79" s="1320"/>
      <c r="CN79" s="1320">
        <v>8.5</v>
      </c>
      <c r="CO79" s="1320"/>
      <c r="CP79" s="1320"/>
      <c r="CQ79" s="1320"/>
      <c r="CR79" s="1320"/>
      <c r="CS79" s="1320"/>
      <c r="CT79" s="1320"/>
      <c r="CU79" s="1320"/>
      <c r="CV79" s="1320">
        <v>8.4</v>
      </c>
      <c r="CW79" s="1320"/>
      <c r="CX79" s="1320"/>
      <c r="CY79" s="1320"/>
      <c r="CZ79" s="1320"/>
      <c r="DA79" s="1320"/>
      <c r="DB79" s="1320"/>
      <c r="DC79" s="1320"/>
    </row>
    <row r="80" spans="2:107" ht="13.5" x14ac:dyDescent="0.15">
      <c r="B80" s="389"/>
      <c r="G80" s="1321"/>
      <c r="H80" s="1321"/>
      <c r="I80" s="1331"/>
      <c r="J80" s="1331"/>
      <c r="K80" s="1333"/>
      <c r="L80" s="1333"/>
      <c r="M80" s="1333"/>
      <c r="N80" s="1333"/>
      <c r="AN80" s="1325"/>
      <c r="AO80" s="1325"/>
      <c r="AP80" s="1325"/>
      <c r="AQ80" s="1325"/>
      <c r="AR80" s="1325"/>
      <c r="AS80" s="1325"/>
      <c r="AT80" s="1325"/>
      <c r="AU80" s="1325"/>
      <c r="AV80" s="1325"/>
      <c r="AW80" s="1325"/>
      <c r="AX80" s="1325"/>
      <c r="AY80" s="1325"/>
      <c r="AZ80" s="1325"/>
      <c r="BA80" s="1325"/>
      <c r="BB80" s="1330"/>
      <c r="BC80" s="1330"/>
      <c r="BD80" s="1330"/>
      <c r="BE80" s="1330"/>
      <c r="BF80" s="1330"/>
      <c r="BG80" s="1330"/>
      <c r="BH80" s="1330"/>
      <c r="BI80" s="1330"/>
      <c r="BJ80" s="1330"/>
      <c r="BK80" s="1330"/>
      <c r="BL80" s="1330"/>
      <c r="BM80" s="1330"/>
      <c r="BN80" s="1330"/>
      <c r="BO80" s="1330"/>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2xo3c9tIH/jdkF3rnoZGhBODVODKI2xq5ugrC9Wkesp9pvl46g1Wae6SlnawP0rypcwgixbRe5flidQXkiqwg==" saltValue="Eckcd9AcqI0/ASGj/k7yfw=="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F8900-6716-4234-9EE6-CFC2EFDFF2B9}">
  <sheetPr>
    <pageSetUpPr fitToPage="1"/>
  </sheetPr>
  <dimension ref="A1:DR125"/>
  <sheetViews>
    <sheetView showGridLines="0" zoomScale="85" zoomScaleNormal="85" zoomScaleSheetLayoutView="70" workbookViewId="0">
      <selection activeCell="AF111" sqref="AF1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7hjPQVVUEdn0s9Cb1qj7AMLJxmrIAkpcXqjDX8spq7Y2L710HffpcFqOu3S2GuNjjsjKbJAppa3y6/MTTV7S4g==" saltValue="3K+MEZ69lFk7YqlQtwBi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19BAC-628B-49B7-B197-AF4C4A6249CF}">
  <sheetPr>
    <pageSetUpPr fitToPage="1"/>
  </sheetPr>
  <dimension ref="A1:DR125"/>
  <sheetViews>
    <sheetView showGridLines="0" zoomScale="70" zoomScaleNormal="70" zoomScaleSheetLayoutView="55" workbookViewId="0">
      <selection activeCell="BJ51" sqref="BJ5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Zvkl2Byn+oxJ2gLz4yk6PX8yv2eWuM+zD8eqnHf1IssuXTq5ibDehLnwwg/7n0UxehP/MEXXqa/w9VN2OxvEzA==" saltValue="yzUk59zmH6COcfa7dni9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95478</v>
      </c>
      <c r="E3" s="162"/>
      <c r="F3" s="163">
        <v>78864</v>
      </c>
      <c r="G3" s="164"/>
      <c r="H3" s="165"/>
    </row>
    <row r="4" spans="1:8" x14ac:dyDescent="0.15">
      <c r="A4" s="166"/>
      <c r="B4" s="167"/>
      <c r="C4" s="168"/>
      <c r="D4" s="169">
        <v>49510</v>
      </c>
      <c r="E4" s="170"/>
      <c r="F4" s="171">
        <v>46136</v>
      </c>
      <c r="G4" s="172"/>
      <c r="H4" s="173"/>
    </row>
    <row r="5" spans="1:8" x14ac:dyDescent="0.15">
      <c r="A5" s="154" t="s">
        <v>555</v>
      </c>
      <c r="B5" s="159"/>
      <c r="C5" s="160"/>
      <c r="D5" s="161">
        <v>101430</v>
      </c>
      <c r="E5" s="162"/>
      <c r="F5" s="163">
        <v>85042</v>
      </c>
      <c r="G5" s="164"/>
      <c r="H5" s="165"/>
    </row>
    <row r="6" spans="1:8" x14ac:dyDescent="0.15">
      <c r="A6" s="166"/>
      <c r="B6" s="167"/>
      <c r="C6" s="168"/>
      <c r="D6" s="169">
        <v>46280</v>
      </c>
      <c r="E6" s="170"/>
      <c r="F6" s="171">
        <v>50806</v>
      </c>
      <c r="G6" s="172"/>
      <c r="H6" s="173"/>
    </row>
    <row r="7" spans="1:8" x14ac:dyDescent="0.15">
      <c r="A7" s="154" t="s">
        <v>556</v>
      </c>
      <c r="B7" s="159"/>
      <c r="C7" s="160"/>
      <c r="D7" s="161">
        <v>96686</v>
      </c>
      <c r="E7" s="162"/>
      <c r="F7" s="163">
        <v>83774</v>
      </c>
      <c r="G7" s="164"/>
      <c r="H7" s="165"/>
    </row>
    <row r="8" spans="1:8" x14ac:dyDescent="0.15">
      <c r="A8" s="166"/>
      <c r="B8" s="167"/>
      <c r="C8" s="168"/>
      <c r="D8" s="169">
        <v>48641</v>
      </c>
      <c r="E8" s="170"/>
      <c r="F8" s="171">
        <v>52179</v>
      </c>
      <c r="G8" s="172"/>
      <c r="H8" s="173"/>
    </row>
    <row r="9" spans="1:8" x14ac:dyDescent="0.15">
      <c r="A9" s="154" t="s">
        <v>557</v>
      </c>
      <c r="B9" s="159"/>
      <c r="C9" s="160"/>
      <c r="D9" s="161">
        <v>144119</v>
      </c>
      <c r="E9" s="162"/>
      <c r="F9" s="163">
        <v>132981</v>
      </c>
      <c r="G9" s="164"/>
      <c r="H9" s="165"/>
    </row>
    <row r="10" spans="1:8" x14ac:dyDescent="0.15">
      <c r="A10" s="166"/>
      <c r="B10" s="167"/>
      <c r="C10" s="168"/>
      <c r="D10" s="169">
        <v>60185</v>
      </c>
      <c r="E10" s="170"/>
      <c r="F10" s="171">
        <v>56973</v>
      </c>
      <c r="G10" s="172"/>
      <c r="H10" s="173"/>
    </row>
    <row r="11" spans="1:8" x14ac:dyDescent="0.15">
      <c r="A11" s="154" t="s">
        <v>558</v>
      </c>
      <c r="B11" s="159"/>
      <c r="C11" s="160"/>
      <c r="D11" s="161">
        <v>127651</v>
      </c>
      <c r="E11" s="162"/>
      <c r="F11" s="163">
        <v>128523</v>
      </c>
      <c r="G11" s="164"/>
      <c r="H11" s="165"/>
    </row>
    <row r="12" spans="1:8" x14ac:dyDescent="0.15">
      <c r="A12" s="166"/>
      <c r="B12" s="167"/>
      <c r="C12" s="174"/>
      <c r="D12" s="169">
        <v>90288</v>
      </c>
      <c r="E12" s="170"/>
      <c r="F12" s="171">
        <v>56792</v>
      </c>
      <c r="G12" s="172"/>
      <c r="H12" s="173"/>
    </row>
    <row r="13" spans="1:8" x14ac:dyDescent="0.15">
      <c r="A13" s="154"/>
      <c r="B13" s="159"/>
      <c r="C13" s="175"/>
      <c r="D13" s="176">
        <v>113073</v>
      </c>
      <c r="E13" s="177"/>
      <c r="F13" s="178">
        <v>101837</v>
      </c>
      <c r="G13" s="179"/>
      <c r="H13" s="165"/>
    </row>
    <row r="14" spans="1:8" x14ac:dyDescent="0.15">
      <c r="A14" s="166"/>
      <c r="B14" s="167"/>
      <c r="C14" s="168"/>
      <c r="D14" s="169">
        <v>58981</v>
      </c>
      <c r="E14" s="170"/>
      <c r="F14" s="171">
        <v>52577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6.84</v>
      </c>
      <c r="C19" s="180">
        <f>ROUND(VALUE(SUBSTITUTE(実質収支比率等に係る経年分析!G$48,"▲","-")),2)</f>
        <v>5.66</v>
      </c>
      <c r="D19" s="180">
        <f>ROUND(VALUE(SUBSTITUTE(実質収支比率等に係る経年分析!H$48,"▲","-")),2)</f>
        <v>4.7</v>
      </c>
      <c r="E19" s="180">
        <f>ROUND(VALUE(SUBSTITUTE(実質収支比率等に係る経年分析!I$48,"▲","-")),2)</f>
        <v>8.65</v>
      </c>
      <c r="F19" s="180">
        <f>ROUND(VALUE(SUBSTITUTE(実質収支比率等に係る経年分析!J$48,"▲","-")),2)</f>
        <v>9.14</v>
      </c>
    </row>
    <row r="20" spans="1:11" x14ac:dyDescent="0.15">
      <c r="A20" s="180" t="s">
        <v>55</v>
      </c>
      <c r="B20" s="180">
        <f>ROUND(VALUE(SUBSTITUTE(実質収支比率等に係る経年分析!F$47,"▲","-")),2)</f>
        <v>7.12</v>
      </c>
      <c r="C20" s="180">
        <f>ROUND(VALUE(SUBSTITUTE(実質収支比率等に係る経年分析!G$47,"▲","-")),2)</f>
        <v>7.4</v>
      </c>
      <c r="D20" s="180">
        <f>ROUND(VALUE(SUBSTITUTE(実質収支比率等に係る経年分析!H$47,"▲","-")),2)</f>
        <v>7.62</v>
      </c>
      <c r="E20" s="180">
        <f>ROUND(VALUE(SUBSTITUTE(実質収支比率等に係る経年分析!I$47,"▲","-")),2)</f>
        <v>7.85</v>
      </c>
      <c r="F20" s="180">
        <f>ROUND(VALUE(SUBSTITUTE(実質収支比率等に係る経年分析!J$47,"▲","-")),2)</f>
        <v>12.26</v>
      </c>
    </row>
    <row r="21" spans="1:11" x14ac:dyDescent="0.15">
      <c r="A21" s="180" t="s">
        <v>56</v>
      </c>
      <c r="B21" s="180">
        <f>IF(ISNUMBER(VALUE(SUBSTITUTE(実質収支比率等に係る経年分析!F$49,"▲","-"))),ROUND(VALUE(SUBSTITUTE(実質収支比率等に係る経年分析!F$49,"▲","-")),2),NA())</f>
        <v>5.74</v>
      </c>
      <c r="C21" s="180">
        <f>IF(ISNUMBER(VALUE(SUBSTITUTE(実質収支比率等に係る経年分析!G$49,"▲","-"))),ROUND(VALUE(SUBSTITUTE(実質収支比率等に係る経年分析!G$49,"▲","-")),2),NA())</f>
        <v>3.59</v>
      </c>
      <c r="D21" s="180">
        <f>IF(ISNUMBER(VALUE(SUBSTITUTE(実質収支比率等に係る経年分析!H$49,"▲","-"))),ROUND(VALUE(SUBSTITUTE(実質収支比率等に係る経年分析!H$49,"▲","-")),2),NA())</f>
        <v>1.88</v>
      </c>
      <c r="E21" s="180">
        <f>IF(ISNUMBER(VALUE(SUBSTITUTE(実質収支比率等に係る経年分析!I$49,"▲","-"))),ROUND(VALUE(SUBSTITUTE(実質収支比率等に係る経年分析!I$49,"▲","-")),2),NA())</f>
        <v>6.62</v>
      </c>
      <c r="F21" s="180">
        <f>IF(ISNUMBER(VALUE(SUBSTITUTE(実質収支比率等に係る経年分析!J$49,"▲","-"))),ROUND(VALUE(SUBSTITUTE(実質収支比率等に係る経年分析!J$49,"▲","-")),2),NA())</f>
        <v>4.83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企業誘致用地整備事業特別会計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温泉浴場事業特別会計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国民宿舎事業特別会計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1.02</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4.6900000000000004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9.1300000000000008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3945</v>
      </c>
      <c r="E42" s="182"/>
      <c r="F42" s="182"/>
      <c r="G42" s="182">
        <f>'実質公債費比率（分子）の構造'!L$52</f>
        <v>3913</v>
      </c>
      <c r="H42" s="182"/>
      <c r="I42" s="182"/>
      <c r="J42" s="182">
        <f>'実質公債費比率（分子）の構造'!M$52</f>
        <v>3735</v>
      </c>
      <c r="K42" s="182"/>
      <c r="L42" s="182"/>
      <c r="M42" s="182">
        <f>'実質公債費比率（分子）の構造'!N$52</f>
        <v>3474</v>
      </c>
      <c r="N42" s="182"/>
      <c r="O42" s="182"/>
      <c r="P42" s="182">
        <f>'実質公債費比率（分子）の構造'!O$52</f>
        <v>3341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18</v>
      </c>
      <c r="C44" s="182"/>
      <c r="D44" s="182"/>
      <c r="E44" s="182">
        <f>'実質公債費比率（分子）の構造'!L$50</f>
        <v>16</v>
      </c>
      <c r="F44" s="182"/>
      <c r="G44" s="182"/>
      <c r="H44" s="182">
        <f>'実質公債費比率（分子）の構造'!M$50</f>
        <v>7</v>
      </c>
      <c r="I44" s="182"/>
      <c r="J44" s="182"/>
      <c r="K44" s="182">
        <f>'実質公債費比率（分子）の構造'!N$50</f>
        <v>6</v>
      </c>
      <c r="L44" s="182"/>
      <c r="M44" s="182"/>
      <c r="N44" s="182">
        <f>'実質公債費比率（分子）の構造'!O$50</f>
        <v>6</v>
      </c>
      <c r="O44" s="182"/>
      <c r="P44" s="182"/>
    </row>
    <row r="45" spans="1:16" x14ac:dyDescent="0.15">
      <c r="A45" s="182" t="s">
        <v>66</v>
      </c>
      <c r="B45" s="182">
        <f>'実質公債費比率（分子）の構造'!K$49</f>
        <v>456</v>
      </c>
      <c r="C45" s="182"/>
      <c r="D45" s="182"/>
      <c r="E45" s="182">
        <f>'実質公債費比率（分子）の構造'!L$49</f>
        <v>363</v>
      </c>
      <c r="F45" s="182"/>
      <c r="G45" s="182"/>
      <c r="H45" s="182">
        <f>'実質公債費比率（分子）の構造'!M$49</f>
        <v>385</v>
      </c>
      <c r="I45" s="182"/>
      <c r="J45" s="182"/>
      <c r="K45" s="182">
        <f>'実質公債費比率（分子）の構造'!N$49</f>
        <v>262</v>
      </c>
      <c r="L45" s="182"/>
      <c r="M45" s="182"/>
      <c r="N45" s="182">
        <f>'実質公債費比率（分子）の構造'!O$49</f>
        <v>225</v>
      </c>
      <c r="O45" s="182"/>
      <c r="P45" s="182"/>
    </row>
    <row r="46" spans="1:16" x14ac:dyDescent="0.15">
      <c r="A46" s="182" t="s">
        <v>67</v>
      </c>
      <c r="B46" s="182">
        <f>'実質公債費比率（分子）の構造'!K$48</f>
        <v>786</v>
      </c>
      <c r="C46" s="182"/>
      <c r="D46" s="182"/>
      <c r="E46" s="182">
        <f>'実質公債費比率（分子）の構造'!L$48</f>
        <v>789</v>
      </c>
      <c r="F46" s="182"/>
      <c r="G46" s="182"/>
      <c r="H46" s="182">
        <f>'実質公債費比率（分子）の構造'!M$48</f>
        <v>807</v>
      </c>
      <c r="I46" s="182"/>
      <c r="J46" s="182"/>
      <c r="K46" s="182">
        <f>'実質公債費比率（分子）の構造'!N$48</f>
        <v>745</v>
      </c>
      <c r="L46" s="182"/>
      <c r="M46" s="182"/>
      <c r="N46" s="182">
        <f>'実質公債費比率（分子）の構造'!O$48</f>
        <v>652</v>
      </c>
      <c r="O46" s="182"/>
      <c r="P46" s="182"/>
    </row>
    <row r="47" spans="1:16" x14ac:dyDescent="0.15">
      <c r="A47" s="182" t="s">
        <v>68</v>
      </c>
      <c r="B47" s="182">
        <f>'実質公債費比率（分子）の構造'!K$47</f>
        <v>17</v>
      </c>
      <c r="C47" s="182"/>
      <c r="D47" s="182"/>
      <c r="E47" s="182">
        <f>'実質公債費比率（分子）の構造'!L$47</f>
        <v>13</v>
      </c>
      <c r="F47" s="182"/>
      <c r="G47" s="182"/>
      <c r="H47" s="182">
        <f>'実質公債費比率（分子）の構造'!M$47</f>
        <v>10</v>
      </c>
      <c r="I47" s="182"/>
      <c r="J47" s="182"/>
      <c r="K47" s="182">
        <f>'実質公債費比率（分子）の構造'!N$47</f>
        <v>7</v>
      </c>
      <c r="L47" s="182"/>
      <c r="M47" s="182"/>
      <c r="N47" s="182">
        <f>'実質公債費比率（分子）の構造'!O$47</f>
        <v>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3035</v>
      </c>
      <c r="C49" s="182"/>
      <c r="D49" s="182"/>
      <c r="E49" s="182">
        <f>'実質公債費比率（分子）の構造'!L$45</f>
        <v>3064</v>
      </c>
      <c r="F49" s="182"/>
      <c r="G49" s="182"/>
      <c r="H49" s="182">
        <f>'実質公債費比率（分子）の構造'!M$45</f>
        <v>3007</v>
      </c>
      <c r="I49" s="182"/>
      <c r="J49" s="182"/>
      <c r="K49" s="182">
        <f>'実質公債費比率（分子）の構造'!N$45</f>
        <v>2907</v>
      </c>
      <c r="L49" s="182"/>
      <c r="M49" s="182"/>
      <c r="N49" s="182">
        <f>'実質公債費比率（分子）の構造'!O$45</f>
        <v>2905</v>
      </c>
      <c r="O49" s="182"/>
      <c r="P49" s="182"/>
    </row>
    <row r="50" spans="1:16" x14ac:dyDescent="0.15">
      <c r="A50" s="182" t="s">
        <v>71</v>
      </c>
      <c r="B50" s="182" t="e">
        <f>NA()</f>
        <v>#N/A</v>
      </c>
      <c r="C50" s="182">
        <f>IF(ISNUMBER('実質公債費比率（分子）の構造'!K$53),'実質公債費比率（分子）の構造'!K$53,NA())</f>
        <v>367</v>
      </c>
      <c r="D50" s="182" t="e">
        <f>NA()</f>
        <v>#N/A</v>
      </c>
      <c r="E50" s="182" t="e">
        <f>NA()</f>
        <v>#N/A</v>
      </c>
      <c r="F50" s="182">
        <f>IF(ISNUMBER('実質公債費比率（分子）の構造'!L$53),'実質公債費比率（分子）の構造'!L$53,NA())</f>
        <v>332</v>
      </c>
      <c r="G50" s="182" t="e">
        <f>NA()</f>
        <v>#N/A</v>
      </c>
      <c r="H50" s="182" t="e">
        <f>NA()</f>
        <v>#N/A</v>
      </c>
      <c r="I50" s="182">
        <f>IF(ISNUMBER('実質公債費比率（分子）の構造'!M$53),'実質公債費比率（分子）の構造'!M$53,NA())</f>
        <v>481</v>
      </c>
      <c r="J50" s="182" t="e">
        <f>NA()</f>
        <v>#N/A</v>
      </c>
      <c r="K50" s="182" t="e">
        <f>NA()</f>
        <v>#N/A</v>
      </c>
      <c r="L50" s="182">
        <f>IF(ISNUMBER('実質公債費比率（分子）の構造'!N$53),'実質公債費比率（分子）の構造'!N$53,NA())</f>
        <v>453</v>
      </c>
      <c r="M50" s="182" t="e">
        <f>NA()</f>
        <v>#N/A</v>
      </c>
      <c r="N50" s="182" t="e">
        <f>NA()</f>
        <v>#N/A</v>
      </c>
      <c r="O50" s="182">
        <f>IF(ISNUMBER('実質公債費比率（分子）の構造'!O$53),'実質公債費比率（分子）の構造'!O$53,NA())</f>
        <v>450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27816</v>
      </c>
      <c r="E56" s="181"/>
      <c r="F56" s="181"/>
      <c r="G56" s="181">
        <f>'将来負担比率（分子）の構造'!J$52</f>
        <v>26814</v>
      </c>
      <c r="H56" s="181"/>
      <c r="I56" s="181"/>
      <c r="J56" s="181">
        <f>'将来負担比率（分子）の構造'!K$52</f>
        <v>25622</v>
      </c>
      <c r="K56" s="181"/>
      <c r="L56" s="181"/>
      <c r="M56" s="181">
        <f>'将来負担比率（分子）の構造'!L$52</f>
        <v>25894</v>
      </c>
      <c r="N56" s="181"/>
      <c r="O56" s="181"/>
      <c r="P56" s="181">
        <f>'将来負担比率（分子）の構造'!M$52</f>
        <v>26239</v>
      </c>
    </row>
    <row r="57" spans="1:16" x14ac:dyDescent="0.15">
      <c r="A57" s="181" t="s">
        <v>42</v>
      </c>
      <c r="B57" s="181"/>
      <c r="C57" s="181"/>
      <c r="D57" s="181">
        <f>'将来負担比率（分子）の構造'!I$51</f>
        <v>1051</v>
      </c>
      <c r="E57" s="181"/>
      <c r="F57" s="181"/>
      <c r="G57" s="181">
        <f>'将来負担比率（分子）の構造'!J$51</f>
        <v>1014</v>
      </c>
      <c r="H57" s="181"/>
      <c r="I57" s="181"/>
      <c r="J57" s="181">
        <f>'将来負担比率（分子）の構造'!K$51</f>
        <v>1591</v>
      </c>
      <c r="K57" s="181"/>
      <c r="L57" s="181"/>
      <c r="M57" s="181">
        <f>'将来負担比率（分子）の構造'!L$51</f>
        <v>1464</v>
      </c>
      <c r="N57" s="181"/>
      <c r="O57" s="181"/>
      <c r="P57" s="181">
        <f>'将来負担比率（分子）の構造'!M$51</f>
        <v>1262</v>
      </c>
    </row>
    <row r="58" spans="1:16" x14ac:dyDescent="0.15">
      <c r="A58" s="181" t="s">
        <v>41</v>
      </c>
      <c r="B58" s="181"/>
      <c r="C58" s="181"/>
      <c r="D58" s="181">
        <f>'将来負担比率（分子）の構造'!I$50</f>
        <v>19708</v>
      </c>
      <c r="E58" s="181"/>
      <c r="F58" s="181"/>
      <c r="G58" s="181">
        <f>'将来負担比率（分子）の構造'!J$50</f>
        <v>20146</v>
      </c>
      <c r="H58" s="181"/>
      <c r="I58" s="181"/>
      <c r="J58" s="181">
        <f>'将来負担比率（分子）の構造'!K$50</f>
        <v>20274</v>
      </c>
      <c r="K58" s="181"/>
      <c r="L58" s="181"/>
      <c r="M58" s="181">
        <f>'将来負担比率（分子）の構造'!L$50</f>
        <v>18932</v>
      </c>
      <c r="N58" s="181"/>
      <c r="O58" s="181"/>
      <c r="P58" s="181">
        <f>'将来負担比率（分子）の構造'!M$50</f>
        <v>18735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3780</v>
      </c>
      <c r="C62" s="181"/>
      <c r="D62" s="181"/>
      <c r="E62" s="181">
        <f>'将来負担比率（分子）の構造'!J$45</f>
        <v>3596</v>
      </c>
      <c r="F62" s="181"/>
      <c r="G62" s="181"/>
      <c r="H62" s="181">
        <f>'将来負担比率（分子）の構造'!K$45</f>
        <v>3652</v>
      </c>
      <c r="I62" s="181"/>
      <c r="J62" s="181"/>
      <c r="K62" s="181">
        <f>'将来負担比率（分子）の構造'!L$45</f>
        <v>3665</v>
      </c>
      <c r="L62" s="181"/>
      <c r="M62" s="181"/>
      <c r="N62" s="181">
        <f>'将来負担比率（分子）の構造'!M$45</f>
        <v>3797</v>
      </c>
      <c r="O62" s="181"/>
      <c r="P62" s="181"/>
    </row>
    <row r="63" spans="1:16" x14ac:dyDescent="0.15">
      <c r="A63" s="181" t="s">
        <v>34</v>
      </c>
      <c r="B63" s="181">
        <f>'将来負担比率（分子）の構造'!I$44</f>
        <v>1734</v>
      </c>
      <c r="C63" s="181"/>
      <c r="D63" s="181"/>
      <c r="E63" s="181">
        <f>'将来負担比率（分子）の構造'!J$44</f>
        <v>961</v>
      </c>
      <c r="F63" s="181"/>
      <c r="G63" s="181"/>
      <c r="H63" s="181">
        <f>'将来負担比率（分子）の構造'!K$44</f>
        <v>743</v>
      </c>
      <c r="I63" s="181"/>
      <c r="J63" s="181"/>
      <c r="K63" s="181">
        <f>'将来負担比率（分子）の構造'!L$44</f>
        <v>629</v>
      </c>
      <c r="L63" s="181"/>
      <c r="M63" s="181"/>
      <c r="N63" s="181">
        <f>'将来負担比率（分子）の構造'!M$44</f>
        <v>544</v>
      </c>
      <c r="O63" s="181"/>
      <c r="P63" s="181"/>
    </row>
    <row r="64" spans="1:16" x14ac:dyDescent="0.15">
      <c r="A64" s="181" t="s">
        <v>33</v>
      </c>
      <c r="B64" s="181">
        <f>'将来負担比率（分子）の構造'!I$43</f>
        <v>7593</v>
      </c>
      <c r="C64" s="181"/>
      <c r="D64" s="181"/>
      <c r="E64" s="181">
        <f>'将来負担比率（分子）の構造'!J$43</f>
        <v>6541</v>
      </c>
      <c r="F64" s="181"/>
      <c r="G64" s="181"/>
      <c r="H64" s="181">
        <f>'将来負担比率（分子）の構造'!K$43</f>
        <v>6534</v>
      </c>
      <c r="I64" s="181"/>
      <c r="J64" s="181"/>
      <c r="K64" s="181">
        <f>'将来負担比率（分子）の構造'!L$43</f>
        <v>6440</v>
      </c>
      <c r="L64" s="181"/>
      <c r="M64" s="181"/>
      <c r="N64" s="181">
        <f>'将来負担比率（分子）の構造'!M$43</f>
        <v>5940</v>
      </c>
      <c r="O64" s="181"/>
      <c r="P64" s="181"/>
    </row>
    <row r="65" spans="1:16" x14ac:dyDescent="0.15">
      <c r="A65" s="181" t="s">
        <v>32</v>
      </c>
      <c r="B65" s="181">
        <f>'将来負担比率（分子）の構造'!I$42</f>
        <v>47</v>
      </c>
      <c r="C65" s="181"/>
      <c r="D65" s="181"/>
      <c r="E65" s="181">
        <f>'将来負担比率（分子）の構造'!J$42</f>
        <v>29</v>
      </c>
      <c r="F65" s="181"/>
      <c r="G65" s="181"/>
      <c r="H65" s="181">
        <f>'将来負担比率（分子）の構造'!K$42</f>
        <v>22</v>
      </c>
      <c r="I65" s="181"/>
      <c r="J65" s="181"/>
      <c r="K65" s="181">
        <f>'将来負担比率（分子）の構造'!L$42</f>
        <v>15</v>
      </c>
      <c r="L65" s="181"/>
      <c r="M65" s="181"/>
      <c r="N65" s="181">
        <f>'将来負担比率（分子）の構造'!M$42</f>
        <v>9</v>
      </c>
      <c r="O65" s="181"/>
      <c r="P65" s="181"/>
    </row>
    <row r="66" spans="1:16" x14ac:dyDescent="0.15">
      <c r="A66" s="181" t="s">
        <v>31</v>
      </c>
      <c r="B66" s="181">
        <f>'将来負担比率（分子）の構造'!I$41</f>
        <v>21334</v>
      </c>
      <c r="C66" s="181"/>
      <c r="D66" s="181"/>
      <c r="E66" s="181">
        <f>'将来負担比率（分子）の構造'!J$41</f>
        <v>20869</v>
      </c>
      <c r="F66" s="181"/>
      <c r="G66" s="181"/>
      <c r="H66" s="181">
        <f>'将来負担比率（分子）の構造'!K$41</f>
        <v>20545</v>
      </c>
      <c r="I66" s="181"/>
      <c r="J66" s="181"/>
      <c r="K66" s="181">
        <f>'将来負担比率（分子）の構造'!L$41</f>
        <v>21618</v>
      </c>
      <c r="L66" s="181"/>
      <c r="M66" s="181"/>
      <c r="N66" s="181">
        <f>'将来負担比率（分子）の構造'!M$41</f>
        <v>22539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1280</v>
      </c>
      <c r="C72" s="185">
        <f>基金残高に係る経年分析!G55</f>
        <v>1280</v>
      </c>
      <c r="D72" s="185">
        <f>基金残高に係る経年分析!H55</f>
        <v>1991</v>
      </c>
    </row>
    <row r="73" spans="1:16" x14ac:dyDescent="0.15">
      <c r="A73" s="184" t="s">
        <v>78</v>
      </c>
      <c r="B73" s="185">
        <f>基金残高に係る経年分析!F56</f>
        <v>14358</v>
      </c>
      <c r="C73" s="185">
        <f>基金残高に係る経年分析!G56</f>
        <v>13466</v>
      </c>
      <c r="D73" s="185">
        <f>基金残高に係る経年分析!H56</f>
        <v>12676</v>
      </c>
    </row>
    <row r="74" spans="1:16" x14ac:dyDescent="0.15">
      <c r="A74" s="184" t="s">
        <v>79</v>
      </c>
      <c r="B74" s="185">
        <f>基金残高に係る経年分析!F57</f>
        <v>7770</v>
      </c>
      <c r="C74" s="185">
        <f>基金残高に係る経年分析!G57</f>
        <v>7811</v>
      </c>
      <c r="D74" s="185">
        <f>基金残高に係る経年分析!H57</f>
        <v>7906</v>
      </c>
    </row>
  </sheetData>
  <sheetProtection algorithmName="SHA-512" hashValue="6yzIqoNDvFa+cB80GlM029CEtQ7811+qUtrIWybqxZcKEjS7sLrDnFXP36ksIzqmOjBNmjx//319Wz+sLifj+A==" saltValue="1g8uQS5hmvfzF9duD6DW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election activeCell="W36" sqref="W36:BC3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3899586</v>
      </c>
      <c r="S5" s="675"/>
      <c r="T5" s="675"/>
      <c r="U5" s="675"/>
      <c r="V5" s="675"/>
      <c r="W5" s="675"/>
      <c r="X5" s="675"/>
      <c r="Y5" s="676"/>
      <c r="Z5" s="677">
        <v>10.6</v>
      </c>
      <c r="AA5" s="677"/>
      <c r="AB5" s="677"/>
      <c r="AC5" s="677"/>
      <c r="AD5" s="678">
        <v>3899586</v>
      </c>
      <c r="AE5" s="678"/>
      <c r="AF5" s="678"/>
      <c r="AG5" s="678"/>
      <c r="AH5" s="678"/>
      <c r="AI5" s="678"/>
      <c r="AJ5" s="678"/>
      <c r="AK5" s="678"/>
      <c r="AL5" s="679">
        <v>24.7</v>
      </c>
      <c r="AM5" s="680"/>
      <c r="AN5" s="680"/>
      <c r="AO5" s="681"/>
      <c r="AP5" s="671" t="s">
        <v>226</v>
      </c>
      <c r="AQ5" s="672"/>
      <c r="AR5" s="672"/>
      <c r="AS5" s="672"/>
      <c r="AT5" s="672"/>
      <c r="AU5" s="672"/>
      <c r="AV5" s="672"/>
      <c r="AW5" s="672"/>
      <c r="AX5" s="672"/>
      <c r="AY5" s="672"/>
      <c r="AZ5" s="672"/>
      <c r="BA5" s="672"/>
      <c r="BB5" s="672"/>
      <c r="BC5" s="672"/>
      <c r="BD5" s="672"/>
      <c r="BE5" s="672"/>
      <c r="BF5" s="673"/>
      <c r="BG5" s="685">
        <v>3868208</v>
      </c>
      <c r="BH5" s="686"/>
      <c r="BI5" s="686"/>
      <c r="BJ5" s="686"/>
      <c r="BK5" s="686"/>
      <c r="BL5" s="686"/>
      <c r="BM5" s="686"/>
      <c r="BN5" s="687"/>
      <c r="BO5" s="688">
        <v>99.2</v>
      </c>
      <c r="BP5" s="688"/>
      <c r="BQ5" s="688"/>
      <c r="BR5" s="688"/>
      <c r="BS5" s="689" t="s">
        <v>227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219</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15">
      <c r="B6" s="682" t="s">
        <v>231</v>
      </c>
      <c r="C6" s="683"/>
      <c r="D6" s="683"/>
      <c r="E6" s="683"/>
      <c r="F6" s="683"/>
      <c r="G6" s="683"/>
      <c r="H6" s="683"/>
      <c r="I6" s="683"/>
      <c r="J6" s="683"/>
      <c r="K6" s="683"/>
      <c r="L6" s="683"/>
      <c r="M6" s="683"/>
      <c r="N6" s="683"/>
      <c r="O6" s="683"/>
      <c r="P6" s="683"/>
      <c r="Q6" s="684"/>
      <c r="R6" s="685">
        <v>261904</v>
      </c>
      <c r="S6" s="686"/>
      <c r="T6" s="686"/>
      <c r="U6" s="686"/>
      <c r="V6" s="686"/>
      <c r="W6" s="686"/>
      <c r="X6" s="686"/>
      <c r="Y6" s="687"/>
      <c r="Z6" s="688">
        <v>0.7</v>
      </c>
      <c r="AA6" s="688"/>
      <c r="AB6" s="688"/>
      <c r="AC6" s="688"/>
      <c r="AD6" s="689">
        <v>261904</v>
      </c>
      <c r="AE6" s="689"/>
      <c r="AF6" s="689"/>
      <c r="AG6" s="689"/>
      <c r="AH6" s="689"/>
      <c r="AI6" s="689"/>
      <c r="AJ6" s="689"/>
      <c r="AK6" s="689"/>
      <c r="AL6" s="690">
        <v>1.7</v>
      </c>
      <c r="AM6" s="691"/>
      <c r="AN6" s="691"/>
      <c r="AO6" s="692"/>
      <c r="AP6" s="682" t="s">
        <v>232</v>
      </c>
      <c r="AQ6" s="683"/>
      <c r="AR6" s="683"/>
      <c r="AS6" s="683"/>
      <c r="AT6" s="683"/>
      <c r="AU6" s="683"/>
      <c r="AV6" s="683"/>
      <c r="AW6" s="683"/>
      <c r="AX6" s="683"/>
      <c r="AY6" s="683"/>
      <c r="AZ6" s="683"/>
      <c r="BA6" s="683"/>
      <c r="BB6" s="683"/>
      <c r="BC6" s="683"/>
      <c r="BD6" s="683"/>
      <c r="BE6" s="683"/>
      <c r="BF6" s="684"/>
      <c r="BG6" s="685">
        <v>3868208</v>
      </c>
      <c r="BH6" s="686"/>
      <c r="BI6" s="686"/>
      <c r="BJ6" s="686"/>
      <c r="BK6" s="686"/>
      <c r="BL6" s="686"/>
      <c r="BM6" s="686"/>
      <c r="BN6" s="687"/>
      <c r="BO6" s="688">
        <v>99.2</v>
      </c>
      <c r="BP6" s="688"/>
      <c r="BQ6" s="688"/>
      <c r="BR6" s="688"/>
      <c r="BS6" s="689" t="s">
        <v>227</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192335</v>
      </c>
      <c r="CS6" s="686"/>
      <c r="CT6" s="686"/>
      <c r="CU6" s="686"/>
      <c r="CV6" s="686"/>
      <c r="CW6" s="686"/>
      <c r="CX6" s="686"/>
      <c r="CY6" s="687"/>
      <c r="CZ6" s="679">
        <v>0.5</v>
      </c>
      <c r="DA6" s="680"/>
      <c r="DB6" s="680"/>
      <c r="DC6" s="699"/>
      <c r="DD6" s="694" t="s">
        <v>227</v>
      </c>
      <c r="DE6" s="686"/>
      <c r="DF6" s="686"/>
      <c r="DG6" s="686"/>
      <c r="DH6" s="686"/>
      <c r="DI6" s="686"/>
      <c r="DJ6" s="686"/>
      <c r="DK6" s="686"/>
      <c r="DL6" s="686"/>
      <c r="DM6" s="686"/>
      <c r="DN6" s="686"/>
      <c r="DO6" s="686"/>
      <c r="DP6" s="687"/>
      <c r="DQ6" s="694">
        <v>191717</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2236</v>
      </c>
      <c r="S7" s="686"/>
      <c r="T7" s="686"/>
      <c r="U7" s="686"/>
      <c r="V7" s="686"/>
      <c r="W7" s="686"/>
      <c r="X7" s="686"/>
      <c r="Y7" s="687"/>
      <c r="Z7" s="688">
        <v>0</v>
      </c>
      <c r="AA7" s="688"/>
      <c r="AB7" s="688"/>
      <c r="AC7" s="688"/>
      <c r="AD7" s="689">
        <v>2236</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1474337</v>
      </c>
      <c r="BH7" s="686"/>
      <c r="BI7" s="686"/>
      <c r="BJ7" s="686"/>
      <c r="BK7" s="686"/>
      <c r="BL7" s="686"/>
      <c r="BM7" s="686"/>
      <c r="BN7" s="687"/>
      <c r="BO7" s="688">
        <v>37.799999999999997</v>
      </c>
      <c r="BP7" s="688"/>
      <c r="BQ7" s="688"/>
      <c r="BR7" s="688"/>
      <c r="BS7" s="689" t="s">
        <v>174</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8515208</v>
      </c>
      <c r="CS7" s="686"/>
      <c r="CT7" s="686"/>
      <c r="CU7" s="686"/>
      <c r="CV7" s="686"/>
      <c r="CW7" s="686"/>
      <c r="CX7" s="686"/>
      <c r="CY7" s="687"/>
      <c r="CZ7" s="688">
        <v>24.2</v>
      </c>
      <c r="DA7" s="688"/>
      <c r="DB7" s="688"/>
      <c r="DC7" s="688"/>
      <c r="DD7" s="694">
        <v>492213</v>
      </c>
      <c r="DE7" s="686"/>
      <c r="DF7" s="686"/>
      <c r="DG7" s="686"/>
      <c r="DH7" s="686"/>
      <c r="DI7" s="686"/>
      <c r="DJ7" s="686"/>
      <c r="DK7" s="686"/>
      <c r="DL7" s="686"/>
      <c r="DM7" s="686"/>
      <c r="DN7" s="686"/>
      <c r="DO7" s="686"/>
      <c r="DP7" s="687"/>
      <c r="DQ7" s="694">
        <v>3118470</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7980</v>
      </c>
      <c r="S8" s="686"/>
      <c r="T8" s="686"/>
      <c r="U8" s="686"/>
      <c r="V8" s="686"/>
      <c r="W8" s="686"/>
      <c r="X8" s="686"/>
      <c r="Y8" s="687"/>
      <c r="Z8" s="688">
        <v>0</v>
      </c>
      <c r="AA8" s="688"/>
      <c r="AB8" s="688"/>
      <c r="AC8" s="688"/>
      <c r="AD8" s="689">
        <v>7980</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67438</v>
      </c>
      <c r="BH8" s="686"/>
      <c r="BI8" s="686"/>
      <c r="BJ8" s="686"/>
      <c r="BK8" s="686"/>
      <c r="BL8" s="686"/>
      <c r="BM8" s="686"/>
      <c r="BN8" s="687"/>
      <c r="BO8" s="688">
        <v>1.7</v>
      </c>
      <c r="BP8" s="688"/>
      <c r="BQ8" s="688"/>
      <c r="BR8" s="688"/>
      <c r="BS8" s="694" t="s">
        <v>174</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10212394</v>
      </c>
      <c r="CS8" s="686"/>
      <c r="CT8" s="686"/>
      <c r="CU8" s="686"/>
      <c r="CV8" s="686"/>
      <c r="CW8" s="686"/>
      <c r="CX8" s="686"/>
      <c r="CY8" s="687"/>
      <c r="CZ8" s="688">
        <v>29</v>
      </c>
      <c r="DA8" s="688"/>
      <c r="DB8" s="688"/>
      <c r="DC8" s="688"/>
      <c r="DD8" s="694">
        <v>140879</v>
      </c>
      <c r="DE8" s="686"/>
      <c r="DF8" s="686"/>
      <c r="DG8" s="686"/>
      <c r="DH8" s="686"/>
      <c r="DI8" s="686"/>
      <c r="DJ8" s="686"/>
      <c r="DK8" s="686"/>
      <c r="DL8" s="686"/>
      <c r="DM8" s="686"/>
      <c r="DN8" s="686"/>
      <c r="DO8" s="686"/>
      <c r="DP8" s="687"/>
      <c r="DQ8" s="694">
        <v>4497873</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10193</v>
      </c>
      <c r="S9" s="686"/>
      <c r="T9" s="686"/>
      <c r="U9" s="686"/>
      <c r="V9" s="686"/>
      <c r="W9" s="686"/>
      <c r="X9" s="686"/>
      <c r="Y9" s="687"/>
      <c r="Z9" s="688">
        <v>0</v>
      </c>
      <c r="AA9" s="688"/>
      <c r="AB9" s="688"/>
      <c r="AC9" s="688"/>
      <c r="AD9" s="689">
        <v>10193</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1229956</v>
      </c>
      <c r="BH9" s="686"/>
      <c r="BI9" s="686"/>
      <c r="BJ9" s="686"/>
      <c r="BK9" s="686"/>
      <c r="BL9" s="686"/>
      <c r="BM9" s="686"/>
      <c r="BN9" s="687"/>
      <c r="BO9" s="688">
        <v>31.5</v>
      </c>
      <c r="BP9" s="688"/>
      <c r="BQ9" s="688"/>
      <c r="BR9" s="688"/>
      <c r="BS9" s="694" t="s">
        <v>174</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2152678</v>
      </c>
      <c r="CS9" s="686"/>
      <c r="CT9" s="686"/>
      <c r="CU9" s="686"/>
      <c r="CV9" s="686"/>
      <c r="CW9" s="686"/>
      <c r="CX9" s="686"/>
      <c r="CY9" s="687"/>
      <c r="CZ9" s="688">
        <v>6.1</v>
      </c>
      <c r="DA9" s="688"/>
      <c r="DB9" s="688"/>
      <c r="DC9" s="688"/>
      <c r="DD9" s="694">
        <v>145968</v>
      </c>
      <c r="DE9" s="686"/>
      <c r="DF9" s="686"/>
      <c r="DG9" s="686"/>
      <c r="DH9" s="686"/>
      <c r="DI9" s="686"/>
      <c r="DJ9" s="686"/>
      <c r="DK9" s="686"/>
      <c r="DL9" s="686"/>
      <c r="DM9" s="686"/>
      <c r="DN9" s="686"/>
      <c r="DO9" s="686"/>
      <c r="DP9" s="687"/>
      <c r="DQ9" s="694">
        <v>1783987</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227</v>
      </c>
      <c r="S10" s="686"/>
      <c r="T10" s="686"/>
      <c r="U10" s="686"/>
      <c r="V10" s="686"/>
      <c r="W10" s="686"/>
      <c r="X10" s="686"/>
      <c r="Y10" s="687"/>
      <c r="Z10" s="688" t="s">
        <v>227</v>
      </c>
      <c r="AA10" s="688"/>
      <c r="AB10" s="688"/>
      <c r="AC10" s="688"/>
      <c r="AD10" s="689" t="s">
        <v>174</v>
      </c>
      <c r="AE10" s="689"/>
      <c r="AF10" s="689"/>
      <c r="AG10" s="689"/>
      <c r="AH10" s="689"/>
      <c r="AI10" s="689"/>
      <c r="AJ10" s="689"/>
      <c r="AK10" s="689"/>
      <c r="AL10" s="690" t="s">
        <v>174</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72591</v>
      </c>
      <c r="BH10" s="686"/>
      <c r="BI10" s="686"/>
      <c r="BJ10" s="686"/>
      <c r="BK10" s="686"/>
      <c r="BL10" s="686"/>
      <c r="BM10" s="686"/>
      <c r="BN10" s="687"/>
      <c r="BO10" s="688">
        <v>1.9</v>
      </c>
      <c r="BP10" s="688"/>
      <c r="BQ10" s="688"/>
      <c r="BR10" s="688"/>
      <c r="BS10" s="694" t="s">
        <v>174</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4695</v>
      </c>
      <c r="CS10" s="686"/>
      <c r="CT10" s="686"/>
      <c r="CU10" s="686"/>
      <c r="CV10" s="686"/>
      <c r="CW10" s="686"/>
      <c r="CX10" s="686"/>
      <c r="CY10" s="687"/>
      <c r="CZ10" s="688">
        <v>0</v>
      </c>
      <c r="DA10" s="688"/>
      <c r="DB10" s="688"/>
      <c r="DC10" s="688"/>
      <c r="DD10" s="694" t="s">
        <v>174</v>
      </c>
      <c r="DE10" s="686"/>
      <c r="DF10" s="686"/>
      <c r="DG10" s="686"/>
      <c r="DH10" s="686"/>
      <c r="DI10" s="686"/>
      <c r="DJ10" s="686"/>
      <c r="DK10" s="686"/>
      <c r="DL10" s="686"/>
      <c r="DM10" s="686"/>
      <c r="DN10" s="686"/>
      <c r="DO10" s="686"/>
      <c r="DP10" s="687"/>
      <c r="DQ10" s="694">
        <v>4695</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910644</v>
      </c>
      <c r="S11" s="686"/>
      <c r="T11" s="686"/>
      <c r="U11" s="686"/>
      <c r="V11" s="686"/>
      <c r="W11" s="686"/>
      <c r="X11" s="686"/>
      <c r="Y11" s="687"/>
      <c r="Z11" s="690">
        <v>2.5</v>
      </c>
      <c r="AA11" s="691"/>
      <c r="AB11" s="691"/>
      <c r="AC11" s="703"/>
      <c r="AD11" s="694">
        <v>910644</v>
      </c>
      <c r="AE11" s="686"/>
      <c r="AF11" s="686"/>
      <c r="AG11" s="686"/>
      <c r="AH11" s="686"/>
      <c r="AI11" s="686"/>
      <c r="AJ11" s="686"/>
      <c r="AK11" s="687"/>
      <c r="AL11" s="690">
        <v>5.8</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104352</v>
      </c>
      <c r="BH11" s="686"/>
      <c r="BI11" s="686"/>
      <c r="BJ11" s="686"/>
      <c r="BK11" s="686"/>
      <c r="BL11" s="686"/>
      <c r="BM11" s="686"/>
      <c r="BN11" s="687"/>
      <c r="BO11" s="688">
        <v>2.7</v>
      </c>
      <c r="BP11" s="688"/>
      <c r="BQ11" s="688"/>
      <c r="BR11" s="688"/>
      <c r="BS11" s="694" t="s">
        <v>174</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2707347</v>
      </c>
      <c r="CS11" s="686"/>
      <c r="CT11" s="686"/>
      <c r="CU11" s="686"/>
      <c r="CV11" s="686"/>
      <c r="CW11" s="686"/>
      <c r="CX11" s="686"/>
      <c r="CY11" s="687"/>
      <c r="CZ11" s="688">
        <v>7.7</v>
      </c>
      <c r="DA11" s="688"/>
      <c r="DB11" s="688"/>
      <c r="DC11" s="688"/>
      <c r="DD11" s="694">
        <v>1530428</v>
      </c>
      <c r="DE11" s="686"/>
      <c r="DF11" s="686"/>
      <c r="DG11" s="686"/>
      <c r="DH11" s="686"/>
      <c r="DI11" s="686"/>
      <c r="DJ11" s="686"/>
      <c r="DK11" s="686"/>
      <c r="DL11" s="686"/>
      <c r="DM11" s="686"/>
      <c r="DN11" s="686"/>
      <c r="DO11" s="686"/>
      <c r="DP11" s="687"/>
      <c r="DQ11" s="694">
        <v>1138663</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v>9000</v>
      </c>
      <c r="S12" s="686"/>
      <c r="T12" s="686"/>
      <c r="U12" s="686"/>
      <c r="V12" s="686"/>
      <c r="W12" s="686"/>
      <c r="X12" s="686"/>
      <c r="Y12" s="687"/>
      <c r="Z12" s="688">
        <v>0</v>
      </c>
      <c r="AA12" s="688"/>
      <c r="AB12" s="688"/>
      <c r="AC12" s="688"/>
      <c r="AD12" s="689">
        <v>9000</v>
      </c>
      <c r="AE12" s="689"/>
      <c r="AF12" s="689"/>
      <c r="AG12" s="689"/>
      <c r="AH12" s="689"/>
      <c r="AI12" s="689"/>
      <c r="AJ12" s="689"/>
      <c r="AK12" s="689"/>
      <c r="AL12" s="690">
        <v>0.1</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1935186</v>
      </c>
      <c r="BH12" s="686"/>
      <c r="BI12" s="686"/>
      <c r="BJ12" s="686"/>
      <c r="BK12" s="686"/>
      <c r="BL12" s="686"/>
      <c r="BM12" s="686"/>
      <c r="BN12" s="687"/>
      <c r="BO12" s="688">
        <v>49.6</v>
      </c>
      <c r="BP12" s="688"/>
      <c r="BQ12" s="688"/>
      <c r="BR12" s="688"/>
      <c r="BS12" s="694" t="s">
        <v>174</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1613916</v>
      </c>
      <c r="CS12" s="686"/>
      <c r="CT12" s="686"/>
      <c r="CU12" s="686"/>
      <c r="CV12" s="686"/>
      <c r="CW12" s="686"/>
      <c r="CX12" s="686"/>
      <c r="CY12" s="687"/>
      <c r="CZ12" s="688">
        <v>4.5999999999999996</v>
      </c>
      <c r="DA12" s="688"/>
      <c r="DB12" s="688"/>
      <c r="DC12" s="688"/>
      <c r="DD12" s="694">
        <v>29607</v>
      </c>
      <c r="DE12" s="686"/>
      <c r="DF12" s="686"/>
      <c r="DG12" s="686"/>
      <c r="DH12" s="686"/>
      <c r="DI12" s="686"/>
      <c r="DJ12" s="686"/>
      <c r="DK12" s="686"/>
      <c r="DL12" s="686"/>
      <c r="DM12" s="686"/>
      <c r="DN12" s="686"/>
      <c r="DO12" s="686"/>
      <c r="DP12" s="687"/>
      <c r="DQ12" s="694">
        <v>1477785</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227</v>
      </c>
      <c r="AA13" s="688"/>
      <c r="AB13" s="688"/>
      <c r="AC13" s="688"/>
      <c r="AD13" s="689" t="s">
        <v>174</v>
      </c>
      <c r="AE13" s="689"/>
      <c r="AF13" s="689"/>
      <c r="AG13" s="689"/>
      <c r="AH13" s="689"/>
      <c r="AI13" s="689"/>
      <c r="AJ13" s="689"/>
      <c r="AK13" s="689"/>
      <c r="AL13" s="690" t="s">
        <v>174</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1916850</v>
      </c>
      <c r="BH13" s="686"/>
      <c r="BI13" s="686"/>
      <c r="BJ13" s="686"/>
      <c r="BK13" s="686"/>
      <c r="BL13" s="686"/>
      <c r="BM13" s="686"/>
      <c r="BN13" s="687"/>
      <c r="BO13" s="688">
        <v>49.2</v>
      </c>
      <c r="BP13" s="688"/>
      <c r="BQ13" s="688"/>
      <c r="BR13" s="688"/>
      <c r="BS13" s="694" t="s">
        <v>227</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2380405</v>
      </c>
      <c r="CS13" s="686"/>
      <c r="CT13" s="686"/>
      <c r="CU13" s="686"/>
      <c r="CV13" s="686"/>
      <c r="CW13" s="686"/>
      <c r="CX13" s="686"/>
      <c r="CY13" s="687"/>
      <c r="CZ13" s="688">
        <v>6.8</v>
      </c>
      <c r="DA13" s="688"/>
      <c r="DB13" s="688"/>
      <c r="DC13" s="688"/>
      <c r="DD13" s="694">
        <v>1194708</v>
      </c>
      <c r="DE13" s="686"/>
      <c r="DF13" s="686"/>
      <c r="DG13" s="686"/>
      <c r="DH13" s="686"/>
      <c r="DI13" s="686"/>
      <c r="DJ13" s="686"/>
      <c r="DK13" s="686"/>
      <c r="DL13" s="686"/>
      <c r="DM13" s="686"/>
      <c r="DN13" s="686"/>
      <c r="DO13" s="686"/>
      <c r="DP13" s="687"/>
      <c r="DQ13" s="694">
        <v>1354145</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v>6</v>
      </c>
      <c r="S14" s="686"/>
      <c r="T14" s="686"/>
      <c r="U14" s="686"/>
      <c r="V14" s="686"/>
      <c r="W14" s="686"/>
      <c r="X14" s="686"/>
      <c r="Y14" s="687"/>
      <c r="Z14" s="688">
        <v>0</v>
      </c>
      <c r="AA14" s="688"/>
      <c r="AB14" s="688"/>
      <c r="AC14" s="688"/>
      <c r="AD14" s="689">
        <v>6</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190917</v>
      </c>
      <c r="BH14" s="686"/>
      <c r="BI14" s="686"/>
      <c r="BJ14" s="686"/>
      <c r="BK14" s="686"/>
      <c r="BL14" s="686"/>
      <c r="BM14" s="686"/>
      <c r="BN14" s="687"/>
      <c r="BO14" s="688">
        <v>4.9000000000000004</v>
      </c>
      <c r="BP14" s="688"/>
      <c r="BQ14" s="688"/>
      <c r="BR14" s="688"/>
      <c r="BS14" s="694" t="s">
        <v>174</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1077881</v>
      </c>
      <c r="CS14" s="686"/>
      <c r="CT14" s="686"/>
      <c r="CU14" s="686"/>
      <c r="CV14" s="686"/>
      <c r="CW14" s="686"/>
      <c r="CX14" s="686"/>
      <c r="CY14" s="687"/>
      <c r="CZ14" s="688">
        <v>3.1</v>
      </c>
      <c r="DA14" s="688"/>
      <c r="DB14" s="688"/>
      <c r="DC14" s="688"/>
      <c r="DD14" s="694">
        <v>99986</v>
      </c>
      <c r="DE14" s="686"/>
      <c r="DF14" s="686"/>
      <c r="DG14" s="686"/>
      <c r="DH14" s="686"/>
      <c r="DI14" s="686"/>
      <c r="DJ14" s="686"/>
      <c r="DK14" s="686"/>
      <c r="DL14" s="686"/>
      <c r="DM14" s="686"/>
      <c r="DN14" s="686"/>
      <c r="DO14" s="686"/>
      <c r="DP14" s="687"/>
      <c r="DQ14" s="694">
        <v>958477</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227</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174</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267768</v>
      </c>
      <c r="BH15" s="686"/>
      <c r="BI15" s="686"/>
      <c r="BJ15" s="686"/>
      <c r="BK15" s="686"/>
      <c r="BL15" s="686"/>
      <c r="BM15" s="686"/>
      <c r="BN15" s="687"/>
      <c r="BO15" s="688">
        <v>6.9</v>
      </c>
      <c r="BP15" s="688"/>
      <c r="BQ15" s="688"/>
      <c r="BR15" s="688"/>
      <c r="BS15" s="694" t="s">
        <v>227</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3309692</v>
      </c>
      <c r="CS15" s="686"/>
      <c r="CT15" s="686"/>
      <c r="CU15" s="686"/>
      <c r="CV15" s="686"/>
      <c r="CW15" s="686"/>
      <c r="CX15" s="686"/>
      <c r="CY15" s="687"/>
      <c r="CZ15" s="688">
        <v>9.4</v>
      </c>
      <c r="DA15" s="688"/>
      <c r="DB15" s="688"/>
      <c r="DC15" s="688"/>
      <c r="DD15" s="694">
        <v>1827493</v>
      </c>
      <c r="DE15" s="686"/>
      <c r="DF15" s="686"/>
      <c r="DG15" s="686"/>
      <c r="DH15" s="686"/>
      <c r="DI15" s="686"/>
      <c r="DJ15" s="686"/>
      <c r="DK15" s="686"/>
      <c r="DL15" s="686"/>
      <c r="DM15" s="686"/>
      <c r="DN15" s="686"/>
      <c r="DO15" s="686"/>
      <c r="DP15" s="687"/>
      <c r="DQ15" s="694">
        <v>1522408</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14217</v>
      </c>
      <c r="S16" s="686"/>
      <c r="T16" s="686"/>
      <c r="U16" s="686"/>
      <c r="V16" s="686"/>
      <c r="W16" s="686"/>
      <c r="X16" s="686"/>
      <c r="Y16" s="687"/>
      <c r="Z16" s="688">
        <v>0</v>
      </c>
      <c r="AA16" s="688"/>
      <c r="AB16" s="688"/>
      <c r="AC16" s="688"/>
      <c r="AD16" s="689">
        <v>14217</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227</v>
      </c>
      <c r="BH16" s="686"/>
      <c r="BI16" s="686"/>
      <c r="BJ16" s="686"/>
      <c r="BK16" s="686"/>
      <c r="BL16" s="686"/>
      <c r="BM16" s="686"/>
      <c r="BN16" s="687"/>
      <c r="BO16" s="688" t="s">
        <v>174</v>
      </c>
      <c r="BP16" s="688"/>
      <c r="BQ16" s="688"/>
      <c r="BR16" s="688"/>
      <c r="BS16" s="694" t="s">
        <v>174</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88972</v>
      </c>
      <c r="CS16" s="686"/>
      <c r="CT16" s="686"/>
      <c r="CU16" s="686"/>
      <c r="CV16" s="686"/>
      <c r="CW16" s="686"/>
      <c r="CX16" s="686"/>
      <c r="CY16" s="687"/>
      <c r="CZ16" s="688">
        <v>0.3</v>
      </c>
      <c r="DA16" s="688"/>
      <c r="DB16" s="688"/>
      <c r="DC16" s="688"/>
      <c r="DD16" s="694" t="s">
        <v>174</v>
      </c>
      <c r="DE16" s="686"/>
      <c r="DF16" s="686"/>
      <c r="DG16" s="686"/>
      <c r="DH16" s="686"/>
      <c r="DI16" s="686"/>
      <c r="DJ16" s="686"/>
      <c r="DK16" s="686"/>
      <c r="DL16" s="686"/>
      <c r="DM16" s="686"/>
      <c r="DN16" s="686"/>
      <c r="DO16" s="686"/>
      <c r="DP16" s="687"/>
      <c r="DQ16" s="694">
        <v>75171</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16088</v>
      </c>
      <c r="S17" s="686"/>
      <c r="T17" s="686"/>
      <c r="U17" s="686"/>
      <c r="V17" s="686"/>
      <c r="W17" s="686"/>
      <c r="X17" s="686"/>
      <c r="Y17" s="687"/>
      <c r="Z17" s="688">
        <v>0</v>
      </c>
      <c r="AA17" s="688"/>
      <c r="AB17" s="688"/>
      <c r="AC17" s="688"/>
      <c r="AD17" s="689">
        <v>16088</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174</v>
      </c>
      <c r="BP17" s="688"/>
      <c r="BQ17" s="688"/>
      <c r="BR17" s="688"/>
      <c r="BS17" s="694" t="s">
        <v>174</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2905018</v>
      </c>
      <c r="CS17" s="686"/>
      <c r="CT17" s="686"/>
      <c r="CU17" s="686"/>
      <c r="CV17" s="686"/>
      <c r="CW17" s="686"/>
      <c r="CX17" s="686"/>
      <c r="CY17" s="687"/>
      <c r="CZ17" s="688">
        <v>8.3000000000000007</v>
      </c>
      <c r="DA17" s="688"/>
      <c r="DB17" s="688"/>
      <c r="DC17" s="688"/>
      <c r="DD17" s="694" t="s">
        <v>227</v>
      </c>
      <c r="DE17" s="686"/>
      <c r="DF17" s="686"/>
      <c r="DG17" s="686"/>
      <c r="DH17" s="686"/>
      <c r="DI17" s="686"/>
      <c r="DJ17" s="686"/>
      <c r="DK17" s="686"/>
      <c r="DL17" s="686"/>
      <c r="DM17" s="686"/>
      <c r="DN17" s="686"/>
      <c r="DO17" s="686"/>
      <c r="DP17" s="687"/>
      <c r="DQ17" s="694">
        <v>2781814</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27200</v>
      </c>
      <c r="S18" s="686"/>
      <c r="T18" s="686"/>
      <c r="U18" s="686"/>
      <c r="V18" s="686"/>
      <c r="W18" s="686"/>
      <c r="X18" s="686"/>
      <c r="Y18" s="687"/>
      <c r="Z18" s="688">
        <v>0.1</v>
      </c>
      <c r="AA18" s="688"/>
      <c r="AB18" s="688"/>
      <c r="AC18" s="688"/>
      <c r="AD18" s="689">
        <v>27200</v>
      </c>
      <c r="AE18" s="689"/>
      <c r="AF18" s="689"/>
      <c r="AG18" s="689"/>
      <c r="AH18" s="689"/>
      <c r="AI18" s="689"/>
      <c r="AJ18" s="689"/>
      <c r="AK18" s="689"/>
      <c r="AL18" s="690">
        <v>0.2</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174</v>
      </c>
      <c r="BP18" s="688"/>
      <c r="BQ18" s="688"/>
      <c r="BR18" s="688"/>
      <c r="BS18" s="694" t="s">
        <v>227</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227</v>
      </c>
      <c r="CS18" s="686"/>
      <c r="CT18" s="686"/>
      <c r="CU18" s="686"/>
      <c r="CV18" s="686"/>
      <c r="CW18" s="686"/>
      <c r="CX18" s="686"/>
      <c r="CY18" s="687"/>
      <c r="CZ18" s="688" t="s">
        <v>227</v>
      </c>
      <c r="DA18" s="688"/>
      <c r="DB18" s="688"/>
      <c r="DC18" s="688"/>
      <c r="DD18" s="694" t="s">
        <v>227</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17749</v>
      </c>
      <c r="S19" s="686"/>
      <c r="T19" s="686"/>
      <c r="U19" s="686"/>
      <c r="V19" s="686"/>
      <c r="W19" s="686"/>
      <c r="X19" s="686"/>
      <c r="Y19" s="687"/>
      <c r="Z19" s="688">
        <v>0</v>
      </c>
      <c r="AA19" s="688"/>
      <c r="AB19" s="688"/>
      <c r="AC19" s="688"/>
      <c r="AD19" s="689">
        <v>17749</v>
      </c>
      <c r="AE19" s="689"/>
      <c r="AF19" s="689"/>
      <c r="AG19" s="689"/>
      <c r="AH19" s="689"/>
      <c r="AI19" s="689"/>
      <c r="AJ19" s="689"/>
      <c r="AK19" s="689"/>
      <c r="AL19" s="690">
        <v>0.1</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31378</v>
      </c>
      <c r="BH19" s="686"/>
      <c r="BI19" s="686"/>
      <c r="BJ19" s="686"/>
      <c r="BK19" s="686"/>
      <c r="BL19" s="686"/>
      <c r="BM19" s="686"/>
      <c r="BN19" s="687"/>
      <c r="BO19" s="688">
        <v>0.8</v>
      </c>
      <c r="BP19" s="688"/>
      <c r="BQ19" s="688"/>
      <c r="BR19" s="688"/>
      <c r="BS19" s="694" t="s">
        <v>174</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174</v>
      </c>
      <c r="CS19" s="686"/>
      <c r="CT19" s="686"/>
      <c r="CU19" s="686"/>
      <c r="CV19" s="686"/>
      <c r="CW19" s="686"/>
      <c r="CX19" s="686"/>
      <c r="CY19" s="687"/>
      <c r="CZ19" s="688" t="s">
        <v>227</v>
      </c>
      <c r="DA19" s="688"/>
      <c r="DB19" s="688"/>
      <c r="DC19" s="688"/>
      <c r="DD19" s="694" t="s">
        <v>174</v>
      </c>
      <c r="DE19" s="686"/>
      <c r="DF19" s="686"/>
      <c r="DG19" s="686"/>
      <c r="DH19" s="686"/>
      <c r="DI19" s="686"/>
      <c r="DJ19" s="686"/>
      <c r="DK19" s="686"/>
      <c r="DL19" s="686"/>
      <c r="DM19" s="686"/>
      <c r="DN19" s="686"/>
      <c r="DO19" s="686"/>
      <c r="DP19" s="687"/>
      <c r="DQ19" s="694" t="s">
        <v>227</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6760</v>
      </c>
      <c r="S20" s="686"/>
      <c r="T20" s="686"/>
      <c r="U20" s="686"/>
      <c r="V20" s="686"/>
      <c r="W20" s="686"/>
      <c r="X20" s="686"/>
      <c r="Y20" s="687"/>
      <c r="Z20" s="688">
        <v>0</v>
      </c>
      <c r="AA20" s="688"/>
      <c r="AB20" s="688"/>
      <c r="AC20" s="688"/>
      <c r="AD20" s="689">
        <v>6760</v>
      </c>
      <c r="AE20" s="689"/>
      <c r="AF20" s="689"/>
      <c r="AG20" s="689"/>
      <c r="AH20" s="689"/>
      <c r="AI20" s="689"/>
      <c r="AJ20" s="689"/>
      <c r="AK20" s="689"/>
      <c r="AL20" s="690">
        <v>0</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31378</v>
      </c>
      <c r="BH20" s="686"/>
      <c r="BI20" s="686"/>
      <c r="BJ20" s="686"/>
      <c r="BK20" s="686"/>
      <c r="BL20" s="686"/>
      <c r="BM20" s="686"/>
      <c r="BN20" s="687"/>
      <c r="BO20" s="688">
        <v>0.8</v>
      </c>
      <c r="BP20" s="688"/>
      <c r="BQ20" s="688"/>
      <c r="BR20" s="688"/>
      <c r="BS20" s="694" t="s">
        <v>174</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35160541</v>
      </c>
      <c r="CS20" s="686"/>
      <c r="CT20" s="686"/>
      <c r="CU20" s="686"/>
      <c r="CV20" s="686"/>
      <c r="CW20" s="686"/>
      <c r="CX20" s="686"/>
      <c r="CY20" s="687"/>
      <c r="CZ20" s="688">
        <v>100</v>
      </c>
      <c r="DA20" s="688"/>
      <c r="DB20" s="688"/>
      <c r="DC20" s="688"/>
      <c r="DD20" s="694">
        <v>5461282</v>
      </c>
      <c r="DE20" s="686"/>
      <c r="DF20" s="686"/>
      <c r="DG20" s="686"/>
      <c r="DH20" s="686"/>
      <c r="DI20" s="686"/>
      <c r="DJ20" s="686"/>
      <c r="DK20" s="686"/>
      <c r="DL20" s="686"/>
      <c r="DM20" s="686"/>
      <c r="DN20" s="686"/>
      <c r="DO20" s="686"/>
      <c r="DP20" s="687"/>
      <c r="DQ20" s="694">
        <v>18905205</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2691</v>
      </c>
      <c r="S21" s="686"/>
      <c r="T21" s="686"/>
      <c r="U21" s="686"/>
      <c r="V21" s="686"/>
      <c r="W21" s="686"/>
      <c r="X21" s="686"/>
      <c r="Y21" s="687"/>
      <c r="Z21" s="688">
        <v>0</v>
      </c>
      <c r="AA21" s="688"/>
      <c r="AB21" s="688"/>
      <c r="AC21" s="688"/>
      <c r="AD21" s="689">
        <v>2691</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31378</v>
      </c>
      <c r="BH21" s="686"/>
      <c r="BI21" s="686"/>
      <c r="BJ21" s="686"/>
      <c r="BK21" s="686"/>
      <c r="BL21" s="686"/>
      <c r="BM21" s="686"/>
      <c r="BN21" s="687"/>
      <c r="BO21" s="688">
        <v>0.8</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11366960</v>
      </c>
      <c r="S22" s="686"/>
      <c r="T22" s="686"/>
      <c r="U22" s="686"/>
      <c r="V22" s="686"/>
      <c r="W22" s="686"/>
      <c r="X22" s="686"/>
      <c r="Y22" s="687"/>
      <c r="Z22" s="688">
        <v>30.8</v>
      </c>
      <c r="AA22" s="688"/>
      <c r="AB22" s="688"/>
      <c r="AC22" s="688"/>
      <c r="AD22" s="689">
        <v>10616447</v>
      </c>
      <c r="AE22" s="689"/>
      <c r="AF22" s="689"/>
      <c r="AG22" s="689"/>
      <c r="AH22" s="689"/>
      <c r="AI22" s="689"/>
      <c r="AJ22" s="689"/>
      <c r="AK22" s="689"/>
      <c r="AL22" s="690">
        <v>67.2</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227</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10616447</v>
      </c>
      <c r="S23" s="686"/>
      <c r="T23" s="686"/>
      <c r="U23" s="686"/>
      <c r="V23" s="686"/>
      <c r="W23" s="686"/>
      <c r="X23" s="686"/>
      <c r="Y23" s="687"/>
      <c r="Z23" s="688">
        <v>28.7</v>
      </c>
      <c r="AA23" s="688"/>
      <c r="AB23" s="688"/>
      <c r="AC23" s="688"/>
      <c r="AD23" s="689">
        <v>10616447</v>
      </c>
      <c r="AE23" s="689"/>
      <c r="AF23" s="689"/>
      <c r="AG23" s="689"/>
      <c r="AH23" s="689"/>
      <c r="AI23" s="689"/>
      <c r="AJ23" s="689"/>
      <c r="AK23" s="689"/>
      <c r="AL23" s="690">
        <v>67.2</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174</v>
      </c>
      <c r="BH23" s="686"/>
      <c r="BI23" s="686"/>
      <c r="BJ23" s="686"/>
      <c r="BK23" s="686"/>
      <c r="BL23" s="686"/>
      <c r="BM23" s="686"/>
      <c r="BN23" s="687"/>
      <c r="BO23" s="688" t="s">
        <v>174</v>
      </c>
      <c r="BP23" s="688"/>
      <c r="BQ23" s="688"/>
      <c r="BR23" s="688"/>
      <c r="BS23" s="694" t="s">
        <v>227</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750513</v>
      </c>
      <c r="S24" s="686"/>
      <c r="T24" s="686"/>
      <c r="U24" s="686"/>
      <c r="V24" s="686"/>
      <c r="W24" s="686"/>
      <c r="X24" s="686"/>
      <c r="Y24" s="687"/>
      <c r="Z24" s="688">
        <v>2</v>
      </c>
      <c r="AA24" s="688"/>
      <c r="AB24" s="688"/>
      <c r="AC24" s="688"/>
      <c r="AD24" s="689" t="s">
        <v>174</v>
      </c>
      <c r="AE24" s="689"/>
      <c r="AF24" s="689"/>
      <c r="AG24" s="689"/>
      <c r="AH24" s="689"/>
      <c r="AI24" s="689"/>
      <c r="AJ24" s="689"/>
      <c r="AK24" s="689"/>
      <c r="AL24" s="690" t="s">
        <v>227</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174</v>
      </c>
      <c r="BP24" s="688"/>
      <c r="BQ24" s="688"/>
      <c r="BR24" s="688"/>
      <c r="BS24" s="694" t="s">
        <v>227</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13556227</v>
      </c>
      <c r="CS24" s="675"/>
      <c r="CT24" s="675"/>
      <c r="CU24" s="675"/>
      <c r="CV24" s="675"/>
      <c r="CW24" s="675"/>
      <c r="CX24" s="675"/>
      <c r="CY24" s="676"/>
      <c r="CZ24" s="679">
        <v>38.6</v>
      </c>
      <c r="DA24" s="680"/>
      <c r="DB24" s="680"/>
      <c r="DC24" s="699"/>
      <c r="DD24" s="724">
        <v>8304426</v>
      </c>
      <c r="DE24" s="675"/>
      <c r="DF24" s="675"/>
      <c r="DG24" s="675"/>
      <c r="DH24" s="675"/>
      <c r="DI24" s="675"/>
      <c r="DJ24" s="675"/>
      <c r="DK24" s="676"/>
      <c r="DL24" s="724">
        <v>8224894</v>
      </c>
      <c r="DM24" s="675"/>
      <c r="DN24" s="675"/>
      <c r="DO24" s="675"/>
      <c r="DP24" s="675"/>
      <c r="DQ24" s="675"/>
      <c r="DR24" s="675"/>
      <c r="DS24" s="675"/>
      <c r="DT24" s="675"/>
      <c r="DU24" s="675"/>
      <c r="DV24" s="676"/>
      <c r="DW24" s="679">
        <v>50.6</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227</v>
      </c>
      <c r="S25" s="686"/>
      <c r="T25" s="686"/>
      <c r="U25" s="686"/>
      <c r="V25" s="686"/>
      <c r="W25" s="686"/>
      <c r="X25" s="686"/>
      <c r="Y25" s="687"/>
      <c r="Z25" s="688" t="s">
        <v>174</v>
      </c>
      <c r="AA25" s="688"/>
      <c r="AB25" s="688"/>
      <c r="AC25" s="688"/>
      <c r="AD25" s="689" t="s">
        <v>227</v>
      </c>
      <c r="AE25" s="689"/>
      <c r="AF25" s="689"/>
      <c r="AG25" s="689"/>
      <c r="AH25" s="689"/>
      <c r="AI25" s="689"/>
      <c r="AJ25" s="689"/>
      <c r="AK25" s="689"/>
      <c r="AL25" s="690" t="s">
        <v>227</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174</v>
      </c>
      <c r="BP25" s="688"/>
      <c r="BQ25" s="688"/>
      <c r="BR25" s="688"/>
      <c r="BS25" s="694" t="s">
        <v>174</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3742661</v>
      </c>
      <c r="CS25" s="721"/>
      <c r="CT25" s="721"/>
      <c r="CU25" s="721"/>
      <c r="CV25" s="721"/>
      <c r="CW25" s="721"/>
      <c r="CX25" s="721"/>
      <c r="CY25" s="722"/>
      <c r="CZ25" s="690">
        <v>10.6</v>
      </c>
      <c r="DA25" s="719"/>
      <c r="DB25" s="719"/>
      <c r="DC25" s="723"/>
      <c r="DD25" s="694">
        <v>3515976</v>
      </c>
      <c r="DE25" s="721"/>
      <c r="DF25" s="721"/>
      <c r="DG25" s="721"/>
      <c r="DH25" s="721"/>
      <c r="DI25" s="721"/>
      <c r="DJ25" s="721"/>
      <c r="DK25" s="722"/>
      <c r="DL25" s="694">
        <v>3436473</v>
      </c>
      <c r="DM25" s="721"/>
      <c r="DN25" s="721"/>
      <c r="DO25" s="721"/>
      <c r="DP25" s="721"/>
      <c r="DQ25" s="721"/>
      <c r="DR25" s="721"/>
      <c r="DS25" s="721"/>
      <c r="DT25" s="721"/>
      <c r="DU25" s="721"/>
      <c r="DV25" s="722"/>
      <c r="DW25" s="690">
        <v>21.1</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16526014</v>
      </c>
      <c r="S26" s="686"/>
      <c r="T26" s="686"/>
      <c r="U26" s="686"/>
      <c r="V26" s="686"/>
      <c r="W26" s="686"/>
      <c r="X26" s="686"/>
      <c r="Y26" s="687"/>
      <c r="Z26" s="688">
        <v>44.8</v>
      </c>
      <c r="AA26" s="688"/>
      <c r="AB26" s="688"/>
      <c r="AC26" s="688"/>
      <c r="AD26" s="689">
        <v>15775501</v>
      </c>
      <c r="AE26" s="689"/>
      <c r="AF26" s="689"/>
      <c r="AG26" s="689"/>
      <c r="AH26" s="689"/>
      <c r="AI26" s="689"/>
      <c r="AJ26" s="689"/>
      <c r="AK26" s="689"/>
      <c r="AL26" s="690">
        <v>99.9</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174</v>
      </c>
      <c r="BH26" s="686"/>
      <c r="BI26" s="686"/>
      <c r="BJ26" s="686"/>
      <c r="BK26" s="686"/>
      <c r="BL26" s="686"/>
      <c r="BM26" s="686"/>
      <c r="BN26" s="687"/>
      <c r="BO26" s="688" t="s">
        <v>174</v>
      </c>
      <c r="BP26" s="688"/>
      <c r="BQ26" s="688"/>
      <c r="BR26" s="688"/>
      <c r="BS26" s="694" t="s">
        <v>227</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2172792</v>
      </c>
      <c r="CS26" s="686"/>
      <c r="CT26" s="686"/>
      <c r="CU26" s="686"/>
      <c r="CV26" s="686"/>
      <c r="CW26" s="686"/>
      <c r="CX26" s="686"/>
      <c r="CY26" s="687"/>
      <c r="CZ26" s="690">
        <v>6.2</v>
      </c>
      <c r="DA26" s="719"/>
      <c r="DB26" s="719"/>
      <c r="DC26" s="723"/>
      <c r="DD26" s="694">
        <v>2085375</v>
      </c>
      <c r="DE26" s="686"/>
      <c r="DF26" s="686"/>
      <c r="DG26" s="686"/>
      <c r="DH26" s="686"/>
      <c r="DI26" s="686"/>
      <c r="DJ26" s="686"/>
      <c r="DK26" s="687"/>
      <c r="DL26" s="694" t="s">
        <v>227</v>
      </c>
      <c r="DM26" s="686"/>
      <c r="DN26" s="686"/>
      <c r="DO26" s="686"/>
      <c r="DP26" s="686"/>
      <c r="DQ26" s="686"/>
      <c r="DR26" s="686"/>
      <c r="DS26" s="686"/>
      <c r="DT26" s="686"/>
      <c r="DU26" s="686"/>
      <c r="DV26" s="687"/>
      <c r="DW26" s="690" t="s">
        <v>227</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5138</v>
      </c>
      <c r="S27" s="686"/>
      <c r="T27" s="686"/>
      <c r="U27" s="686"/>
      <c r="V27" s="686"/>
      <c r="W27" s="686"/>
      <c r="X27" s="686"/>
      <c r="Y27" s="687"/>
      <c r="Z27" s="688">
        <v>0</v>
      </c>
      <c r="AA27" s="688"/>
      <c r="AB27" s="688"/>
      <c r="AC27" s="688"/>
      <c r="AD27" s="689">
        <v>5138</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3899586</v>
      </c>
      <c r="BH27" s="686"/>
      <c r="BI27" s="686"/>
      <c r="BJ27" s="686"/>
      <c r="BK27" s="686"/>
      <c r="BL27" s="686"/>
      <c r="BM27" s="686"/>
      <c r="BN27" s="687"/>
      <c r="BO27" s="688">
        <v>100</v>
      </c>
      <c r="BP27" s="688"/>
      <c r="BQ27" s="688"/>
      <c r="BR27" s="688"/>
      <c r="BS27" s="694" t="s">
        <v>174</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6908658</v>
      </c>
      <c r="CS27" s="721"/>
      <c r="CT27" s="721"/>
      <c r="CU27" s="721"/>
      <c r="CV27" s="721"/>
      <c r="CW27" s="721"/>
      <c r="CX27" s="721"/>
      <c r="CY27" s="722"/>
      <c r="CZ27" s="690">
        <v>19.600000000000001</v>
      </c>
      <c r="DA27" s="719"/>
      <c r="DB27" s="719"/>
      <c r="DC27" s="723"/>
      <c r="DD27" s="694">
        <v>2006746</v>
      </c>
      <c r="DE27" s="721"/>
      <c r="DF27" s="721"/>
      <c r="DG27" s="721"/>
      <c r="DH27" s="721"/>
      <c r="DI27" s="721"/>
      <c r="DJ27" s="721"/>
      <c r="DK27" s="722"/>
      <c r="DL27" s="694">
        <v>2006717</v>
      </c>
      <c r="DM27" s="721"/>
      <c r="DN27" s="721"/>
      <c r="DO27" s="721"/>
      <c r="DP27" s="721"/>
      <c r="DQ27" s="721"/>
      <c r="DR27" s="721"/>
      <c r="DS27" s="721"/>
      <c r="DT27" s="721"/>
      <c r="DU27" s="721"/>
      <c r="DV27" s="722"/>
      <c r="DW27" s="690">
        <v>12.4</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105849</v>
      </c>
      <c r="S28" s="686"/>
      <c r="T28" s="686"/>
      <c r="U28" s="686"/>
      <c r="V28" s="686"/>
      <c r="W28" s="686"/>
      <c r="X28" s="686"/>
      <c r="Y28" s="687"/>
      <c r="Z28" s="688">
        <v>0.3</v>
      </c>
      <c r="AA28" s="688"/>
      <c r="AB28" s="688"/>
      <c r="AC28" s="688"/>
      <c r="AD28" s="689" t="s">
        <v>174</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2904908</v>
      </c>
      <c r="CS28" s="686"/>
      <c r="CT28" s="686"/>
      <c r="CU28" s="686"/>
      <c r="CV28" s="686"/>
      <c r="CW28" s="686"/>
      <c r="CX28" s="686"/>
      <c r="CY28" s="687"/>
      <c r="CZ28" s="690">
        <v>8.3000000000000007</v>
      </c>
      <c r="DA28" s="719"/>
      <c r="DB28" s="719"/>
      <c r="DC28" s="723"/>
      <c r="DD28" s="694">
        <v>2781704</v>
      </c>
      <c r="DE28" s="686"/>
      <c r="DF28" s="686"/>
      <c r="DG28" s="686"/>
      <c r="DH28" s="686"/>
      <c r="DI28" s="686"/>
      <c r="DJ28" s="686"/>
      <c r="DK28" s="687"/>
      <c r="DL28" s="694">
        <v>2781704</v>
      </c>
      <c r="DM28" s="686"/>
      <c r="DN28" s="686"/>
      <c r="DO28" s="686"/>
      <c r="DP28" s="686"/>
      <c r="DQ28" s="686"/>
      <c r="DR28" s="686"/>
      <c r="DS28" s="686"/>
      <c r="DT28" s="686"/>
      <c r="DU28" s="686"/>
      <c r="DV28" s="687"/>
      <c r="DW28" s="690">
        <v>17.100000000000001</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156212</v>
      </c>
      <c r="S29" s="686"/>
      <c r="T29" s="686"/>
      <c r="U29" s="686"/>
      <c r="V29" s="686"/>
      <c r="W29" s="686"/>
      <c r="X29" s="686"/>
      <c r="Y29" s="687"/>
      <c r="Z29" s="688">
        <v>0.4</v>
      </c>
      <c r="AA29" s="688"/>
      <c r="AB29" s="688"/>
      <c r="AC29" s="688"/>
      <c r="AD29" s="689">
        <v>4746</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70</v>
      </c>
      <c r="CG29" s="701"/>
      <c r="CH29" s="701"/>
      <c r="CI29" s="701"/>
      <c r="CJ29" s="701"/>
      <c r="CK29" s="701"/>
      <c r="CL29" s="701"/>
      <c r="CM29" s="701"/>
      <c r="CN29" s="701"/>
      <c r="CO29" s="701"/>
      <c r="CP29" s="701"/>
      <c r="CQ29" s="702"/>
      <c r="CR29" s="685">
        <v>2904885</v>
      </c>
      <c r="CS29" s="721"/>
      <c r="CT29" s="721"/>
      <c r="CU29" s="721"/>
      <c r="CV29" s="721"/>
      <c r="CW29" s="721"/>
      <c r="CX29" s="721"/>
      <c r="CY29" s="722"/>
      <c r="CZ29" s="690">
        <v>8.3000000000000007</v>
      </c>
      <c r="DA29" s="719"/>
      <c r="DB29" s="719"/>
      <c r="DC29" s="723"/>
      <c r="DD29" s="694">
        <v>2781681</v>
      </c>
      <c r="DE29" s="721"/>
      <c r="DF29" s="721"/>
      <c r="DG29" s="721"/>
      <c r="DH29" s="721"/>
      <c r="DI29" s="721"/>
      <c r="DJ29" s="721"/>
      <c r="DK29" s="722"/>
      <c r="DL29" s="694">
        <v>2781681</v>
      </c>
      <c r="DM29" s="721"/>
      <c r="DN29" s="721"/>
      <c r="DO29" s="721"/>
      <c r="DP29" s="721"/>
      <c r="DQ29" s="721"/>
      <c r="DR29" s="721"/>
      <c r="DS29" s="721"/>
      <c r="DT29" s="721"/>
      <c r="DU29" s="721"/>
      <c r="DV29" s="722"/>
      <c r="DW29" s="690">
        <v>17.100000000000001</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129995</v>
      </c>
      <c r="S30" s="686"/>
      <c r="T30" s="686"/>
      <c r="U30" s="686"/>
      <c r="V30" s="686"/>
      <c r="W30" s="686"/>
      <c r="X30" s="686"/>
      <c r="Y30" s="687"/>
      <c r="Z30" s="688">
        <v>0.4</v>
      </c>
      <c r="AA30" s="688"/>
      <c r="AB30" s="688"/>
      <c r="AC30" s="688"/>
      <c r="AD30" s="689" t="s">
        <v>227</v>
      </c>
      <c r="AE30" s="689"/>
      <c r="AF30" s="689"/>
      <c r="AG30" s="689"/>
      <c r="AH30" s="689"/>
      <c r="AI30" s="689"/>
      <c r="AJ30" s="689"/>
      <c r="AK30" s="689"/>
      <c r="AL30" s="690" t="s">
        <v>174</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27"/>
      <c r="CE30" s="728"/>
      <c r="CF30" s="700" t="s">
        <v>307</v>
      </c>
      <c r="CG30" s="701"/>
      <c r="CH30" s="701"/>
      <c r="CI30" s="701"/>
      <c r="CJ30" s="701"/>
      <c r="CK30" s="701"/>
      <c r="CL30" s="701"/>
      <c r="CM30" s="701"/>
      <c r="CN30" s="701"/>
      <c r="CO30" s="701"/>
      <c r="CP30" s="701"/>
      <c r="CQ30" s="702"/>
      <c r="CR30" s="685">
        <v>2834236</v>
      </c>
      <c r="CS30" s="686"/>
      <c r="CT30" s="686"/>
      <c r="CU30" s="686"/>
      <c r="CV30" s="686"/>
      <c r="CW30" s="686"/>
      <c r="CX30" s="686"/>
      <c r="CY30" s="687"/>
      <c r="CZ30" s="690">
        <v>8.1</v>
      </c>
      <c r="DA30" s="719"/>
      <c r="DB30" s="719"/>
      <c r="DC30" s="723"/>
      <c r="DD30" s="694">
        <v>2713416</v>
      </c>
      <c r="DE30" s="686"/>
      <c r="DF30" s="686"/>
      <c r="DG30" s="686"/>
      <c r="DH30" s="686"/>
      <c r="DI30" s="686"/>
      <c r="DJ30" s="686"/>
      <c r="DK30" s="687"/>
      <c r="DL30" s="694">
        <v>2713416</v>
      </c>
      <c r="DM30" s="686"/>
      <c r="DN30" s="686"/>
      <c r="DO30" s="686"/>
      <c r="DP30" s="686"/>
      <c r="DQ30" s="686"/>
      <c r="DR30" s="686"/>
      <c r="DS30" s="686"/>
      <c r="DT30" s="686"/>
      <c r="DU30" s="686"/>
      <c r="DV30" s="687"/>
      <c r="DW30" s="690">
        <v>16.7</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9812153</v>
      </c>
      <c r="S31" s="686"/>
      <c r="T31" s="686"/>
      <c r="U31" s="686"/>
      <c r="V31" s="686"/>
      <c r="W31" s="686"/>
      <c r="X31" s="686"/>
      <c r="Y31" s="687"/>
      <c r="Z31" s="688">
        <v>26.6</v>
      </c>
      <c r="AA31" s="688"/>
      <c r="AB31" s="688"/>
      <c r="AC31" s="688"/>
      <c r="AD31" s="689" t="s">
        <v>174</v>
      </c>
      <c r="AE31" s="689"/>
      <c r="AF31" s="689"/>
      <c r="AG31" s="689"/>
      <c r="AH31" s="689"/>
      <c r="AI31" s="689"/>
      <c r="AJ31" s="689"/>
      <c r="AK31" s="689"/>
      <c r="AL31" s="690" t="s">
        <v>174</v>
      </c>
      <c r="AM31" s="691"/>
      <c r="AN31" s="691"/>
      <c r="AO31" s="692"/>
      <c r="AP31" s="742" t="s">
        <v>309</v>
      </c>
      <c r="AQ31" s="743"/>
      <c r="AR31" s="743"/>
      <c r="AS31" s="743"/>
      <c r="AT31" s="748" t="s">
        <v>310</v>
      </c>
      <c r="AU31" s="231"/>
      <c r="AV31" s="231"/>
      <c r="AW31" s="231"/>
      <c r="AX31" s="671" t="s">
        <v>187</v>
      </c>
      <c r="AY31" s="672"/>
      <c r="AZ31" s="672"/>
      <c r="BA31" s="672"/>
      <c r="BB31" s="672"/>
      <c r="BC31" s="672"/>
      <c r="BD31" s="672"/>
      <c r="BE31" s="672"/>
      <c r="BF31" s="673"/>
      <c r="BG31" s="753">
        <v>97.6</v>
      </c>
      <c r="BH31" s="740"/>
      <c r="BI31" s="740"/>
      <c r="BJ31" s="740"/>
      <c r="BK31" s="740"/>
      <c r="BL31" s="740"/>
      <c r="BM31" s="680">
        <v>93.9</v>
      </c>
      <c r="BN31" s="740"/>
      <c r="BO31" s="740"/>
      <c r="BP31" s="740"/>
      <c r="BQ31" s="741"/>
      <c r="BR31" s="753">
        <v>98.7</v>
      </c>
      <c r="BS31" s="740"/>
      <c r="BT31" s="740"/>
      <c r="BU31" s="740"/>
      <c r="BV31" s="740"/>
      <c r="BW31" s="740"/>
      <c r="BX31" s="680">
        <v>92.4</v>
      </c>
      <c r="BY31" s="740"/>
      <c r="BZ31" s="740"/>
      <c r="CA31" s="740"/>
      <c r="CB31" s="741"/>
      <c r="CD31" s="727"/>
      <c r="CE31" s="728"/>
      <c r="CF31" s="700" t="s">
        <v>311</v>
      </c>
      <c r="CG31" s="701"/>
      <c r="CH31" s="701"/>
      <c r="CI31" s="701"/>
      <c r="CJ31" s="701"/>
      <c r="CK31" s="701"/>
      <c r="CL31" s="701"/>
      <c r="CM31" s="701"/>
      <c r="CN31" s="701"/>
      <c r="CO31" s="701"/>
      <c r="CP31" s="701"/>
      <c r="CQ31" s="702"/>
      <c r="CR31" s="685">
        <v>70649</v>
      </c>
      <c r="CS31" s="721"/>
      <c r="CT31" s="721"/>
      <c r="CU31" s="721"/>
      <c r="CV31" s="721"/>
      <c r="CW31" s="721"/>
      <c r="CX31" s="721"/>
      <c r="CY31" s="722"/>
      <c r="CZ31" s="690">
        <v>0.2</v>
      </c>
      <c r="DA31" s="719"/>
      <c r="DB31" s="719"/>
      <c r="DC31" s="723"/>
      <c r="DD31" s="694">
        <v>68265</v>
      </c>
      <c r="DE31" s="721"/>
      <c r="DF31" s="721"/>
      <c r="DG31" s="721"/>
      <c r="DH31" s="721"/>
      <c r="DI31" s="721"/>
      <c r="DJ31" s="721"/>
      <c r="DK31" s="722"/>
      <c r="DL31" s="694">
        <v>68265</v>
      </c>
      <c r="DM31" s="721"/>
      <c r="DN31" s="721"/>
      <c r="DO31" s="721"/>
      <c r="DP31" s="721"/>
      <c r="DQ31" s="721"/>
      <c r="DR31" s="721"/>
      <c r="DS31" s="721"/>
      <c r="DT31" s="721"/>
      <c r="DU31" s="721"/>
      <c r="DV31" s="722"/>
      <c r="DW31" s="690">
        <v>0.4</v>
      </c>
      <c r="DX31" s="719"/>
      <c r="DY31" s="719"/>
      <c r="DZ31" s="719"/>
      <c r="EA31" s="719"/>
      <c r="EB31" s="719"/>
      <c r="EC31" s="720"/>
    </row>
    <row r="32" spans="2:133" ht="11.25" customHeight="1" x14ac:dyDescent="0.15">
      <c r="B32" s="731" t="s">
        <v>312</v>
      </c>
      <c r="C32" s="732"/>
      <c r="D32" s="732"/>
      <c r="E32" s="732"/>
      <c r="F32" s="732"/>
      <c r="G32" s="732"/>
      <c r="H32" s="732"/>
      <c r="I32" s="732"/>
      <c r="J32" s="732"/>
      <c r="K32" s="732"/>
      <c r="L32" s="732"/>
      <c r="M32" s="732"/>
      <c r="N32" s="732"/>
      <c r="O32" s="732"/>
      <c r="P32" s="732"/>
      <c r="Q32" s="733"/>
      <c r="R32" s="685" t="s">
        <v>227</v>
      </c>
      <c r="S32" s="686"/>
      <c r="T32" s="686"/>
      <c r="U32" s="686"/>
      <c r="V32" s="686"/>
      <c r="W32" s="686"/>
      <c r="X32" s="686"/>
      <c r="Y32" s="687"/>
      <c r="Z32" s="688" t="s">
        <v>174</v>
      </c>
      <c r="AA32" s="688"/>
      <c r="AB32" s="688"/>
      <c r="AC32" s="688"/>
      <c r="AD32" s="689" t="s">
        <v>227</v>
      </c>
      <c r="AE32" s="689"/>
      <c r="AF32" s="689"/>
      <c r="AG32" s="689"/>
      <c r="AH32" s="689"/>
      <c r="AI32" s="689"/>
      <c r="AJ32" s="689"/>
      <c r="AK32" s="689"/>
      <c r="AL32" s="690" t="s">
        <v>174</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99.4</v>
      </c>
      <c r="BH32" s="721"/>
      <c r="BI32" s="721"/>
      <c r="BJ32" s="721"/>
      <c r="BK32" s="721"/>
      <c r="BL32" s="721"/>
      <c r="BM32" s="691">
        <v>97.5</v>
      </c>
      <c r="BN32" s="751"/>
      <c r="BO32" s="751"/>
      <c r="BP32" s="751"/>
      <c r="BQ32" s="752"/>
      <c r="BR32" s="754">
        <v>99.4</v>
      </c>
      <c r="BS32" s="721"/>
      <c r="BT32" s="721"/>
      <c r="BU32" s="721"/>
      <c r="BV32" s="721"/>
      <c r="BW32" s="721"/>
      <c r="BX32" s="691">
        <v>97.2</v>
      </c>
      <c r="BY32" s="751"/>
      <c r="BZ32" s="751"/>
      <c r="CA32" s="751"/>
      <c r="CB32" s="752"/>
      <c r="CD32" s="729"/>
      <c r="CE32" s="730"/>
      <c r="CF32" s="700" t="s">
        <v>315</v>
      </c>
      <c r="CG32" s="701"/>
      <c r="CH32" s="701"/>
      <c r="CI32" s="701"/>
      <c r="CJ32" s="701"/>
      <c r="CK32" s="701"/>
      <c r="CL32" s="701"/>
      <c r="CM32" s="701"/>
      <c r="CN32" s="701"/>
      <c r="CO32" s="701"/>
      <c r="CP32" s="701"/>
      <c r="CQ32" s="702"/>
      <c r="CR32" s="685">
        <v>23</v>
      </c>
      <c r="CS32" s="686"/>
      <c r="CT32" s="686"/>
      <c r="CU32" s="686"/>
      <c r="CV32" s="686"/>
      <c r="CW32" s="686"/>
      <c r="CX32" s="686"/>
      <c r="CY32" s="687"/>
      <c r="CZ32" s="690">
        <v>0</v>
      </c>
      <c r="DA32" s="719"/>
      <c r="DB32" s="719"/>
      <c r="DC32" s="723"/>
      <c r="DD32" s="694">
        <v>23</v>
      </c>
      <c r="DE32" s="686"/>
      <c r="DF32" s="686"/>
      <c r="DG32" s="686"/>
      <c r="DH32" s="686"/>
      <c r="DI32" s="686"/>
      <c r="DJ32" s="686"/>
      <c r="DK32" s="687"/>
      <c r="DL32" s="694">
        <v>23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3135574</v>
      </c>
      <c r="S33" s="686"/>
      <c r="T33" s="686"/>
      <c r="U33" s="686"/>
      <c r="V33" s="686"/>
      <c r="W33" s="686"/>
      <c r="X33" s="686"/>
      <c r="Y33" s="687"/>
      <c r="Z33" s="688">
        <v>8.5</v>
      </c>
      <c r="AA33" s="688"/>
      <c r="AB33" s="688"/>
      <c r="AC33" s="688"/>
      <c r="AD33" s="689" t="s">
        <v>227</v>
      </c>
      <c r="AE33" s="689"/>
      <c r="AF33" s="689"/>
      <c r="AG33" s="689"/>
      <c r="AH33" s="689"/>
      <c r="AI33" s="689"/>
      <c r="AJ33" s="689"/>
      <c r="AK33" s="689"/>
      <c r="AL33" s="690" t="s">
        <v>174</v>
      </c>
      <c r="AM33" s="691"/>
      <c r="AN33" s="691"/>
      <c r="AO33" s="692"/>
      <c r="AP33" s="746"/>
      <c r="AQ33" s="747"/>
      <c r="AR33" s="747"/>
      <c r="AS33" s="747"/>
      <c r="AT33" s="750"/>
      <c r="AU33" s="232"/>
      <c r="AV33" s="232"/>
      <c r="AW33" s="232"/>
      <c r="AX33" s="735" t="s">
        <v>317</v>
      </c>
      <c r="AY33" s="736"/>
      <c r="AZ33" s="736"/>
      <c r="BA33" s="736"/>
      <c r="BB33" s="736"/>
      <c r="BC33" s="736"/>
      <c r="BD33" s="736"/>
      <c r="BE33" s="736"/>
      <c r="BF33" s="737"/>
      <c r="BG33" s="755">
        <v>95.7</v>
      </c>
      <c r="BH33" s="756"/>
      <c r="BI33" s="756"/>
      <c r="BJ33" s="756"/>
      <c r="BK33" s="756"/>
      <c r="BL33" s="756"/>
      <c r="BM33" s="757">
        <v>90.1</v>
      </c>
      <c r="BN33" s="756"/>
      <c r="BO33" s="756"/>
      <c r="BP33" s="756"/>
      <c r="BQ33" s="758"/>
      <c r="BR33" s="755">
        <v>98</v>
      </c>
      <c r="BS33" s="756"/>
      <c r="BT33" s="756"/>
      <c r="BU33" s="756"/>
      <c r="BV33" s="756"/>
      <c r="BW33" s="756"/>
      <c r="BX33" s="757">
        <v>87.5</v>
      </c>
      <c r="BY33" s="756"/>
      <c r="BZ33" s="756"/>
      <c r="CA33" s="756"/>
      <c r="CB33" s="758"/>
      <c r="CD33" s="700" t="s">
        <v>318</v>
      </c>
      <c r="CE33" s="701"/>
      <c r="CF33" s="701"/>
      <c r="CG33" s="701"/>
      <c r="CH33" s="701"/>
      <c r="CI33" s="701"/>
      <c r="CJ33" s="701"/>
      <c r="CK33" s="701"/>
      <c r="CL33" s="701"/>
      <c r="CM33" s="701"/>
      <c r="CN33" s="701"/>
      <c r="CO33" s="701"/>
      <c r="CP33" s="701"/>
      <c r="CQ33" s="702"/>
      <c r="CR33" s="685">
        <v>16054060</v>
      </c>
      <c r="CS33" s="721"/>
      <c r="CT33" s="721"/>
      <c r="CU33" s="721"/>
      <c r="CV33" s="721"/>
      <c r="CW33" s="721"/>
      <c r="CX33" s="721"/>
      <c r="CY33" s="722"/>
      <c r="CZ33" s="690">
        <v>45.7</v>
      </c>
      <c r="DA33" s="719"/>
      <c r="DB33" s="719"/>
      <c r="DC33" s="723"/>
      <c r="DD33" s="694">
        <v>9329871</v>
      </c>
      <c r="DE33" s="721"/>
      <c r="DF33" s="721"/>
      <c r="DG33" s="721"/>
      <c r="DH33" s="721"/>
      <c r="DI33" s="721"/>
      <c r="DJ33" s="721"/>
      <c r="DK33" s="722"/>
      <c r="DL33" s="694">
        <v>5404562</v>
      </c>
      <c r="DM33" s="721"/>
      <c r="DN33" s="721"/>
      <c r="DO33" s="721"/>
      <c r="DP33" s="721"/>
      <c r="DQ33" s="721"/>
      <c r="DR33" s="721"/>
      <c r="DS33" s="721"/>
      <c r="DT33" s="721"/>
      <c r="DU33" s="721"/>
      <c r="DV33" s="722"/>
      <c r="DW33" s="690">
        <v>33.299999999999997</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104405</v>
      </c>
      <c r="S34" s="686"/>
      <c r="T34" s="686"/>
      <c r="U34" s="686"/>
      <c r="V34" s="686"/>
      <c r="W34" s="686"/>
      <c r="X34" s="686"/>
      <c r="Y34" s="687"/>
      <c r="Z34" s="688">
        <v>0.3</v>
      </c>
      <c r="AA34" s="688"/>
      <c r="AB34" s="688"/>
      <c r="AC34" s="688"/>
      <c r="AD34" s="689">
        <v>10965</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2753348</v>
      </c>
      <c r="CS34" s="686"/>
      <c r="CT34" s="686"/>
      <c r="CU34" s="686"/>
      <c r="CV34" s="686"/>
      <c r="CW34" s="686"/>
      <c r="CX34" s="686"/>
      <c r="CY34" s="687"/>
      <c r="CZ34" s="690">
        <v>7.8</v>
      </c>
      <c r="DA34" s="719"/>
      <c r="DB34" s="719"/>
      <c r="DC34" s="723"/>
      <c r="DD34" s="694">
        <v>1897690</v>
      </c>
      <c r="DE34" s="686"/>
      <c r="DF34" s="686"/>
      <c r="DG34" s="686"/>
      <c r="DH34" s="686"/>
      <c r="DI34" s="686"/>
      <c r="DJ34" s="686"/>
      <c r="DK34" s="687"/>
      <c r="DL34" s="694">
        <v>1441050</v>
      </c>
      <c r="DM34" s="686"/>
      <c r="DN34" s="686"/>
      <c r="DO34" s="686"/>
      <c r="DP34" s="686"/>
      <c r="DQ34" s="686"/>
      <c r="DR34" s="686"/>
      <c r="DS34" s="686"/>
      <c r="DT34" s="686"/>
      <c r="DU34" s="686"/>
      <c r="DV34" s="687"/>
      <c r="DW34" s="690">
        <v>8.9</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252728</v>
      </c>
      <c r="S35" s="686"/>
      <c r="T35" s="686"/>
      <c r="U35" s="686"/>
      <c r="V35" s="686"/>
      <c r="W35" s="686"/>
      <c r="X35" s="686"/>
      <c r="Y35" s="687"/>
      <c r="Z35" s="688">
        <v>0.7</v>
      </c>
      <c r="AA35" s="688"/>
      <c r="AB35" s="688"/>
      <c r="AC35" s="688"/>
      <c r="AD35" s="689" t="s">
        <v>174</v>
      </c>
      <c r="AE35" s="689"/>
      <c r="AF35" s="689"/>
      <c r="AG35" s="689"/>
      <c r="AH35" s="689"/>
      <c r="AI35" s="689"/>
      <c r="AJ35" s="689"/>
      <c r="AK35" s="689"/>
      <c r="AL35" s="690" t="s">
        <v>227</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265534</v>
      </c>
      <c r="CS35" s="721"/>
      <c r="CT35" s="721"/>
      <c r="CU35" s="721"/>
      <c r="CV35" s="721"/>
      <c r="CW35" s="721"/>
      <c r="CX35" s="721"/>
      <c r="CY35" s="722"/>
      <c r="CZ35" s="690">
        <v>0.8</v>
      </c>
      <c r="DA35" s="719"/>
      <c r="DB35" s="719"/>
      <c r="DC35" s="723"/>
      <c r="DD35" s="694">
        <v>216724</v>
      </c>
      <c r="DE35" s="721"/>
      <c r="DF35" s="721"/>
      <c r="DG35" s="721"/>
      <c r="DH35" s="721"/>
      <c r="DI35" s="721"/>
      <c r="DJ35" s="721"/>
      <c r="DK35" s="722"/>
      <c r="DL35" s="694">
        <v>216724</v>
      </c>
      <c r="DM35" s="721"/>
      <c r="DN35" s="721"/>
      <c r="DO35" s="721"/>
      <c r="DP35" s="721"/>
      <c r="DQ35" s="721"/>
      <c r="DR35" s="721"/>
      <c r="DS35" s="721"/>
      <c r="DT35" s="721"/>
      <c r="DU35" s="721"/>
      <c r="DV35" s="722"/>
      <c r="DW35" s="690">
        <v>1.3</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1079765</v>
      </c>
      <c r="S36" s="686"/>
      <c r="T36" s="686"/>
      <c r="U36" s="686"/>
      <c r="V36" s="686"/>
      <c r="W36" s="686"/>
      <c r="X36" s="686"/>
      <c r="Y36" s="687"/>
      <c r="Z36" s="688">
        <v>2.9</v>
      </c>
      <c r="AA36" s="688"/>
      <c r="AB36" s="688"/>
      <c r="AC36" s="688"/>
      <c r="AD36" s="689" t="s">
        <v>174</v>
      </c>
      <c r="AE36" s="689"/>
      <c r="AF36" s="689"/>
      <c r="AG36" s="689"/>
      <c r="AH36" s="689"/>
      <c r="AI36" s="689"/>
      <c r="AJ36" s="689"/>
      <c r="AK36" s="689"/>
      <c r="AL36" s="690" t="s">
        <v>227</v>
      </c>
      <c r="AM36" s="691"/>
      <c r="AN36" s="691"/>
      <c r="AO36" s="692"/>
      <c r="AP36" s="235"/>
      <c r="AQ36" s="759" t="s">
        <v>326</v>
      </c>
      <c r="AR36" s="760"/>
      <c r="AS36" s="760"/>
      <c r="AT36" s="760"/>
      <c r="AU36" s="760"/>
      <c r="AV36" s="760"/>
      <c r="AW36" s="760"/>
      <c r="AX36" s="760"/>
      <c r="AY36" s="761"/>
      <c r="AZ36" s="674">
        <v>3204296</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166431</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9711417</v>
      </c>
      <c r="CS36" s="686"/>
      <c r="CT36" s="686"/>
      <c r="CU36" s="686"/>
      <c r="CV36" s="686"/>
      <c r="CW36" s="686"/>
      <c r="CX36" s="686"/>
      <c r="CY36" s="687"/>
      <c r="CZ36" s="690">
        <v>27.6</v>
      </c>
      <c r="DA36" s="719"/>
      <c r="DB36" s="719"/>
      <c r="DC36" s="723"/>
      <c r="DD36" s="694">
        <v>4563379</v>
      </c>
      <c r="DE36" s="686"/>
      <c r="DF36" s="686"/>
      <c r="DG36" s="686"/>
      <c r="DH36" s="686"/>
      <c r="DI36" s="686"/>
      <c r="DJ36" s="686"/>
      <c r="DK36" s="687"/>
      <c r="DL36" s="694">
        <v>2158836</v>
      </c>
      <c r="DM36" s="686"/>
      <c r="DN36" s="686"/>
      <c r="DO36" s="686"/>
      <c r="DP36" s="686"/>
      <c r="DQ36" s="686"/>
      <c r="DR36" s="686"/>
      <c r="DS36" s="686"/>
      <c r="DT36" s="686"/>
      <c r="DU36" s="686"/>
      <c r="DV36" s="687"/>
      <c r="DW36" s="690">
        <v>13.3</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1490334</v>
      </c>
      <c r="S37" s="686"/>
      <c r="T37" s="686"/>
      <c r="U37" s="686"/>
      <c r="V37" s="686"/>
      <c r="W37" s="686"/>
      <c r="X37" s="686"/>
      <c r="Y37" s="687"/>
      <c r="Z37" s="688">
        <v>4</v>
      </c>
      <c r="AA37" s="688"/>
      <c r="AB37" s="688"/>
      <c r="AC37" s="688"/>
      <c r="AD37" s="689" t="s">
        <v>227</v>
      </c>
      <c r="AE37" s="689"/>
      <c r="AF37" s="689"/>
      <c r="AG37" s="689"/>
      <c r="AH37" s="689"/>
      <c r="AI37" s="689"/>
      <c r="AJ37" s="689"/>
      <c r="AK37" s="689"/>
      <c r="AL37" s="690" t="s">
        <v>174</v>
      </c>
      <c r="AM37" s="691"/>
      <c r="AN37" s="691"/>
      <c r="AO37" s="692"/>
      <c r="AQ37" s="763" t="s">
        <v>330</v>
      </c>
      <c r="AR37" s="764"/>
      <c r="AS37" s="764"/>
      <c r="AT37" s="764"/>
      <c r="AU37" s="764"/>
      <c r="AV37" s="764"/>
      <c r="AW37" s="764"/>
      <c r="AX37" s="764"/>
      <c r="AY37" s="765"/>
      <c r="AZ37" s="685">
        <v>690436</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118038</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1705673</v>
      </c>
      <c r="CS37" s="721"/>
      <c r="CT37" s="721"/>
      <c r="CU37" s="721"/>
      <c r="CV37" s="721"/>
      <c r="CW37" s="721"/>
      <c r="CX37" s="721"/>
      <c r="CY37" s="722"/>
      <c r="CZ37" s="690">
        <v>4.9000000000000004</v>
      </c>
      <c r="DA37" s="719"/>
      <c r="DB37" s="719"/>
      <c r="DC37" s="723"/>
      <c r="DD37" s="694">
        <v>1689391</v>
      </c>
      <c r="DE37" s="721"/>
      <c r="DF37" s="721"/>
      <c r="DG37" s="721"/>
      <c r="DH37" s="721"/>
      <c r="DI37" s="721"/>
      <c r="DJ37" s="721"/>
      <c r="DK37" s="722"/>
      <c r="DL37" s="694">
        <v>1249898</v>
      </c>
      <c r="DM37" s="721"/>
      <c r="DN37" s="721"/>
      <c r="DO37" s="721"/>
      <c r="DP37" s="721"/>
      <c r="DQ37" s="721"/>
      <c r="DR37" s="721"/>
      <c r="DS37" s="721"/>
      <c r="DT37" s="721"/>
      <c r="DU37" s="721"/>
      <c r="DV37" s="722"/>
      <c r="DW37" s="690">
        <v>7.7</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273939</v>
      </c>
      <c r="S38" s="686"/>
      <c r="T38" s="686"/>
      <c r="U38" s="686"/>
      <c r="V38" s="686"/>
      <c r="W38" s="686"/>
      <c r="X38" s="686"/>
      <c r="Y38" s="687"/>
      <c r="Z38" s="688">
        <v>0.7</v>
      </c>
      <c r="AA38" s="688"/>
      <c r="AB38" s="688"/>
      <c r="AC38" s="688"/>
      <c r="AD38" s="689">
        <v>46</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294772</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7254</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2208921</v>
      </c>
      <c r="CS38" s="686"/>
      <c r="CT38" s="686"/>
      <c r="CU38" s="686"/>
      <c r="CV38" s="686"/>
      <c r="CW38" s="686"/>
      <c r="CX38" s="686"/>
      <c r="CY38" s="687"/>
      <c r="CZ38" s="690">
        <v>6.3</v>
      </c>
      <c r="DA38" s="719"/>
      <c r="DB38" s="719"/>
      <c r="DC38" s="723"/>
      <c r="DD38" s="694">
        <v>1824637</v>
      </c>
      <c r="DE38" s="686"/>
      <c r="DF38" s="686"/>
      <c r="DG38" s="686"/>
      <c r="DH38" s="686"/>
      <c r="DI38" s="686"/>
      <c r="DJ38" s="686"/>
      <c r="DK38" s="687"/>
      <c r="DL38" s="694">
        <v>1587952</v>
      </c>
      <c r="DM38" s="686"/>
      <c r="DN38" s="686"/>
      <c r="DO38" s="686"/>
      <c r="DP38" s="686"/>
      <c r="DQ38" s="686"/>
      <c r="DR38" s="686"/>
      <c r="DS38" s="686"/>
      <c r="DT38" s="686"/>
      <c r="DU38" s="686"/>
      <c r="DV38" s="687"/>
      <c r="DW38" s="690">
        <v>9.8000000000000007</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v>3855700</v>
      </c>
      <c r="S39" s="686"/>
      <c r="T39" s="686"/>
      <c r="U39" s="686"/>
      <c r="V39" s="686"/>
      <c r="W39" s="686"/>
      <c r="X39" s="686"/>
      <c r="Y39" s="687"/>
      <c r="Z39" s="688">
        <v>10.4</v>
      </c>
      <c r="AA39" s="688"/>
      <c r="AB39" s="688"/>
      <c r="AC39" s="688"/>
      <c r="AD39" s="689" t="s">
        <v>227</v>
      </c>
      <c r="AE39" s="689"/>
      <c r="AF39" s="689"/>
      <c r="AG39" s="689"/>
      <c r="AH39" s="689"/>
      <c r="AI39" s="689"/>
      <c r="AJ39" s="689"/>
      <c r="AK39" s="689"/>
      <c r="AL39" s="690" t="s">
        <v>227</v>
      </c>
      <c r="AM39" s="691"/>
      <c r="AN39" s="691"/>
      <c r="AO39" s="692"/>
      <c r="AQ39" s="763" t="s">
        <v>338</v>
      </c>
      <c r="AR39" s="764"/>
      <c r="AS39" s="764"/>
      <c r="AT39" s="764"/>
      <c r="AU39" s="764"/>
      <c r="AV39" s="764"/>
      <c r="AW39" s="764"/>
      <c r="AX39" s="764"/>
      <c r="AY39" s="765"/>
      <c r="AZ39" s="685">
        <v>148499</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13438</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1094840</v>
      </c>
      <c r="CS39" s="721"/>
      <c r="CT39" s="721"/>
      <c r="CU39" s="721"/>
      <c r="CV39" s="721"/>
      <c r="CW39" s="721"/>
      <c r="CX39" s="721"/>
      <c r="CY39" s="722"/>
      <c r="CZ39" s="690">
        <v>3.1</v>
      </c>
      <c r="DA39" s="719"/>
      <c r="DB39" s="719"/>
      <c r="DC39" s="723"/>
      <c r="DD39" s="694">
        <v>827441</v>
      </c>
      <c r="DE39" s="721"/>
      <c r="DF39" s="721"/>
      <c r="DG39" s="721"/>
      <c r="DH39" s="721"/>
      <c r="DI39" s="721"/>
      <c r="DJ39" s="721"/>
      <c r="DK39" s="722"/>
      <c r="DL39" s="694" t="s">
        <v>174</v>
      </c>
      <c r="DM39" s="721"/>
      <c r="DN39" s="721"/>
      <c r="DO39" s="721"/>
      <c r="DP39" s="721"/>
      <c r="DQ39" s="721"/>
      <c r="DR39" s="721"/>
      <c r="DS39" s="721"/>
      <c r="DT39" s="721"/>
      <c r="DU39" s="721"/>
      <c r="DV39" s="722"/>
      <c r="DW39" s="690" t="s">
        <v>227</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174</v>
      </c>
      <c r="S40" s="686"/>
      <c r="T40" s="686"/>
      <c r="U40" s="686"/>
      <c r="V40" s="686"/>
      <c r="W40" s="686"/>
      <c r="X40" s="686"/>
      <c r="Y40" s="687"/>
      <c r="Z40" s="688" t="s">
        <v>174</v>
      </c>
      <c r="AA40" s="688"/>
      <c r="AB40" s="688"/>
      <c r="AC40" s="688"/>
      <c r="AD40" s="689" t="s">
        <v>227</v>
      </c>
      <c r="AE40" s="689"/>
      <c r="AF40" s="689"/>
      <c r="AG40" s="689"/>
      <c r="AH40" s="689"/>
      <c r="AI40" s="689"/>
      <c r="AJ40" s="689"/>
      <c r="AK40" s="689"/>
      <c r="AL40" s="690" t="s">
        <v>227</v>
      </c>
      <c r="AM40" s="691"/>
      <c r="AN40" s="691"/>
      <c r="AO40" s="692"/>
      <c r="AQ40" s="763" t="s">
        <v>342</v>
      </c>
      <c r="AR40" s="764"/>
      <c r="AS40" s="764"/>
      <c r="AT40" s="764"/>
      <c r="AU40" s="764"/>
      <c r="AV40" s="764"/>
      <c r="AW40" s="764"/>
      <c r="AX40" s="764"/>
      <c r="AY40" s="765"/>
      <c r="AZ40" s="685">
        <v>29000</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102</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20000</v>
      </c>
      <c r="CS40" s="686"/>
      <c r="CT40" s="686"/>
      <c r="CU40" s="686"/>
      <c r="CV40" s="686"/>
      <c r="CW40" s="686"/>
      <c r="CX40" s="686"/>
      <c r="CY40" s="687"/>
      <c r="CZ40" s="690">
        <v>0.1</v>
      </c>
      <c r="DA40" s="719"/>
      <c r="DB40" s="719"/>
      <c r="DC40" s="723"/>
      <c r="DD40" s="694" t="s">
        <v>227</v>
      </c>
      <c r="DE40" s="686"/>
      <c r="DF40" s="686"/>
      <c r="DG40" s="686"/>
      <c r="DH40" s="686"/>
      <c r="DI40" s="686"/>
      <c r="DJ40" s="686"/>
      <c r="DK40" s="687"/>
      <c r="DL40" s="694" t="s">
        <v>227</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227</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174</v>
      </c>
      <c r="AM41" s="691"/>
      <c r="AN41" s="691"/>
      <c r="AO41" s="692"/>
      <c r="AQ41" s="763" t="s">
        <v>347</v>
      </c>
      <c r="AR41" s="764"/>
      <c r="AS41" s="764"/>
      <c r="AT41" s="764"/>
      <c r="AU41" s="764"/>
      <c r="AV41" s="764"/>
      <c r="AW41" s="764"/>
      <c r="AX41" s="764"/>
      <c r="AY41" s="765"/>
      <c r="AZ41" s="685">
        <v>453573</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3</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174</v>
      </c>
      <c r="CS41" s="721"/>
      <c r="CT41" s="721"/>
      <c r="CU41" s="721"/>
      <c r="CV41" s="721"/>
      <c r="CW41" s="721"/>
      <c r="CX41" s="721"/>
      <c r="CY41" s="722"/>
      <c r="CZ41" s="690" t="s">
        <v>174</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v>451900</v>
      </c>
      <c r="S42" s="686"/>
      <c r="T42" s="686"/>
      <c r="U42" s="686"/>
      <c r="V42" s="686"/>
      <c r="W42" s="686"/>
      <c r="X42" s="686"/>
      <c r="Y42" s="687"/>
      <c r="Z42" s="688">
        <v>1.2</v>
      </c>
      <c r="AA42" s="688"/>
      <c r="AB42" s="688"/>
      <c r="AC42" s="688"/>
      <c r="AD42" s="689" t="s">
        <v>227</v>
      </c>
      <c r="AE42" s="689"/>
      <c r="AF42" s="689"/>
      <c r="AG42" s="689"/>
      <c r="AH42" s="689"/>
      <c r="AI42" s="689"/>
      <c r="AJ42" s="689"/>
      <c r="AK42" s="689"/>
      <c r="AL42" s="690" t="s">
        <v>174</v>
      </c>
      <c r="AM42" s="691"/>
      <c r="AN42" s="691"/>
      <c r="AO42" s="692"/>
      <c r="AQ42" s="784" t="s">
        <v>351</v>
      </c>
      <c r="AR42" s="785"/>
      <c r="AS42" s="785"/>
      <c r="AT42" s="785"/>
      <c r="AU42" s="785"/>
      <c r="AV42" s="785"/>
      <c r="AW42" s="785"/>
      <c r="AX42" s="785"/>
      <c r="AY42" s="786"/>
      <c r="AZ42" s="776">
        <v>1588016</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339</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5550254</v>
      </c>
      <c r="CS42" s="686"/>
      <c r="CT42" s="686"/>
      <c r="CU42" s="686"/>
      <c r="CV42" s="686"/>
      <c r="CW42" s="686"/>
      <c r="CX42" s="686"/>
      <c r="CY42" s="687"/>
      <c r="CZ42" s="690">
        <v>15.8</v>
      </c>
      <c r="DA42" s="691"/>
      <c r="DB42" s="691"/>
      <c r="DC42" s="703"/>
      <c r="DD42" s="694">
        <v>1270908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354</v>
      </c>
      <c r="C43" s="736"/>
      <c r="D43" s="736"/>
      <c r="E43" s="736"/>
      <c r="F43" s="736"/>
      <c r="G43" s="736"/>
      <c r="H43" s="736"/>
      <c r="I43" s="736"/>
      <c r="J43" s="736"/>
      <c r="K43" s="736"/>
      <c r="L43" s="736"/>
      <c r="M43" s="736"/>
      <c r="N43" s="736"/>
      <c r="O43" s="736"/>
      <c r="P43" s="736"/>
      <c r="Q43" s="737"/>
      <c r="R43" s="776">
        <v>36927806</v>
      </c>
      <c r="S43" s="777"/>
      <c r="T43" s="777"/>
      <c r="U43" s="777"/>
      <c r="V43" s="777"/>
      <c r="W43" s="777"/>
      <c r="X43" s="777"/>
      <c r="Y43" s="778"/>
      <c r="Z43" s="779">
        <v>100</v>
      </c>
      <c r="AA43" s="779"/>
      <c r="AB43" s="779"/>
      <c r="AC43" s="779"/>
      <c r="AD43" s="780">
        <v>15796396</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t="s">
        <v>174</v>
      </c>
      <c r="CS43" s="721"/>
      <c r="CT43" s="721"/>
      <c r="CU43" s="721"/>
      <c r="CV43" s="721"/>
      <c r="CW43" s="721"/>
      <c r="CX43" s="721"/>
      <c r="CY43" s="722"/>
      <c r="CZ43" s="690" t="s">
        <v>174</v>
      </c>
      <c r="DA43" s="719"/>
      <c r="DB43" s="719"/>
      <c r="DC43" s="723"/>
      <c r="DD43" s="694" t="s">
        <v>174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356</v>
      </c>
      <c r="CG44" s="683"/>
      <c r="CH44" s="683"/>
      <c r="CI44" s="683"/>
      <c r="CJ44" s="683"/>
      <c r="CK44" s="683"/>
      <c r="CL44" s="683"/>
      <c r="CM44" s="683"/>
      <c r="CN44" s="683"/>
      <c r="CO44" s="683"/>
      <c r="CP44" s="683"/>
      <c r="CQ44" s="684"/>
      <c r="CR44" s="685">
        <v>5461282</v>
      </c>
      <c r="CS44" s="686"/>
      <c r="CT44" s="686"/>
      <c r="CU44" s="686"/>
      <c r="CV44" s="686"/>
      <c r="CW44" s="686"/>
      <c r="CX44" s="686"/>
      <c r="CY44" s="687"/>
      <c r="CZ44" s="690">
        <v>15.5</v>
      </c>
      <c r="DA44" s="691"/>
      <c r="DB44" s="691"/>
      <c r="DC44" s="703"/>
      <c r="DD44" s="694">
        <v>1195737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1358233</v>
      </c>
      <c r="CS45" s="721"/>
      <c r="CT45" s="721"/>
      <c r="CU45" s="721"/>
      <c r="CV45" s="721"/>
      <c r="CW45" s="721"/>
      <c r="CX45" s="721"/>
      <c r="CY45" s="722"/>
      <c r="CZ45" s="690">
        <v>3.9</v>
      </c>
      <c r="DA45" s="719"/>
      <c r="DB45" s="719"/>
      <c r="DC45" s="723"/>
      <c r="DD45" s="694">
        <v>224571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3862792</v>
      </c>
      <c r="CS46" s="686"/>
      <c r="CT46" s="686"/>
      <c r="CU46" s="686"/>
      <c r="CV46" s="686"/>
      <c r="CW46" s="686"/>
      <c r="CX46" s="686"/>
      <c r="CY46" s="687"/>
      <c r="CZ46" s="690">
        <v>11</v>
      </c>
      <c r="DA46" s="691"/>
      <c r="DB46" s="691"/>
      <c r="DC46" s="703"/>
      <c r="DD46" s="694">
        <v>966154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88972</v>
      </c>
      <c r="CS47" s="721"/>
      <c r="CT47" s="721"/>
      <c r="CU47" s="721"/>
      <c r="CV47" s="721"/>
      <c r="CW47" s="721"/>
      <c r="CX47" s="721"/>
      <c r="CY47" s="722"/>
      <c r="CZ47" s="690">
        <v>0.3</v>
      </c>
      <c r="DA47" s="719"/>
      <c r="DB47" s="719"/>
      <c r="DC47" s="723"/>
      <c r="DD47" s="694">
        <v>75171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227</v>
      </c>
      <c r="CS48" s="686"/>
      <c r="CT48" s="686"/>
      <c r="CU48" s="686"/>
      <c r="CV48" s="686"/>
      <c r="CW48" s="686"/>
      <c r="CX48" s="686"/>
      <c r="CY48" s="687"/>
      <c r="CZ48" s="690" t="s">
        <v>227</v>
      </c>
      <c r="DA48" s="691"/>
      <c r="DB48" s="691"/>
      <c r="DC48" s="703"/>
      <c r="DD48" s="694" t="s">
        <v>227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35160541</v>
      </c>
      <c r="CS49" s="756"/>
      <c r="CT49" s="756"/>
      <c r="CU49" s="756"/>
      <c r="CV49" s="756"/>
      <c r="CW49" s="756"/>
      <c r="CX49" s="756"/>
      <c r="CY49" s="787"/>
      <c r="CZ49" s="781">
        <v>100</v>
      </c>
      <c r="DA49" s="788"/>
      <c r="DB49" s="788"/>
      <c r="DC49" s="789"/>
      <c r="DD49" s="790">
        <v>18905205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dnYv0Iih2AZKmjeLS2xKfmWNwDWgAfhTBmdANi0NdiNwf/c7I8xnemDwPEEyw1+Wvhk4Q4XpPeLKnDHK+t/mg==" saltValue="51qfKbeJFiO+CjeKnxk83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election activeCell="W36" sqref="W36:BC3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37051</v>
      </c>
      <c r="R7" s="821"/>
      <c r="S7" s="821"/>
      <c r="T7" s="821"/>
      <c r="U7" s="821"/>
      <c r="V7" s="821">
        <v>35284</v>
      </c>
      <c r="W7" s="821"/>
      <c r="X7" s="821"/>
      <c r="Y7" s="821"/>
      <c r="Z7" s="821"/>
      <c r="AA7" s="821">
        <v>1767</v>
      </c>
      <c r="AB7" s="821"/>
      <c r="AC7" s="821"/>
      <c r="AD7" s="821"/>
      <c r="AE7" s="822"/>
      <c r="AF7" s="823">
        <v>1485</v>
      </c>
      <c r="AG7" s="824"/>
      <c r="AH7" s="824"/>
      <c r="AI7" s="824"/>
      <c r="AJ7" s="825"/>
      <c r="AK7" s="860">
        <v>1080</v>
      </c>
      <c r="AL7" s="861"/>
      <c r="AM7" s="861"/>
      <c r="AN7" s="861"/>
      <c r="AO7" s="861"/>
      <c r="AP7" s="861">
        <v>22539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37051</v>
      </c>
      <c r="R23" s="880"/>
      <c r="S23" s="880"/>
      <c r="T23" s="880"/>
      <c r="U23" s="880"/>
      <c r="V23" s="880">
        <v>35284</v>
      </c>
      <c r="W23" s="880"/>
      <c r="X23" s="880"/>
      <c r="Y23" s="880"/>
      <c r="Z23" s="880"/>
      <c r="AA23" s="880">
        <v>1767</v>
      </c>
      <c r="AB23" s="880"/>
      <c r="AC23" s="880"/>
      <c r="AD23" s="880"/>
      <c r="AE23" s="881"/>
      <c r="AF23" s="882">
        <v>1485</v>
      </c>
      <c r="AG23" s="880"/>
      <c r="AH23" s="880"/>
      <c r="AI23" s="880"/>
      <c r="AJ23" s="883"/>
      <c r="AK23" s="884"/>
      <c r="AL23" s="885"/>
      <c r="AM23" s="885"/>
      <c r="AN23" s="885"/>
      <c r="AO23" s="885"/>
      <c r="AP23" s="880">
        <v>22539</v>
      </c>
      <c r="AQ23" s="880"/>
      <c r="AR23" s="880"/>
      <c r="AS23" s="880"/>
      <c r="AT23" s="880"/>
      <c r="AU23" s="886"/>
      <c r="AV23" s="886"/>
      <c r="AW23" s="886"/>
      <c r="AX23" s="886"/>
      <c r="AY23" s="887"/>
      <c r="AZ23" s="895" t="s">
        <v>174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6714</v>
      </c>
      <c r="R28" s="909"/>
      <c r="S28" s="909"/>
      <c r="T28" s="909"/>
      <c r="U28" s="909"/>
      <c r="V28" s="909">
        <v>6548</v>
      </c>
      <c r="W28" s="909"/>
      <c r="X28" s="909"/>
      <c r="Y28" s="909"/>
      <c r="Z28" s="909"/>
      <c r="AA28" s="909">
        <v>166</v>
      </c>
      <c r="AB28" s="909"/>
      <c r="AC28" s="909"/>
      <c r="AD28" s="909"/>
      <c r="AE28" s="910"/>
      <c r="AF28" s="911">
        <v>166</v>
      </c>
      <c r="AG28" s="909"/>
      <c r="AH28" s="909"/>
      <c r="AI28" s="909"/>
      <c r="AJ28" s="912"/>
      <c r="AK28" s="913">
        <v>417</v>
      </c>
      <c r="AL28" s="904"/>
      <c r="AM28" s="904"/>
      <c r="AN28" s="904"/>
      <c r="AO28" s="904"/>
      <c r="AP28" s="904">
        <v>0</v>
      </c>
      <c r="AQ28" s="904"/>
      <c r="AR28" s="904"/>
      <c r="AS28" s="904"/>
      <c r="AT28" s="904"/>
      <c r="AU28" s="904">
        <v>0</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533</v>
      </c>
      <c r="R29" s="845"/>
      <c r="S29" s="845"/>
      <c r="T29" s="845"/>
      <c r="U29" s="845"/>
      <c r="V29" s="845">
        <v>532</v>
      </c>
      <c r="W29" s="845"/>
      <c r="X29" s="845"/>
      <c r="Y29" s="845"/>
      <c r="Z29" s="845"/>
      <c r="AA29" s="845">
        <v>1</v>
      </c>
      <c r="AB29" s="845"/>
      <c r="AC29" s="845"/>
      <c r="AD29" s="845"/>
      <c r="AE29" s="846"/>
      <c r="AF29" s="847">
        <v>1</v>
      </c>
      <c r="AG29" s="848"/>
      <c r="AH29" s="848"/>
      <c r="AI29" s="848"/>
      <c r="AJ29" s="849"/>
      <c r="AK29" s="916">
        <v>192</v>
      </c>
      <c r="AL29" s="917"/>
      <c r="AM29" s="917"/>
      <c r="AN29" s="917"/>
      <c r="AO29" s="917"/>
      <c r="AP29" s="917">
        <v>0</v>
      </c>
      <c r="AQ29" s="917"/>
      <c r="AR29" s="917"/>
      <c r="AS29" s="917"/>
      <c r="AT29" s="917"/>
      <c r="AU29" s="917">
        <v>0</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970</v>
      </c>
      <c r="R30" s="845"/>
      <c r="S30" s="845"/>
      <c r="T30" s="845"/>
      <c r="U30" s="845"/>
      <c r="V30" s="845">
        <v>822</v>
      </c>
      <c r="W30" s="845"/>
      <c r="X30" s="845"/>
      <c r="Y30" s="845"/>
      <c r="Z30" s="845"/>
      <c r="AA30" s="845">
        <v>148</v>
      </c>
      <c r="AB30" s="845"/>
      <c r="AC30" s="845"/>
      <c r="AD30" s="845"/>
      <c r="AE30" s="846"/>
      <c r="AF30" s="847">
        <v>1240</v>
      </c>
      <c r="AG30" s="848"/>
      <c r="AH30" s="848"/>
      <c r="AI30" s="848"/>
      <c r="AJ30" s="849"/>
      <c r="AK30" s="916">
        <v>411</v>
      </c>
      <c r="AL30" s="917"/>
      <c r="AM30" s="917"/>
      <c r="AN30" s="917"/>
      <c r="AO30" s="917"/>
      <c r="AP30" s="917">
        <v>3584</v>
      </c>
      <c r="AQ30" s="917"/>
      <c r="AR30" s="917"/>
      <c r="AS30" s="917"/>
      <c r="AT30" s="917"/>
      <c r="AU30" s="917">
        <v>1459</v>
      </c>
      <c r="AV30" s="917"/>
      <c r="AW30" s="917"/>
      <c r="AX30" s="917"/>
      <c r="AY30" s="917"/>
      <c r="AZ30" s="918"/>
      <c r="BA30" s="918"/>
      <c r="BB30" s="918"/>
      <c r="BC30" s="918"/>
      <c r="BD30" s="918"/>
      <c r="BE30" s="914" t="s">
        <v>404</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1307</v>
      </c>
      <c r="R31" s="845"/>
      <c r="S31" s="845"/>
      <c r="T31" s="845"/>
      <c r="U31" s="845"/>
      <c r="V31" s="845">
        <v>1152</v>
      </c>
      <c r="W31" s="845"/>
      <c r="X31" s="845"/>
      <c r="Y31" s="845"/>
      <c r="Z31" s="845"/>
      <c r="AA31" s="845">
        <v>155</v>
      </c>
      <c r="AB31" s="845"/>
      <c r="AC31" s="845"/>
      <c r="AD31" s="845"/>
      <c r="AE31" s="846"/>
      <c r="AF31" s="847">
        <v>449</v>
      </c>
      <c r="AG31" s="848"/>
      <c r="AH31" s="848"/>
      <c r="AI31" s="848"/>
      <c r="AJ31" s="849"/>
      <c r="AK31" s="916">
        <v>690</v>
      </c>
      <c r="AL31" s="917"/>
      <c r="AM31" s="917"/>
      <c r="AN31" s="917"/>
      <c r="AO31" s="917"/>
      <c r="AP31" s="917">
        <v>4625</v>
      </c>
      <c r="AQ31" s="917"/>
      <c r="AR31" s="917"/>
      <c r="AS31" s="917"/>
      <c r="AT31" s="917"/>
      <c r="AU31" s="917">
        <v>4473</v>
      </c>
      <c r="AV31" s="917"/>
      <c r="AW31" s="917"/>
      <c r="AX31" s="917"/>
      <c r="AY31" s="917"/>
      <c r="AZ31" s="918"/>
      <c r="BA31" s="918"/>
      <c r="BB31" s="918"/>
      <c r="BC31" s="918"/>
      <c r="BD31" s="918"/>
      <c r="BE31" s="914" t="s">
        <v>404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40</v>
      </c>
      <c r="R32" s="845"/>
      <c r="S32" s="845"/>
      <c r="T32" s="845"/>
      <c r="U32" s="845"/>
      <c r="V32" s="845">
        <v>40</v>
      </c>
      <c r="W32" s="845"/>
      <c r="X32" s="845"/>
      <c r="Y32" s="845"/>
      <c r="Z32" s="845"/>
      <c r="AA32" s="845">
        <v>1</v>
      </c>
      <c r="AB32" s="845"/>
      <c r="AC32" s="845"/>
      <c r="AD32" s="845"/>
      <c r="AE32" s="846"/>
      <c r="AF32" s="847">
        <v>1</v>
      </c>
      <c r="AG32" s="848"/>
      <c r="AH32" s="848"/>
      <c r="AI32" s="848"/>
      <c r="AJ32" s="849"/>
      <c r="AK32" s="916">
        <v>29</v>
      </c>
      <c r="AL32" s="917"/>
      <c r="AM32" s="917"/>
      <c r="AN32" s="917"/>
      <c r="AO32" s="917"/>
      <c r="AP32" s="917">
        <v>12</v>
      </c>
      <c r="AQ32" s="917"/>
      <c r="AR32" s="917"/>
      <c r="AS32" s="917"/>
      <c r="AT32" s="917"/>
      <c r="AU32" s="917">
        <v>8</v>
      </c>
      <c r="AV32" s="917"/>
      <c r="AW32" s="917"/>
      <c r="AX32" s="917"/>
      <c r="AY32" s="917"/>
      <c r="AZ32" s="918"/>
      <c r="BA32" s="918"/>
      <c r="BB32" s="918"/>
      <c r="BC32" s="918"/>
      <c r="BD32" s="918"/>
      <c r="BE32" s="914" t="s">
        <v>407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408</v>
      </c>
      <c r="C33" s="842"/>
      <c r="D33" s="842"/>
      <c r="E33" s="842"/>
      <c r="F33" s="842"/>
      <c r="G33" s="842"/>
      <c r="H33" s="842"/>
      <c r="I33" s="842"/>
      <c r="J33" s="842"/>
      <c r="K33" s="842"/>
      <c r="L33" s="842"/>
      <c r="M33" s="842"/>
      <c r="N33" s="842"/>
      <c r="O33" s="842"/>
      <c r="P33" s="843"/>
      <c r="Q33" s="844">
        <v>10</v>
      </c>
      <c r="R33" s="845"/>
      <c r="S33" s="845"/>
      <c r="T33" s="845"/>
      <c r="U33" s="845"/>
      <c r="V33" s="845">
        <v>10</v>
      </c>
      <c r="W33" s="845"/>
      <c r="X33" s="845"/>
      <c r="Y33" s="845"/>
      <c r="Z33" s="845"/>
      <c r="AA33" s="845">
        <v>0</v>
      </c>
      <c r="AB33" s="845"/>
      <c r="AC33" s="845"/>
      <c r="AD33" s="845"/>
      <c r="AE33" s="846"/>
      <c r="AF33" s="847">
        <v>0</v>
      </c>
      <c r="AG33" s="848"/>
      <c r="AH33" s="848"/>
      <c r="AI33" s="848"/>
      <c r="AJ33" s="849"/>
      <c r="AK33" s="916">
        <v>0</v>
      </c>
      <c r="AL33" s="917"/>
      <c r="AM33" s="917"/>
      <c r="AN33" s="917"/>
      <c r="AO33" s="917"/>
      <c r="AP33" s="917">
        <v>0</v>
      </c>
      <c r="AQ33" s="917"/>
      <c r="AR33" s="917"/>
      <c r="AS33" s="917"/>
      <c r="AT33" s="917"/>
      <c r="AU33" s="917">
        <v>0</v>
      </c>
      <c r="AV33" s="917"/>
      <c r="AW33" s="917"/>
      <c r="AX33" s="917"/>
      <c r="AY33" s="917"/>
      <c r="AZ33" s="918"/>
      <c r="BA33" s="918"/>
      <c r="BB33" s="918"/>
      <c r="BC33" s="918"/>
      <c r="BD33" s="918"/>
      <c r="BE33" s="914" t="s">
        <v>409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410</v>
      </c>
      <c r="C34" s="842"/>
      <c r="D34" s="842"/>
      <c r="E34" s="842"/>
      <c r="F34" s="842"/>
      <c r="G34" s="842"/>
      <c r="H34" s="842"/>
      <c r="I34" s="842"/>
      <c r="J34" s="842"/>
      <c r="K34" s="842"/>
      <c r="L34" s="842"/>
      <c r="M34" s="842"/>
      <c r="N34" s="842"/>
      <c r="O34" s="842"/>
      <c r="P34" s="843"/>
      <c r="Q34" s="844">
        <v>333</v>
      </c>
      <c r="R34" s="845"/>
      <c r="S34" s="845"/>
      <c r="T34" s="845"/>
      <c r="U34" s="845"/>
      <c r="V34" s="845">
        <v>248</v>
      </c>
      <c r="W34" s="845"/>
      <c r="X34" s="845"/>
      <c r="Y34" s="845"/>
      <c r="Z34" s="845"/>
      <c r="AA34" s="845">
        <v>84</v>
      </c>
      <c r="AB34" s="845"/>
      <c r="AC34" s="845"/>
      <c r="AD34" s="845"/>
      <c r="AE34" s="846"/>
      <c r="AF34" s="847" t="s">
        <v>411</v>
      </c>
      <c r="AG34" s="848"/>
      <c r="AH34" s="848"/>
      <c r="AI34" s="848"/>
      <c r="AJ34" s="849"/>
      <c r="AK34" s="916">
        <v>148</v>
      </c>
      <c r="AL34" s="917"/>
      <c r="AM34" s="917"/>
      <c r="AN34" s="917"/>
      <c r="AO34" s="917"/>
      <c r="AP34" s="917">
        <v>0</v>
      </c>
      <c r="AQ34" s="917"/>
      <c r="AR34" s="917"/>
      <c r="AS34" s="917"/>
      <c r="AT34" s="917"/>
      <c r="AU34" s="917">
        <v>0</v>
      </c>
      <c r="AV34" s="917"/>
      <c r="AW34" s="917"/>
      <c r="AX34" s="917"/>
      <c r="AY34" s="917"/>
      <c r="AZ34" s="918"/>
      <c r="BA34" s="918"/>
      <c r="BB34" s="918"/>
      <c r="BC34" s="918"/>
      <c r="BD34" s="918"/>
      <c r="BE34" s="914" t="s">
        <v>407</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1857</v>
      </c>
      <c r="AG63" s="928"/>
      <c r="AH63" s="928"/>
      <c r="AI63" s="928"/>
      <c r="AJ63" s="929"/>
      <c r="AK63" s="930"/>
      <c r="AL63" s="925"/>
      <c r="AM63" s="925"/>
      <c r="AN63" s="925"/>
      <c r="AO63" s="925"/>
      <c r="AP63" s="928">
        <v>8221</v>
      </c>
      <c r="AQ63" s="928"/>
      <c r="AR63" s="928"/>
      <c r="AS63" s="928"/>
      <c r="AT63" s="928"/>
      <c r="AU63" s="928">
        <v>5940</v>
      </c>
      <c r="AV63" s="928"/>
      <c r="AW63" s="928"/>
      <c r="AX63" s="928"/>
      <c r="AY63" s="928"/>
      <c r="AZ63" s="932"/>
      <c r="BA63" s="932"/>
      <c r="BB63" s="932"/>
      <c r="BC63" s="932"/>
      <c r="BD63" s="932"/>
      <c r="BE63" s="933"/>
      <c r="BF63" s="933"/>
      <c r="BG63" s="933"/>
      <c r="BH63" s="933"/>
      <c r="BI63" s="934"/>
      <c r="BJ63" s="935" t="s">
        <v>174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415</v>
      </c>
      <c r="B66" s="827"/>
      <c r="C66" s="827"/>
      <c r="D66" s="827"/>
      <c r="E66" s="827"/>
      <c r="F66" s="827"/>
      <c r="G66" s="827"/>
      <c r="H66" s="827"/>
      <c r="I66" s="827"/>
      <c r="J66" s="827"/>
      <c r="K66" s="827"/>
      <c r="L66" s="827"/>
      <c r="M66" s="827"/>
      <c r="N66" s="827"/>
      <c r="O66" s="827"/>
      <c r="P66" s="828"/>
      <c r="Q66" s="803" t="s">
        <v>393</v>
      </c>
      <c r="R66" s="804"/>
      <c r="S66" s="804"/>
      <c r="T66" s="804"/>
      <c r="U66" s="805"/>
      <c r="V66" s="803" t="s">
        <v>416</v>
      </c>
      <c r="W66" s="804"/>
      <c r="X66" s="804"/>
      <c r="Y66" s="804"/>
      <c r="Z66" s="805"/>
      <c r="AA66" s="803" t="s">
        <v>395</v>
      </c>
      <c r="AB66" s="804"/>
      <c r="AC66" s="804"/>
      <c r="AD66" s="804"/>
      <c r="AE66" s="805"/>
      <c r="AF66" s="938" t="s">
        <v>417</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589</v>
      </c>
      <c r="C68" s="956"/>
      <c r="D68" s="956"/>
      <c r="E68" s="956"/>
      <c r="F68" s="956"/>
      <c r="G68" s="956"/>
      <c r="H68" s="956"/>
      <c r="I68" s="956"/>
      <c r="J68" s="956"/>
      <c r="K68" s="956"/>
      <c r="L68" s="956"/>
      <c r="M68" s="956"/>
      <c r="N68" s="956"/>
      <c r="O68" s="956"/>
      <c r="P68" s="957"/>
      <c r="Q68" s="958">
        <v>461</v>
      </c>
      <c r="R68" s="952"/>
      <c r="S68" s="952"/>
      <c r="T68" s="952"/>
      <c r="U68" s="952"/>
      <c r="V68" s="952">
        <v>459</v>
      </c>
      <c r="W68" s="952"/>
      <c r="X68" s="952"/>
      <c r="Y68" s="952"/>
      <c r="Z68" s="952"/>
      <c r="AA68" s="952">
        <v>3</v>
      </c>
      <c r="AB68" s="952"/>
      <c r="AC68" s="952"/>
      <c r="AD68" s="952"/>
      <c r="AE68" s="952"/>
      <c r="AF68" s="952">
        <v>3</v>
      </c>
      <c r="AG68" s="952"/>
      <c r="AH68" s="952"/>
      <c r="AI68" s="952"/>
      <c r="AJ68" s="952"/>
      <c r="AK68" s="952">
        <v>0</v>
      </c>
      <c r="AL68" s="952"/>
      <c r="AM68" s="952"/>
      <c r="AN68" s="952"/>
      <c r="AO68" s="952"/>
      <c r="AP68" s="952">
        <v>0</v>
      </c>
      <c r="AQ68" s="952"/>
      <c r="AR68" s="952"/>
      <c r="AS68" s="952"/>
      <c r="AT68" s="952"/>
      <c r="AU68" s="952">
        <v>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590</v>
      </c>
      <c r="C69" s="960"/>
      <c r="D69" s="960"/>
      <c r="E69" s="960"/>
      <c r="F69" s="960"/>
      <c r="G69" s="960"/>
      <c r="H69" s="960"/>
      <c r="I69" s="960"/>
      <c r="J69" s="960"/>
      <c r="K69" s="960"/>
      <c r="L69" s="960"/>
      <c r="M69" s="960"/>
      <c r="N69" s="960"/>
      <c r="O69" s="960"/>
      <c r="P69" s="961"/>
      <c r="Q69" s="962">
        <v>41</v>
      </c>
      <c r="R69" s="917"/>
      <c r="S69" s="917"/>
      <c r="T69" s="917"/>
      <c r="U69" s="917"/>
      <c r="V69" s="917">
        <v>40</v>
      </c>
      <c r="W69" s="917"/>
      <c r="X69" s="917"/>
      <c r="Y69" s="917"/>
      <c r="Z69" s="917"/>
      <c r="AA69" s="917">
        <v>1</v>
      </c>
      <c r="AB69" s="917"/>
      <c r="AC69" s="917"/>
      <c r="AD69" s="917"/>
      <c r="AE69" s="917"/>
      <c r="AF69" s="917">
        <v>1</v>
      </c>
      <c r="AG69" s="917"/>
      <c r="AH69" s="917"/>
      <c r="AI69" s="917"/>
      <c r="AJ69" s="917"/>
      <c r="AK69" s="917">
        <v>40</v>
      </c>
      <c r="AL69" s="917"/>
      <c r="AM69" s="917"/>
      <c r="AN69" s="917"/>
      <c r="AO69" s="917"/>
      <c r="AP69" s="917">
        <v>318</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591</v>
      </c>
      <c r="C70" s="960"/>
      <c r="D70" s="960"/>
      <c r="E70" s="960"/>
      <c r="F70" s="960"/>
      <c r="G70" s="960"/>
      <c r="H70" s="960"/>
      <c r="I70" s="960"/>
      <c r="J70" s="960"/>
      <c r="K70" s="960"/>
      <c r="L70" s="960"/>
      <c r="M70" s="960"/>
      <c r="N70" s="960"/>
      <c r="O70" s="960"/>
      <c r="P70" s="961"/>
      <c r="Q70" s="962">
        <v>425</v>
      </c>
      <c r="R70" s="917"/>
      <c r="S70" s="917"/>
      <c r="T70" s="917"/>
      <c r="U70" s="917"/>
      <c r="V70" s="917">
        <v>469</v>
      </c>
      <c r="W70" s="917"/>
      <c r="X70" s="917"/>
      <c r="Y70" s="917"/>
      <c r="Z70" s="917"/>
      <c r="AA70" s="917">
        <v>-44</v>
      </c>
      <c r="AB70" s="917"/>
      <c r="AC70" s="917"/>
      <c r="AD70" s="917"/>
      <c r="AE70" s="917"/>
      <c r="AF70" s="917">
        <v>-44</v>
      </c>
      <c r="AG70" s="917"/>
      <c r="AH70" s="917"/>
      <c r="AI70" s="917"/>
      <c r="AJ70" s="917"/>
      <c r="AK70" s="917">
        <v>317</v>
      </c>
      <c r="AL70" s="917"/>
      <c r="AM70" s="917"/>
      <c r="AN70" s="917"/>
      <c r="AO70" s="917"/>
      <c r="AP70" s="917">
        <v>2395</v>
      </c>
      <c r="AQ70" s="917"/>
      <c r="AR70" s="917"/>
      <c r="AS70" s="917"/>
      <c r="AT70" s="917"/>
      <c r="AU70" s="917">
        <v>126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592</v>
      </c>
      <c r="C71" s="960"/>
      <c r="D71" s="960"/>
      <c r="E71" s="960"/>
      <c r="F71" s="960"/>
      <c r="G71" s="960"/>
      <c r="H71" s="960"/>
      <c r="I71" s="960"/>
      <c r="J71" s="960"/>
      <c r="K71" s="960"/>
      <c r="L71" s="960"/>
      <c r="M71" s="960"/>
      <c r="N71" s="960"/>
      <c r="O71" s="960"/>
      <c r="P71" s="961"/>
      <c r="Q71" s="962">
        <v>3539</v>
      </c>
      <c r="R71" s="917"/>
      <c r="S71" s="917"/>
      <c r="T71" s="917"/>
      <c r="U71" s="917"/>
      <c r="V71" s="917">
        <v>3356</v>
      </c>
      <c r="W71" s="917"/>
      <c r="X71" s="917"/>
      <c r="Y71" s="917"/>
      <c r="Z71" s="917"/>
      <c r="AA71" s="917">
        <v>182</v>
      </c>
      <c r="AB71" s="917"/>
      <c r="AC71" s="917"/>
      <c r="AD71" s="917"/>
      <c r="AE71" s="917"/>
      <c r="AF71" s="917">
        <v>182</v>
      </c>
      <c r="AG71" s="917"/>
      <c r="AH71" s="917"/>
      <c r="AI71" s="917"/>
      <c r="AJ71" s="917"/>
      <c r="AK71" s="917">
        <v>233</v>
      </c>
      <c r="AL71" s="917"/>
      <c r="AM71" s="917"/>
      <c r="AN71" s="917"/>
      <c r="AO71" s="917"/>
      <c r="AP71" s="917">
        <v>2084</v>
      </c>
      <c r="AQ71" s="917"/>
      <c r="AR71" s="917"/>
      <c r="AS71" s="917"/>
      <c r="AT71" s="917"/>
      <c r="AU71" s="917">
        <v>381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593</v>
      </c>
      <c r="C72" s="960"/>
      <c r="D72" s="960"/>
      <c r="E72" s="960"/>
      <c r="F72" s="960"/>
      <c r="G72" s="960"/>
      <c r="H72" s="960"/>
      <c r="I72" s="960"/>
      <c r="J72" s="960"/>
      <c r="K72" s="960"/>
      <c r="L72" s="960"/>
      <c r="M72" s="960"/>
      <c r="N72" s="960"/>
      <c r="O72" s="960"/>
      <c r="P72" s="961"/>
      <c r="Q72" s="962">
        <v>8010</v>
      </c>
      <c r="R72" s="917"/>
      <c r="S72" s="917"/>
      <c r="T72" s="917"/>
      <c r="U72" s="917"/>
      <c r="V72" s="917">
        <v>5858</v>
      </c>
      <c r="W72" s="917"/>
      <c r="X72" s="917"/>
      <c r="Y72" s="917"/>
      <c r="Z72" s="917"/>
      <c r="AA72" s="917">
        <v>2152</v>
      </c>
      <c r="AB72" s="917"/>
      <c r="AC72" s="917"/>
      <c r="AD72" s="917"/>
      <c r="AE72" s="917"/>
      <c r="AF72" s="917">
        <v>172</v>
      </c>
      <c r="AG72" s="917"/>
      <c r="AH72" s="917"/>
      <c r="AI72" s="917"/>
      <c r="AJ72" s="917"/>
      <c r="AK72" s="917">
        <v>0</v>
      </c>
      <c r="AL72" s="917"/>
      <c r="AM72" s="917"/>
      <c r="AN72" s="917"/>
      <c r="AO72" s="917"/>
      <c r="AP72" s="917">
        <v>4608</v>
      </c>
      <c r="AQ72" s="917"/>
      <c r="AR72" s="917"/>
      <c r="AS72" s="917"/>
      <c r="AT72" s="917"/>
      <c r="AU72" s="917">
        <v>13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594</v>
      </c>
      <c r="C73" s="960"/>
      <c r="D73" s="960"/>
      <c r="E73" s="960"/>
      <c r="F73" s="960"/>
      <c r="G73" s="960"/>
      <c r="H73" s="960"/>
      <c r="I73" s="960"/>
      <c r="J73" s="960"/>
      <c r="K73" s="960"/>
      <c r="L73" s="960"/>
      <c r="M73" s="960"/>
      <c r="N73" s="960"/>
      <c r="O73" s="960"/>
      <c r="P73" s="961"/>
      <c r="Q73" s="962">
        <v>8549</v>
      </c>
      <c r="R73" s="917"/>
      <c r="S73" s="917"/>
      <c r="T73" s="917"/>
      <c r="U73" s="917"/>
      <c r="V73" s="917">
        <v>5857</v>
      </c>
      <c r="W73" s="917"/>
      <c r="X73" s="917"/>
      <c r="Y73" s="917"/>
      <c r="Z73" s="917"/>
      <c r="AA73" s="917">
        <v>2692</v>
      </c>
      <c r="AB73" s="917"/>
      <c r="AC73" s="917"/>
      <c r="AD73" s="917"/>
      <c r="AE73" s="917"/>
      <c r="AF73" s="917">
        <v>504</v>
      </c>
      <c r="AG73" s="917"/>
      <c r="AH73" s="917"/>
      <c r="AI73" s="917"/>
      <c r="AJ73" s="917"/>
      <c r="AK73" s="917">
        <v>0</v>
      </c>
      <c r="AL73" s="917"/>
      <c r="AM73" s="917"/>
      <c r="AN73" s="917"/>
      <c r="AO73" s="917"/>
      <c r="AP73" s="917">
        <v>1758</v>
      </c>
      <c r="AQ73" s="917"/>
      <c r="AR73" s="917"/>
      <c r="AS73" s="917"/>
      <c r="AT73" s="917"/>
      <c r="AU73" s="917">
        <v>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595</v>
      </c>
      <c r="C74" s="960"/>
      <c r="D74" s="960"/>
      <c r="E74" s="960"/>
      <c r="F74" s="960"/>
      <c r="G74" s="960"/>
      <c r="H74" s="960"/>
      <c r="I74" s="960"/>
      <c r="J74" s="960"/>
      <c r="K74" s="960"/>
      <c r="L74" s="960"/>
      <c r="M74" s="960"/>
      <c r="N74" s="960"/>
      <c r="O74" s="960"/>
      <c r="P74" s="961"/>
      <c r="Q74" s="962">
        <v>311</v>
      </c>
      <c r="R74" s="917"/>
      <c r="S74" s="917"/>
      <c r="T74" s="917"/>
      <c r="U74" s="917"/>
      <c r="V74" s="917">
        <v>292</v>
      </c>
      <c r="W74" s="917"/>
      <c r="X74" s="917"/>
      <c r="Y74" s="917"/>
      <c r="Z74" s="917"/>
      <c r="AA74" s="917">
        <v>19</v>
      </c>
      <c r="AB74" s="917"/>
      <c r="AC74" s="917"/>
      <c r="AD74" s="917"/>
      <c r="AE74" s="917"/>
      <c r="AF74" s="917">
        <v>19</v>
      </c>
      <c r="AG74" s="917"/>
      <c r="AH74" s="917"/>
      <c r="AI74" s="917"/>
      <c r="AJ74" s="917"/>
      <c r="AK74" s="917">
        <v>21</v>
      </c>
      <c r="AL74" s="917"/>
      <c r="AM74" s="917"/>
      <c r="AN74" s="917"/>
      <c r="AO74" s="917"/>
      <c r="AP74" s="917">
        <v>0</v>
      </c>
      <c r="AQ74" s="917"/>
      <c r="AR74" s="917"/>
      <c r="AS74" s="917"/>
      <c r="AT74" s="917"/>
      <c r="AU74" s="917">
        <v>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596</v>
      </c>
      <c r="C75" s="960"/>
      <c r="D75" s="960"/>
      <c r="E75" s="960"/>
      <c r="F75" s="960"/>
      <c r="G75" s="960"/>
      <c r="H75" s="960"/>
      <c r="I75" s="960"/>
      <c r="J75" s="960"/>
      <c r="K75" s="960"/>
      <c r="L75" s="960"/>
      <c r="M75" s="960"/>
      <c r="N75" s="960"/>
      <c r="O75" s="960"/>
      <c r="P75" s="961"/>
      <c r="Q75" s="965">
        <v>229800</v>
      </c>
      <c r="R75" s="966"/>
      <c r="S75" s="966"/>
      <c r="T75" s="966"/>
      <c r="U75" s="916"/>
      <c r="V75" s="967">
        <v>217808</v>
      </c>
      <c r="W75" s="966"/>
      <c r="X75" s="966"/>
      <c r="Y75" s="966"/>
      <c r="Z75" s="916"/>
      <c r="AA75" s="967">
        <v>11991</v>
      </c>
      <c r="AB75" s="966"/>
      <c r="AC75" s="966"/>
      <c r="AD75" s="966"/>
      <c r="AE75" s="916"/>
      <c r="AF75" s="967">
        <v>11991</v>
      </c>
      <c r="AG75" s="966"/>
      <c r="AH75" s="966"/>
      <c r="AI75" s="966"/>
      <c r="AJ75" s="916"/>
      <c r="AK75" s="967">
        <v>83</v>
      </c>
      <c r="AL75" s="966"/>
      <c r="AM75" s="966"/>
      <c r="AN75" s="966"/>
      <c r="AO75" s="916"/>
      <c r="AP75" s="967">
        <v>0</v>
      </c>
      <c r="AQ75" s="966"/>
      <c r="AR75" s="966"/>
      <c r="AS75" s="966"/>
      <c r="AT75" s="916"/>
      <c r="AU75" s="967">
        <v>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597</v>
      </c>
      <c r="C76" s="960"/>
      <c r="D76" s="960"/>
      <c r="E76" s="960"/>
      <c r="F76" s="960"/>
      <c r="G76" s="960"/>
      <c r="H76" s="960"/>
      <c r="I76" s="960"/>
      <c r="J76" s="960"/>
      <c r="K76" s="960"/>
      <c r="L76" s="960"/>
      <c r="M76" s="960"/>
      <c r="N76" s="960"/>
      <c r="O76" s="960"/>
      <c r="P76" s="961"/>
      <c r="Q76" s="965">
        <v>2580</v>
      </c>
      <c r="R76" s="966"/>
      <c r="S76" s="966"/>
      <c r="T76" s="966"/>
      <c r="U76" s="916"/>
      <c r="V76" s="967">
        <v>2555</v>
      </c>
      <c r="W76" s="966"/>
      <c r="X76" s="966"/>
      <c r="Y76" s="966"/>
      <c r="Z76" s="916"/>
      <c r="AA76" s="967">
        <v>26</v>
      </c>
      <c r="AB76" s="966"/>
      <c r="AC76" s="966"/>
      <c r="AD76" s="966"/>
      <c r="AE76" s="916"/>
      <c r="AF76" s="967">
        <v>26</v>
      </c>
      <c r="AG76" s="966"/>
      <c r="AH76" s="966"/>
      <c r="AI76" s="966"/>
      <c r="AJ76" s="916"/>
      <c r="AK76" s="967">
        <v>38</v>
      </c>
      <c r="AL76" s="966"/>
      <c r="AM76" s="966"/>
      <c r="AN76" s="966"/>
      <c r="AO76" s="916"/>
      <c r="AP76" s="967">
        <v>157</v>
      </c>
      <c r="AQ76" s="966"/>
      <c r="AR76" s="966"/>
      <c r="AS76" s="966"/>
      <c r="AT76" s="916"/>
      <c r="AU76" s="967">
        <v>24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598</v>
      </c>
      <c r="C77" s="960"/>
      <c r="D77" s="960"/>
      <c r="E77" s="960"/>
      <c r="F77" s="960"/>
      <c r="G77" s="960"/>
      <c r="H77" s="960"/>
      <c r="I77" s="960"/>
      <c r="J77" s="960"/>
      <c r="K77" s="960"/>
      <c r="L77" s="960"/>
      <c r="M77" s="960"/>
      <c r="N77" s="960"/>
      <c r="O77" s="960"/>
      <c r="P77" s="961"/>
      <c r="Q77" s="965">
        <v>18798</v>
      </c>
      <c r="R77" s="966"/>
      <c r="S77" s="966"/>
      <c r="T77" s="966"/>
      <c r="U77" s="916"/>
      <c r="V77" s="967">
        <v>18218</v>
      </c>
      <c r="W77" s="966"/>
      <c r="X77" s="966"/>
      <c r="Y77" s="966"/>
      <c r="Z77" s="916"/>
      <c r="AA77" s="967">
        <v>581</v>
      </c>
      <c r="AB77" s="966"/>
      <c r="AC77" s="966"/>
      <c r="AD77" s="966"/>
      <c r="AE77" s="916"/>
      <c r="AF77" s="967">
        <v>581</v>
      </c>
      <c r="AG77" s="966"/>
      <c r="AH77" s="966"/>
      <c r="AI77" s="966"/>
      <c r="AJ77" s="916"/>
      <c r="AK77" s="967">
        <v>0</v>
      </c>
      <c r="AL77" s="966"/>
      <c r="AM77" s="966"/>
      <c r="AN77" s="966"/>
      <c r="AO77" s="916"/>
      <c r="AP77" s="967">
        <v>0</v>
      </c>
      <c r="AQ77" s="966"/>
      <c r="AR77" s="966"/>
      <c r="AS77" s="966"/>
      <c r="AT77" s="916"/>
      <c r="AU77" s="967">
        <v>0</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599</v>
      </c>
      <c r="C78" s="960"/>
      <c r="D78" s="960"/>
      <c r="E78" s="960"/>
      <c r="F78" s="960"/>
      <c r="G78" s="960"/>
      <c r="H78" s="960"/>
      <c r="I78" s="960"/>
      <c r="J78" s="960"/>
      <c r="K78" s="960"/>
      <c r="L78" s="960"/>
      <c r="M78" s="960"/>
      <c r="N78" s="960"/>
      <c r="O78" s="960"/>
      <c r="P78" s="961"/>
      <c r="Q78" s="962">
        <v>11670</v>
      </c>
      <c r="R78" s="917"/>
      <c r="S78" s="917"/>
      <c r="T78" s="917"/>
      <c r="U78" s="917"/>
      <c r="V78" s="917">
        <v>11387</v>
      </c>
      <c r="W78" s="917"/>
      <c r="X78" s="917"/>
      <c r="Y78" s="917"/>
      <c r="Z78" s="917"/>
      <c r="AA78" s="917">
        <v>282</v>
      </c>
      <c r="AB78" s="917"/>
      <c r="AC78" s="917"/>
      <c r="AD78" s="917"/>
      <c r="AE78" s="917"/>
      <c r="AF78" s="917">
        <v>282</v>
      </c>
      <c r="AG78" s="917"/>
      <c r="AH78" s="917"/>
      <c r="AI78" s="917"/>
      <c r="AJ78" s="917"/>
      <c r="AK78" s="917">
        <v>5893</v>
      </c>
      <c r="AL78" s="917"/>
      <c r="AM78" s="917"/>
      <c r="AN78" s="917"/>
      <c r="AO78" s="917"/>
      <c r="AP78" s="917">
        <v>0</v>
      </c>
      <c r="AQ78" s="917"/>
      <c r="AR78" s="917"/>
      <c r="AS78" s="917"/>
      <c r="AT78" s="917"/>
      <c r="AU78" s="917">
        <v>0</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600</v>
      </c>
      <c r="C79" s="960"/>
      <c r="D79" s="960"/>
      <c r="E79" s="960"/>
      <c r="F79" s="960"/>
      <c r="G79" s="960"/>
      <c r="H79" s="960"/>
      <c r="I79" s="960"/>
      <c r="J79" s="960"/>
      <c r="K79" s="960"/>
      <c r="L79" s="960"/>
      <c r="M79" s="960"/>
      <c r="N79" s="960"/>
      <c r="O79" s="960"/>
      <c r="P79" s="961"/>
      <c r="Q79" s="962">
        <v>52</v>
      </c>
      <c r="R79" s="917"/>
      <c r="S79" s="917"/>
      <c r="T79" s="917"/>
      <c r="U79" s="917"/>
      <c r="V79" s="917">
        <v>45</v>
      </c>
      <c r="W79" s="917"/>
      <c r="X79" s="917"/>
      <c r="Y79" s="917"/>
      <c r="Z79" s="917"/>
      <c r="AA79" s="917">
        <v>7</v>
      </c>
      <c r="AB79" s="917"/>
      <c r="AC79" s="917"/>
      <c r="AD79" s="917"/>
      <c r="AE79" s="917"/>
      <c r="AF79" s="917">
        <v>7</v>
      </c>
      <c r="AG79" s="917"/>
      <c r="AH79" s="917"/>
      <c r="AI79" s="917"/>
      <c r="AJ79" s="917"/>
      <c r="AK79" s="917">
        <v>0</v>
      </c>
      <c r="AL79" s="917"/>
      <c r="AM79" s="917"/>
      <c r="AN79" s="917"/>
      <c r="AO79" s="917"/>
      <c r="AP79" s="917">
        <v>0</v>
      </c>
      <c r="AQ79" s="917"/>
      <c r="AR79" s="917"/>
      <c r="AS79" s="917"/>
      <c r="AT79" s="917"/>
      <c r="AU79" s="917">
        <v>0</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601</v>
      </c>
      <c r="C80" s="960"/>
      <c r="D80" s="960"/>
      <c r="E80" s="960"/>
      <c r="F80" s="960"/>
      <c r="G80" s="960"/>
      <c r="H80" s="960"/>
      <c r="I80" s="960"/>
      <c r="J80" s="960"/>
      <c r="K80" s="960"/>
      <c r="L80" s="960"/>
      <c r="M80" s="960"/>
      <c r="N80" s="960"/>
      <c r="O80" s="960"/>
      <c r="P80" s="961"/>
      <c r="Q80" s="962">
        <v>10</v>
      </c>
      <c r="R80" s="917"/>
      <c r="S80" s="917"/>
      <c r="T80" s="917"/>
      <c r="U80" s="917"/>
      <c r="V80" s="917">
        <v>8</v>
      </c>
      <c r="W80" s="917"/>
      <c r="X80" s="917"/>
      <c r="Y80" s="917"/>
      <c r="Z80" s="917"/>
      <c r="AA80" s="917">
        <v>3</v>
      </c>
      <c r="AB80" s="917"/>
      <c r="AC80" s="917"/>
      <c r="AD80" s="917"/>
      <c r="AE80" s="917"/>
      <c r="AF80" s="917">
        <v>3</v>
      </c>
      <c r="AG80" s="917"/>
      <c r="AH80" s="917"/>
      <c r="AI80" s="917"/>
      <c r="AJ80" s="917"/>
      <c r="AK80" s="917">
        <v>0</v>
      </c>
      <c r="AL80" s="917"/>
      <c r="AM80" s="917"/>
      <c r="AN80" s="917"/>
      <c r="AO80" s="917"/>
      <c r="AP80" s="917">
        <v>0</v>
      </c>
      <c r="AQ80" s="917"/>
      <c r="AR80" s="917"/>
      <c r="AS80" s="917"/>
      <c r="AT80" s="917"/>
      <c r="AU80" s="917">
        <v>0</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602</v>
      </c>
      <c r="C81" s="960"/>
      <c r="D81" s="960"/>
      <c r="E81" s="960"/>
      <c r="F81" s="960"/>
      <c r="G81" s="960"/>
      <c r="H81" s="960"/>
      <c r="I81" s="960"/>
      <c r="J81" s="960"/>
      <c r="K81" s="960"/>
      <c r="L81" s="960"/>
      <c r="M81" s="960"/>
      <c r="N81" s="960"/>
      <c r="O81" s="960"/>
      <c r="P81" s="961"/>
      <c r="Q81" s="962">
        <v>2</v>
      </c>
      <c r="R81" s="917"/>
      <c r="S81" s="917"/>
      <c r="T81" s="917"/>
      <c r="U81" s="917"/>
      <c r="V81" s="917">
        <v>0</v>
      </c>
      <c r="W81" s="917"/>
      <c r="X81" s="917"/>
      <c r="Y81" s="917"/>
      <c r="Z81" s="917"/>
      <c r="AA81" s="917">
        <v>2</v>
      </c>
      <c r="AB81" s="917"/>
      <c r="AC81" s="917"/>
      <c r="AD81" s="917"/>
      <c r="AE81" s="917"/>
      <c r="AF81" s="917">
        <v>2</v>
      </c>
      <c r="AG81" s="917"/>
      <c r="AH81" s="917"/>
      <c r="AI81" s="917"/>
      <c r="AJ81" s="917"/>
      <c r="AK81" s="917">
        <v>0</v>
      </c>
      <c r="AL81" s="917"/>
      <c r="AM81" s="917"/>
      <c r="AN81" s="917"/>
      <c r="AO81" s="917"/>
      <c r="AP81" s="917">
        <v>0</v>
      </c>
      <c r="AQ81" s="917"/>
      <c r="AR81" s="917"/>
      <c r="AS81" s="917"/>
      <c r="AT81" s="917"/>
      <c r="AU81" s="917">
        <v>0</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t="s">
        <v>603</v>
      </c>
      <c r="C82" s="960"/>
      <c r="D82" s="960"/>
      <c r="E82" s="960"/>
      <c r="F82" s="960"/>
      <c r="G82" s="960"/>
      <c r="H82" s="960"/>
      <c r="I82" s="960"/>
      <c r="J82" s="960"/>
      <c r="K82" s="960"/>
      <c r="L82" s="960"/>
      <c r="M82" s="960"/>
      <c r="N82" s="960"/>
      <c r="O82" s="960"/>
      <c r="P82" s="961"/>
      <c r="Q82" s="962">
        <v>5</v>
      </c>
      <c r="R82" s="917"/>
      <c r="S82" s="917"/>
      <c r="T82" s="917"/>
      <c r="U82" s="917"/>
      <c r="V82" s="917">
        <v>2</v>
      </c>
      <c r="W82" s="917"/>
      <c r="X82" s="917"/>
      <c r="Y82" s="917"/>
      <c r="Z82" s="917"/>
      <c r="AA82" s="917">
        <v>3</v>
      </c>
      <c r="AB82" s="917"/>
      <c r="AC82" s="917"/>
      <c r="AD82" s="917"/>
      <c r="AE82" s="917"/>
      <c r="AF82" s="917">
        <v>3</v>
      </c>
      <c r="AG82" s="917"/>
      <c r="AH82" s="917"/>
      <c r="AI82" s="917"/>
      <c r="AJ82" s="917"/>
      <c r="AK82" s="917">
        <v>0</v>
      </c>
      <c r="AL82" s="917"/>
      <c r="AM82" s="917"/>
      <c r="AN82" s="917"/>
      <c r="AO82" s="917"/>
      <c r="AP82" s="917">
        <v>0</v>
      </c>
      <c r="AQ82" s="917"/>
      <c r="AR82" s="917"/>
      <c r="AS82" s="917"/>
      <c r="AT82" s="917"/>
      <c r="AU82" s="917">
        <v>0</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t="s">
        <v>604</v>
      </c>
      <c r="C83" s="960"/>
      <c r="D83" s="960"/>
      <c r="E83" s="960"/>
      <c r="F83" s="960"/>
      <c r="G83" s="960"/>
      <c r="H83" s="960"/>
      <c r="I83" s="960"/>
      <c r="J83" s="960"/>
      <c r="K83" s="960"/>
      <c r="L83" s="960"/>
      <c r="M83" s="960"/>
      <c r="N83" s="960"/>
      <c r="O83" s="960"/>
      <c r="P83" s="961"/>
      <c r="Q83" s="962">
        <v>37</v>
      </c>
      <c r="R83" s="917"/>
      <c r="S83" s="917"/>
      <c r="T83" s="917"/>
      <c r="U83" s="917"/>
      <c r="V83" s="917">
        <v>31</v>
      </c>
      <c r="W83" s="917"/>
      <c r="X83" s="917"/>
      <c r="Y83" s="917"/>
      <c r="Z83" s="917"/>
      <c r="AA83" s="917">
        <v>6</v>
      </c>
      <c r="AB83" s="917"/>
      <c r="AC83" s="917"/>
      <c r="AD83" s="917"/>
      <c r="AE83" s="917"/>
      <c r="AF83" s="917">
        <v>6</v>
      </c>
      <c r="AG83" s="917"/>
      <c r="AH83" s="917"/>
      <c r="AI83" s="917"/>
      <c r="AJ83" s="917"/>
      <c r="AK83" s="917">
        <v>6</v>
      </c>
      <c r="AL83" s="917"/>
      <c r="AM83" s="917"/>
      <c r="AN83" s="917"/>
      <c r="AO83" s="917"/>
      <c r="AP83" s="917">
        <v>0</v>
      </c>
      <c r="AQ83" s="917"/>
      <c r="AR83" s="917"/>
      <c r="AS83" s="917"/>
      <c r="AT83" s="917"/>
      <c r="AU83" s="917">
        <v>0</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13738</v>
      </c>
      <c r="AG88" s="928"/>
      <c r="AH88" s="928"/>
      <c r="AI88" s="928"/>
      <c r="AJ88" s="928"/>
      <c r="AK88" s="925"/>
      <c r="AL88" s="925"/>
      <c r="AM88" s="925"/>
      <c r="AN88" s="925"/>
      <c r="AO88" s="925"/>
      <c r="AP88" s="928">
        <v>11320</v>
      </c>
      <c r="AQ88" s="928"/>
      <c r="AR88" s="928"/>
      <c r="AS88" s="928"/>
      <c r="AT88" s="928"/>
      <c r="AU88" s="928">
        <v>544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305</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305</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305</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3007095</v>
      </c>
      <c r="AB110" s="988"/>
      <c r="AC110" s="988"/>
      <c r="AD110" s="988"/>
      <c r="AE110" s="989"/>
      <c r="AF110" s="990">
        <v>2907295</v>
      </c>
      <c r="AG110" s="988"/>
      <c r="AH110" s="988"/>
      <c r="AI110" s="988"/>
      <c r="AJ110" s="989"/>
      <c r="AK110" s="990">
        <v>2904908</v>
      </c>
      <c r="AL110" s="988"/>
      <c r="AM110" s="988"/>
      <c r="AN110" s="988"/>
      <c r="AO110" s="989"/>
      <c r="AP110" s="991">
        <v>22.3</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20545291</v>
      </c>
      <c r="BR110" s="1023"/>
      <c r="BS110" s="1023"/>
      <c r="BT110" s="1023"/>
      <c r="BU110" s="1023"/>
      <c r="BV110" s="1023">
        <v>21618006</v>
      </c>
      <c r="BW110" s="1023"/>
      <c r="BX110" s="1023"/>
      <c r="BY110" s="1023"/>
      <c r="BZ110" s="1023"/>
      <c r="CA110" s="1023">
        <v>22539470</v>
      </c>
      <c r="CB110" s="1023"/>
      <c r="CC110" s="1023"/>
      <c r="CD110" s="1023"/>
      <c r="CE110" s="1023"/>
      <c r="CF110" s="1037">
        <v>173</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439</v>
      </c>
      <c r="DM110" s="1023"/>
      <c r="DN110" s="1023"/>
      <c r="DO110" s="1023"/>
      <c r="DP110" s="1023"/>
      <c r="DQ110" s="1023" t="s">
        <v>440</v>
      </c>
      <c r="DR110" s="1023"/>
      <c r="DS110" s="1023"/>
      <c r="DT110" s="1023"/>
      <c r="DU110" s="1023"/>
      <c r="DV110" s="1024" t="s">
        <v>438</v>
      </c>
      <c r="DW110" s="1024"/>
      <c r="DX110" s="1024"/>
      <c r="DY110" s="1024"/>
      <c r="DZ110" s="1025"/>
    </row>
    <row r="111" spans="1:131" s="248" customFormat="1" ht="26.25" customHeight="1" x14ac:dyDescent="0.15">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440</v>
      </c>
      <c r="AB111" s="1030"/>
      <c r="AC111" s="1030"/>
      <c r="AD111" s="1030"/>
      <c r="AE111" s="1031"/>
      <c r="AF111" s="1032" t="s">
        <v>440</v>
      </c>
      <c r="AG111" s="1030"/>
      <c r="AH111" s="1030"/>
      <c r="AI111" s="1030"/>
      <c r="AJ111" s="1031"/>
      <c r="AK111" s="1032" t="s">
        <v>440</v>
      </c>
      <c r="AL111" s="1030"/>
      <c r="AM111" s="1030"/>
      <c r="AN111" s="1030"/>
      <c r="AO111" s="1031"/>
      <c r="AP111" s="1033" t="s">
        <v>440</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v>21857</v>
      </c>
      <c r="BR111" s="1016"/>
      <c r="BS111" s="1016"/>
      <c r="BT111" s="1016"/>
      <c r="BU111" s="1016"/>
      <c r="BV111" s="1016">
        <v>15296</v>
      </c>
      <c r="BW111" s="1016"/>
      <c r="BX111" s="1016"/>
      <c r="BY111" s="1016"/>
      <c r="BZ111" s="1016"/>
      <c r="CA111" s="1016">
        <v>9237</v>
      </c>
      <c r="CB111" s="1016"/>
      <c r="CC111" s="1016"/>
      <c r="CD111" s="1016"/>
      <c r="CE111" s="1016"/>
      <c r="CF111" s="1010">
        <v>0.1</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438</v>
      </c>
      <c r="DH111" s="1016"/>
      <c r="DI111" s="1016"/>
      <c r="DJ111" s="1016"/>
      <c r="DK111" s="1016"/>
      <c r="DL111" s="1016" t="s">
        <v>440</v>
      </c>
      <c r="DM111" s="1016"/>
      <c r="DN111" s="1016"/>
      <c r="DO111" s="1016"/>
      <c r="DP111" s="1016"/>
      <c r="DQ111" s="1016" t="s">
        <v>440</v>
      </c>
      <c r="DR111" s="1016"/>
      <c r="DS111" s="1016"/>
      <c r="DT111" s="1016"/>
      <c r="DU111" s="1016"/>
      <c r="DV111" s="1017" t="s">
        <v>440</v>
      </c>
      <c r="DW111" s="1017"/>
      <c r="DX111" s="1017"/>
      <c r="DY111" s="1017"/>
      <c r="DZ111" s="1018"/>
    </row>
    <row r="112" spans="1:131" s="248" customFormat="1" ht="26.25" customHeight="1" x14ac:dyDescent="0.15">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10000</v>
      </c>
      <c r="AB112" s="1055"/>
      <c r="AC112" s="1055"/>
      <c r="AD112" s="1055"/>
      <c r="AE112" s="1056"/>
      <c r="AF112" s="1057">
        <v>6667</v>
      </c>
      <c r="AG112" s="1055"/>
      <c r="AH112" s="1055"/>
      <c r="AI112" s="1055"/>
      <c r="AJ112" s="1056"/>
      <c r="AK112" s="1057">
        <v>3333</v>
      </c>
      <c r="AL112" s="1055"/>
      <c r="AM112" s="1055"/>
      <c r="AN112" s="1055"/>
      <c r="AO112" s="1056"/>
      <c r="AP112" s="1058">
        <v>0</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6534368</v>
      </c>
      <c r="BR112" s="1016"/>
      <c r="BS112" s="1016"/>
      <c r="BT112" s="1016"/>
      <c r="BU112" s="1016"/>
      <c r="BV112" s="1016">
        <v>6440209</v>
      </c>
      <c r="BW112" s="1016"/>
      <c r="BX112" s="1016"/>
      <c r="BY112" s="1016"/>
      <c r="BZ112" s="1016"/>
      <c r="CA112" s="1016">
        <v>5939789</v>
      </c>
      <c r="CB112" s="1016"/>
      <c r="CC112" s="1016"/>
      <c r="CD112" s="1016"/>
      <c r="CE112" s="1016"/>
      <c r="CF112" s="1010">
        <v>45.6</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440</v>
      </c>
      <c r="DH112" s="1016"/>
      <c r="DI112" s="1016"/>
      <c r="DJ112" s="1016"/>
      <c r="DK112" s="1016"/>
      <c r="DL112" s="1016" t="s">
        <v>438</v>
      </c>
      <c r="DM112" s="1016"/>
      <c r="DN112" s="1016"/>
      <c r="DO112" s="1016"/>
      <c r="DP112" s="1016"/>
      <c r="DQ112" s="1016" t="s">
        <v>440</v>
      </c>
      <c r="DR112" s="1016"/>
      <c r="DS112" s="1016"/>
      <c r="DT112" s="1016"/>
      <c r="DU112" s="1016"/>
      <c r="DV112" s="1017" t="s">
        <v>439</v>
      </c>
      <c r="DW112" s="1017"/>
      <c r="DX112" s="1017"/>
      <c r="DY112" s="1017"/>
      <c r="DZ112" s="1018"/>
    </row>
    <row r="113" spans="1:130" s="248" customFormat="1" ht="26.25" customHeight="1" x14ac:dyDescent="0.15">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807375</v>
      </c>
      <c r="AB113" s="1030"/>
      <c r="AC113" s="1030"/>
      <c r="AD113" s="1030"/>
      <c r="AE113" s="1031"/>
      <c r="AF113" s="1032">
        <v>745091</v>
      </c>
      <c r="AG113" s="1030"/>
      <c r="AH113" s="1030"/>
      <c r="AI113" s="1030"/>
      <c r="AJ113" s="1031"/>
      <c r="AK113" s="1032">
        <v>652281</v>
      </c>
      <c r="AL113" s="1030"/>
      <c r="AM113" s="1030"/>
      <c r="AN113" s="1030"/>
      <c r="AO113" s="1031"/>
      <c r="AP113" s="1033">
        <v>5</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742810</v>
      </c>
      <c r="BR113" s="1016"/>
      <c r="BS113" s="1016"/>
      <c r="BT113" s="1016"/>
      <c r="BU113" s="1016"/>
      <c r="BV113" s="1016">
        <v>629017</v>
      </c>
      <c r="BW113" s="1016"/>
      <c r="BX113" s="1016"/>
      <c r="BY113" s="1016"/>
      <c r="BZ113" s="1016"/>
      <c r="CA113" s="1016">
        <v>544167</v>
      </c>
      <c r="CB113" s="1016"/>
      <c r="CC113" s="1016"/>
      <c r="CD113" s="1016"/>
      <c r="CE113" s="1016"/>
      <c r="CF113" s="1010">
        <v>4.2</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438</v>
      </c>
      <c r="DH113" s="1055"/>
      <c r="DI113" s="1055"/>
      <c r="DJ113" s="1055"/>
      <c r="DK113" s="1056"/>
      <c r="DL113" s="1057" t="s">
        <v>451</v>
      </c>
      <c r="DM113" s="1055"/>
      <c r="DN113" s="1055"/>
      <c r="DO113" s="1055"/>
      <c r="DP113" s="1056"/>
      <c r="DQ113" s="1057" t="s">
        <v>438</v>
      </c>
      <c r="DR113" s="1055"/>
      <c r="DS113" s="1055"/>
      <c r="DT113" s="1055"/>
      <c r="DU113" s="1056"/>
      <c r="DV113" s="1058" t="s">
        <v>451</v>
      </c>
      <c r="DW113" s="1059"/>
      <c r="DX113" s="1059"/>
      <c r="DY113" s="1059"/>
      <c r="DZ113" s="1060"/>
    </row>
    <row r="114" spans="1:130" s="248" customFormat="1" ht="26.25" customHeight="1" x14ac:dyDescent="0.15">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384850</v>
      </c>
      <c r="AB114" s="1055"/>
      <c r="AC114" s="1055"/>
      <c r="AD114" s="1055"/>
      <c r="AE114" s="1056"/>
      <c r="AF114" s="1057">
        <v>262062</v>
      </c>
      <c r="AG114" s="1055"/>
      <c r="AH114" s="1055"/>
      <c r="AI114" s="1055"/>
      <c r="AJ114" s="1056"/>
      <c r="AK114" s="1057">
        <v>225027</v>
      </c>
      <c r="AL114" s="1055"/>
      <c r="AM114" s="1055"/>
      <c r="AN114" s="1055"/>
      <c r="AO114" s="1056"/>
      <c r="AP114" s="1058">
        <v>1.7</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3652390</v>
      </c>
      <c r="BR114" s="1016"/>
      <c r="BS114" s="1016"/>
      <c r="BT114" s="1016"/>
      <c r="BU114" s="1016"/>
      <c r="BV114" s="1016">
        <v>3665241</v>
      </c>
      <c r="BW114" s="1016"/>
      <c r="BX114" s="1016"/>
      <c r="BY114" s="1016"/>
      <c r="BZ114" s="1016"/>
      <c r="CA114" s="1016">
        <v>3797285</v>
      </c>
      <c r="CB114" s="1016"/>
      <c r="CC114" s="1016"/>
      <c r="CD114" s="1016"/>
      <c r="CE114" s="1016"/>
      <c r="CF114" s="1010">
        <v>29.1</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440</v>
      </c>
      <c r="DH114" s="1055"/>
      <c r="DI114" s="1055"/>
      <c r="DJ114" s="1055"/>
      <c r="DK114" s="1056"/>
      <c r="DL114" s="1057" t="s">
        <v>440</v>
      </c>
      <c r="DM114" s="1055"/>
      <c r="DN114" s="1055"/>
      <c r="DO114" s="1055"/>
      <c r="DP114" s="1056"/>
      <c r="DQ114" s="1057" t="s">
        <v>439</v>
      </c>
      <c r="DR114" s="1055"/>
      <c r="DS114" s="1055"/>
      <c r="DT114" s="1055"/>
      <c r="DU114" s="1056"/>
      <c r="DV114" s="1058" t="s">
        <v>440</v>
      </c>
      <c r="DW114" s="1059"/>
      <c r="DX114" s="1059"/>
      <c r="DY114" s="1059"/>
      <c r="DZ114" s="1060"/>
    </row>
    <row r="115" spans="1:130" s="248" customFormat="1" ht="26.25" customHeight="1" x14ac:dyDescent="0.15">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7382</v>
      </c>
      <c r="AB115" s="1030"/>
      <c r="AC115" s="1030"/>
      <c r="AD115" s="1030"/>
      <c r="AE115" s="1031"/>
      <c r="AF115" s="1032">
        <v>6368</v>
      </c>
      <c r="AG115" s="1030"/>
      <c r="AH115" s="1030"/>
      <c r="AI115" s="1030"/>
      <c r="AJ115" s="1031"/>
      <c r="AK115" s="1032">
        <v>5932</v>
      </c>
      <c r="AL115" s="1030"/>
      <c r="AM115" s="1030"/>
      <c r="AN115" s="1030"/>
      <c r="AO115" s="1031"/>
      <c r="AP115" s="1033">
        <v>0</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440</v>
      </c>
      <c r="BR115" s="1016"/>
      <c r="BS115" s="1016"/>
      <c r="BT115" s="1016"/>
      <c r="BU115" s="1016"/>
      <c r="BV115" s="1016" t="s">
        <v>438</v>
      </c>
      <c r="BW115" s="1016"/>
      <c r="BX115" s="1016"/>
      <c r="BY115" s="1016"/>
      <c r="BZ115" s="1016"/>
      <c r="CA115" s="1016" t="s">
        <v>440</v>
      </c>
      <c r="CB115" s="1016"/>
      <c r="CC115" s="1016"/>
      <c r="CD115" s="1016"/>
      <c r="CE115" s="1016"/>
      <c r="CF115" s="1010" t="s">
        <v>438</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451</v>
      </c>
      <c r="DH115" s="1055"/>
      <c r="DI115" s="1055"/>
      <c r="DJ115" s="1055"/>
      <c r="DK115" s="1056"/>
      <c r="DL115" s="1057" t="s">
        <v>458</v>
      </c>
      <c r="DM115" s="1055"/>
      <c r="DN115" s="1055"/>
      <c r="DO115" s="1055"/>
      <c r="DP115" s="1056"/>
      <c r="DQ115" s="1057" t="s">
        <v>440</v>
      </c>
      <c r="DR115" s="1055"/>
      <c r="DS115" s="1055"/>
      <c r="DT115" s="1055"/>
      <c r="DU115" s="1056"/>
      <c r="DV115" s="1058" t="s">
        <v>440</v>
      </c>
      <c r="DW115" s="1059"/>
      <c r="DX115" s="1059"/>
      <c r="DY115" s="1059"/>
      <c r="DZ115" s="1060"/>
    </row>
    <row r="116" spans="1:130" s="248" customFormat="1" ht="26.25" customHeight="1" x14ac:dyDescent="0.15">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61</v>
      </c>
      <c r="AB116" s="1055"/>
      <c r="AC116" s="1055"/>
      <c r="AD116" s="1055"/>
      <c r="AE116" s="1056"/>
      <c r="AF116" s="1057">
        <v>30</v>
      </c>
      <c r="AG116" s="1055"/>
      <c r="AH116" s="1055"/>
      <c r="AI116" s="1055"/>
      <c r="AJ116" s="1056"/>
      <c r="AK116" s="1057">
        <v>25</v>
      </c>
      <c r="AL116" s="1055"/>
      <c r="AM116" s="1055"/>
      <c r="AN116" s="1055"/>
      <c r="AO116" s="1056"/>
      <c r="AP116" s="1058">
        <v>0</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440</v>
      </c>
      <c r="BR116" s="1016"/>
      <c r="BS116" s="1016"/>
      <c r="BT116" s="1016"/>
      <c r="BU116" s="1016"/>
      <c r="BV116" s="1016" t="s">
        <v>439</v>
      </c>
      <c r="BW116" s="1016"/>
      <c r="BX116" s="1016"/>
      <c r="BY116" s="1016"/>
      <c r="BZ116" s="1016"/>
      <c r="CA116" s="1016" t="s">
        <v>440</v>
      </c>
      <c r="CB116" s="1016"/>
      <c r="CC116" s="1016"/>
      <c r="CD116" s="1016"/>
      <c r="CE116" s="1016"/>
      <c r="CF116" s="1010" t="s">
        <v>451</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440</v>
      </c>
      <c r="DH116" s="1055"/>
      <c r="DI116" s="1055"/>
      <c r="DJ116" s="1055"/>
      <c r="DK116" s="1056"/>
      <c r="DL116" s="1057" t="s">
        <v>440</v>
      </c>
      <c r="DM116" s="1055"/>
      <c r="DN116" s="1055"/>
      <c r="DO116" s="1055"/>
      <c r="DP116" s="1056"/>
      <c r="DQ116" s="1057" t="s">
        <v>440</v>
      </c>
      <c r="DR116" s="1055"/>
      <c r="DS116" s="1055"/>
      <c r="DT116" s="1055"/>
      <c r="DU116" s="1056"/>
      <c r="DV116" s="1058" t="s">
        <v>440</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4216763</v>
      </c>
      <c r="AB117" s="1073"/>
      <c r="AC117" s="1073"/>
      <c r="AD117" s="1073"/>
      <c r="AE117" s="1074"/>
      <c r="AF117" s="1075">
        <v>3927513</v>
      </c>
      <c r="AG117" s="1073"/>
      <c r="AH117" s="1073"/>
      <c r="AI117" s="1073"/>
      <c r="AJ117" s="1074"/>
      <c r="AK117" s="1075">
        <v>3791506</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458</v>
      </c>
      <c r="BR117" s="1016"/>
      <c r="BS117" s="1016"/>
      <c r="BT117" s="1016"/>
      <c r="BU117" s="1016"/>
      <c r="BV117" s="1016" t="s">
        <v>458</v>
      </c>
      <c r="BW117" s="1016"/>
      <c r="BX117" s="1016"/>
      <c r="BY117" s="1016"/>
      <c r="BZ117" s="1016"/>
      <c r="CA117" s="1016" t="s">
        <v>458</v>
      </c>
      <c r="CB117" s="1016"/>
      <c r="CC117" s="1016"/>
      <c r="CD117" s="1016"/>
      <c r="CE117" s="1016"/>
      <c r="CF117" s="1010" t="s">
        <v>458</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439</v>
      </c>
      <c r="DH117" s="1055"/>
      <c r="DI117" s="1055"/>
      <c r="DJ117" s="1055"/>
      <c r="DK117" s="1056"/>
      <c r="DL117" s="1057" t="s">
        <v>458</v>
      </c>
      <c r="DM117" s="1055"/>
      <c r="DN117" s="1055"/>
      <c r="DO117" s="1055"/>
      <c r="DP117" s="1056"/>
      <c r="DQ117" s="1057" t="s">
        <v>458</v>
      </c>
      <c r="DR117" s="1055"/>
      <c r="DS117" s="1055"/>
      <c r="DT117" s="1055"/>
      <c r="DU117" s="1056"/>
      <c r="DV117" s="1058" t="s">
        <v>458</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305</v>
      </c>
      <c r="AL118" s="981"/>
      <c r="AM118" s="981"/>
      <c r="AN118" s="981"/>
      <c r="AO118" s="982"/>
      <c r="AP118" s="1067" t="s">
        <v>432</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458</v>
      </c>
      <c r="BR118" s="1094"/>
      <c r="BS118" s="1094"/>
      <c r="BT118" s="1094"/>
      <c r="BU118" s="1094"/>
      <c r="BV118" s="1094" t="s">
        <v>440</v>
      </c>
      <c r="BW118" s="1094"/>
      <c r="BX118" s="1094"/>
      <c r="BY118" s="1094"/>
      <c r="BZ118" s="1094"/>
      <c r="CA118" s="1094" t="s">
        <v>458</v>
      </c>
      <c r="CB118" s="1094"/>
      <c r="CC118" s="1094"/>
      <c r="CD118" s="1094"/>
      <c r="CE118" s="1094"/>
      <c r="CF118" s="1010" t="s">
        <v>458</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440</v>
      </c>
      <c r="DH118" s="1055"/>
      <c r="DI118" s="1055"/>
      <c r="DJ118" s="1055"/>
      <c r="DK118" s="1056"/>
      <c r="DL118" s="1057" t="s">
        <v>440</v>
      </c>
      <c r="DM118" s="1055"/>
      <c r="DN118" s="1055"/>
      <c r="DO118" s="1055"/>
      <c r="DP118" s="1056"/>
      <c r="DQ118" s="1057" t="s">
        <v>440</v>
      </c>
      <c r="DR118" s="1055"/>
      <c r="DS118" s="1055"/>
      <c r="DT118" s="1055"/>
      <c r="DU118" s="1056"/>
      <c r="DV118" s="1058" t="s">
        <v>440</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440</v>
      </c>
      <c r="AB119" s="988"/>
      <c r="AC119" s="988"/>
      <c r="AD119" s="988"/>
      <c r="AE119" s="989"/>
      <c r="AF119" s="990" t="s">
        <v>440</v>
      </c>
      <c r="AG119" s="988"/>
      <c r="AH119" s="988"/>
      <c r="AI119" s="988"/>
      <c r="AJ119" s="989"/>
      <c r="AK119" s="990" t="s">
        <v>467</v>
      </c>
      <c r="AL119" s="988"/>
      <c r="AM119" s="988"/>
      <c r="AN119" s="988"/>
      <c r="AO119" s="989"/>
      <c r="AP119" s="991" t="s">
        <v>458</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468</v>
      </c>
      <c r="BP119" s="1102"/>
      <c r="BQ119" s="1093">
        <v>31496716</v>
      </c>
      <c r="BR119" s="1094"/>
      <c r="BS119" s="1094"/>
      <c r="BT119" s="1094"/>
      <c r="BU119" s="1094"/>
      <c r="BV119" s="1094">
        <v>32367769</v>
      </c>
      <c r="BW119" s="1094"/>
      <c r="BX119" s="1094"/>
      <c r="BY119" s="1094"/>
      <c r="BZ119" s="1094"/>
      <c r="CA119" s="1094">
        <v>32829948</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21857</v>
      </c>
      <c r="DH119" s="1080"/>
      <c r="DI119" s="1080"/>
      <c r="DJ119" s="1080"/>
      <c r="DK119" s="1081"/>
      <c r="DL119" s="1079">
        <v>15296</v>
      </c>
      <c r="DM119" s="1080"/>
      <c r="DN119" s="1080"/>
      <c r="DO119" s="1080"/>
      <c r="DP119" s="1081"/>
      <c r="DQ119" s="1079">
        <v>9237</v>
      </c>
      <c r="DR119" s="1080"/>
      <c r="DS119" s="1080"/>
      <c r="DT119" s="1080"/>
      <c r="DU119" s="1081"/>
      <c r="DV119" s="1082">
        <v>0.1</v>
      </c>
      <c r="DW119" s="1083"/>
      <c r="DX119" s="1083"/>
      <c r="DY119" s="1083"/>
      <c r="DZ119" s="1084"/>
    </row>
    <row r="120" spans="1:130" s="248" customFormat="1" ht="26.25" customHeight="1" x14ac:dyDescent="0.15">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458</v>
      </c>
      <c r="AB120" s="1055"/>
      <c r="AC120" s="1055"/>
      <c r="AD120" s="1055"/>
      <c r="AE120" s="1056"/>
      <c r="AF120" s="1057" t="s">
        <v>440</v>
      </c>
      <c r="AG120" s="1055"/>
      <c r="AH120" s="1055"/>
      <c r="AI120" s="1055"/>
      <c r="AJ120" s="1056"/>
      <c r="AK120" s="1057" t="s">
        <v>440</v>
      </c>
      <c r="AL120" s="1055"/>
      <c r="AM120" s="1055"/>
      <c r="AN120" s="1055"/>
      <c r="AO120" s="1056"/>
      <c r="AP120" s="1058" t="s">
        <v>440</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20274386</v>
      </c>
      <c r="BR120" s="1023"/>
      <c r="BS120" s="1023"/>
      <c r="BT120" s="1023"/>
      <c r="BU120" s="1023"/>
      <c r="BV120" s="1023">
        <v>18932243</v>
      </c>
      <c r="BW120" s="1023"/>
      <c r="BX120" s="1023"/>
      <c r="BY120" s="1023"/>
      <c r="BZ120" s="1023"/>
      <c r="CA120" s="1023">
        <v>18735395</v>
      </c>
      <c r="CB120" s="1023"/>
      <c r="CC120" s="1023"/>
      <c r="CD120" s="1023"/>
      <c r="CE120" s="1023"/>
      <c r="CF120" s="1037">
        <v>143.80000000000001</v>
      </c>
      <c r="CG120" s="1038"/>
      <c r="CH120" s="1038"/>
      <c r="CI120" s="1038"/>
      <c r="CJ120" s="1038"/>
      <c r="CK120" s="1103" t="s">
        <v>472</v>
      </c>
      <c r="CL120" s="1104"/>
      <c r="CM120" s="1104"/>
      <c r="CN120" s="1104"/>
      <c r="CO120" s="1105"/>
      <c r="CP120" s="1111" t="s">
        <v>473</v>
      </c>
      <c r="CQ120" s="1112"/>
      <c r="CR120" s="1112"/>
      <c r="CS120" s="1112"/>
      <c r="CT120" s="1112"/>
      <c r="CU120" s="1112"/>
      <c r="CV120" s="1112"/>
      <c r="CW120" s="1112"/>
      <c r="CX120" s="1112"/>
      <c r="CY120" s="1112"/>
      <c r="CZ120" s="1112"/>
      <c r="DA120" s="1112"/>
      <c r="DB120" s="1112"/>
      <c r="DC120" s="1112"/>
      <c r="DD120" s="1112"/>
      <c r="DE120" s="1112"/>
      <c r="DF120" s="1113"/>
      <c r="DG120" s="1022" t="s">
        <v>440</v>
      </c>
      <c r="DH120" s="1023"/>
      <c r="DI120" s="1023"/>
      <c r="DJ120" s="1023"/>
      <c r="DK120" s="1023"/>
      <c r="DL120" s="1023" t="s">
        <v>458</v>
      </c>
      <c r="DM120" s="1023"/>
      <c r="DN120" s="1023"/>
      <c r="DO120" s="1023"/>
      <c r="DP120" s="1023"/>
      <c r="DQ120" s="1023">
        <v>4472687</v>
      </c>
      <c r="DR120" s="1023"/>
      <c r="DS120" s="1023"/>
      <c r="DT120" s="1023"/>
      <c r="DU120" s="1023"/>
      <c r="DV120" s="1024">
        <v>34.299999999999997</v>
      </c>
      <c r="DW120" s="1024"/>
      <c r="DX120" s="1024"/>
      <c r="DY120" s="1024"/>
      <c r="DZ120" s="1025"/>
    </row>
    <row r="121" spans="1:130" s="248" customFormat="1" ht="26.25" customHeight="1" x14ac:dyDescent="0.15">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440</v>
      </c>
      <c r="AB121" s="1055"/>
      <c r="AC121" s="1055"/>
      <c r="AD121" s="1055"/>
      <c r="AE121" s="1056"/>
      <c r="AF121" s="1057" t="s">
        <v>440</v>
      </c>
      <c r="AG121" s="1055"/>
      <c r="AH121" s="1055"/>
      <c r="AI121" s="1055"/>
      <c r="AJ121" s="1056"/>
      <c r="AK121" s="1057" t="s">
        <v>440</v>
      </c>
      <c r="AL121" s="1055"/>
      <c r="AM121" s="1055"/>
      <c r="AN121" s="1055"/>
      <c r="AO121" s="1056"/>
      <c r="AP121" s="1058" t="s">
        <v>440</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1590868</v>
      </c>
      <c r="BR121" s="1016"/>
      <c r="BS121" s="1016"/>
      <c r="BT121" s="1016"/>
      <c r="BU121" s="1016"/>
      <c r="BV121" s="1016">
        <v>1464436</v>
      </c>
      <c r="BW121" s="1016"/>
      <c r="BX121" s="1016"/>
      <c r="BY121" s="1016"/>
      <c r="BZ121" s="1016"/>
      <c r="CA121" s="1016">
        <v>1262259</v>
      </c>
      <c r="CB121" s="1016"/>
      <c r="CC121" s="1016"/>
      <c r="CD121" s="1016"/>
      <c r="CE121" s="1016"/>
      <c r="CF121" s="1010">
        <v>9.6999999999999993</v>
      </c>
      <c r="CG121" s="1011"/>
      <c r="CH121" s="1011"/>
      <c r="CI121" s="1011"/>
      <c r="CJ121" s="1011"/>
      <c r="CK121" s="1106"/>
      <c r="CL121" s="1107"/>
      <c r="CM121" s="1107"/>
      <c r="CN121" s="1107"/>
      <c r="CO121" s="1108"/>
      <c r="CP121" s="1116" t="s">
        <v>476</v>
      </c>
      <c r="CQ121" s="1117"/>
      <c r="CR121" s="1117"/>
      <c r="CS121" s="1117"/>
      <c r="CT121" s="1117"/>
      <c r="CU121" s="1117"/>
      <c r="CV121" s="1117"/>
      <c r="CW121" s="1117"/>
      <c r="CX121" s="1117"/>
      <c r="CY121" s="1117"/>
      <c r="CZ121" s="1117"/>
      <c r="DA121" s="1117"/>
      <c r="DB121" s="1117"/>
      <c r="DC121" s="1117"/>
      <c r="DD121" s="1117"/>
      <c r="DE121" s="1117"/>
      <c r="DF121" s="1118"/>
      <c r="DG121" s="1015">
        <v>1495461</v>
      </c>
      <c r="DH121" s="1016"/>
      <c r="DI121" s="1016"/>
      <c r="DJ121" s="1016"/>
      <c r="DK121" s="1016"/>
      <c r="DL121" s="1016">
        <v>1578181</v>
      </c>
      <c r="DM121" s="1016"/>
      <c r="DN121" s="1016"/>
      <c r="DO121" s="1016"/>
      <c r="DP121" s="1016"/>
      <c r="DQ121" s="1016">
        <v>1458634</v>
      </c>
      <c r="DR121" s="1016"/>
      <c r="DS121" s="1016"/>
      <c r="DT121" s="1016"/>
      <c r="DU121" s="1016"/>
      <c r="DV121" s="1017">
        <v>11.2</v>
      </c>
      <c r="DW121" s="1017"/>
      <c r="DX121" s="1017"/>
      <c r="DY121" s="1017"/>
      <c r="DZ121" s="1018"/>
    </row>
    <row r="122" spans="1:130" s="248" customFormat="1" ht="26.25" customHeight="1" x14ac:dyDescent="0.15">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440</v>
      </c>
      <c r="AB122" s="1055"/>
      <c r="AC122" s="1055"/>
      <c r="AD122" s="1055"/>
      <c r="AE122" s="1056"/>
      <c r="AF122" s="1057" t="s">
        <v>440</v>
      </c>
      <c r="AG122" s="1055"/>
      <c r="AH122" s="1055"/>
      <c r="AI122" s="1055"/>
      <c r="AJ122" s="1056"/>
      <c r="AK122" s="1057" t="s">
        <v>440</v>
      </c>
      <c r="AL122" s="1055"/>
      <c r="AM122" s="1055"/>
      <c r="AN122" s="1055"/>
      <c r="AO122" s="1056"/>
      <c r="AP122" s="1058" t="s">
        <v>440</v>
      </c>
      <c r="AQ122" s="1059"/>
      <c r="AR122" s="1059"/>
      <c r="AS122" s="1059"/>
      <c r="AT122" s="1060"/>
      <c r="AU122" s="1088"/>
      <c r="AV122" s="1089"/>
      <c r="AW122" s="1089"/>
      <c r="AX122" s="1089"/>
      <c r="AY122" s="1090"/>
      <c r="AZ122" s="1070" t="s">
        <v>477</v>
      </c>
      <c r="BA122" s="1061"/>
      <c r="BB122" s="1061"/>
      <c r="BC122" s="1061"/>
      <c r="BD122" s="1061"/>
      <c r="BE122" s="1061"/>
      <c r="BF122" s="1061"/>
      <c r="BG122" s="1061"/>
      <c r="BH122" s="1061"/>
      <c r="BI122" s="1061"/>
      <c r="BJ122" s="1061"/>
      <c r="BK122" s="1061"/>
      <c r="BL122" s="1061"/>
      <c r="BM122" s="1061"/>
      <c r="BN122" s="1061"/>
      <c r="BO122" s="1061"/>
      <c r="BP122" s="1062"/>
      <c r="BQ122" s="1093">
        <v>25622272</v>
      </c>
      <c r="BR122" s="1094"/>
      <c r="BS122" s="1094"/>
      <c r="BT122" s="1094"/>
      <c r="BU122" s="1094"/>
      <c r="BV122" s="1094">
        <v>25894242</v>
      </c>
      <c r="BW122" s="1094"/>
      <c r="BX122" s="1094"/>
      <c r="BY122" s="1094"/>
      <c r="BZ122" s="1094"/>
      <c r="CA122" s="1094">
        <v>26239343</v>
      </c>
      <c r="CB122" s="1094"/>
      <c r="CC122" s="1094"/>
      <c r="CD122" s="1094"/>
      <c r="CE122" s="1094"/>
      <c r="CF122" s="1114">
        <v>201.4</v>
      </c>
      <c r="CG122" s="1115"/>
      <c r="CH122" s="1115"/>
      <c r="CI122" s="1115"/>
      <c r="CJ122" s="1115"/>
      <c r="CK122" s="1106"/>
      <c r="CL122" s="1107"/>
      <c r="CM122" s="1107"/>
      <c r="CN122" s="1107"/>
      <c r="CO122" s="1108"/>
      <c r="CP122" s="1116" t="s">
        <v>478</v>
      </c>
      <c r="CQ122" s="1117"/>
      <c r="CR122" s="1117"/>
      <c r="CS122" s="1117"/>
      <c r="CT122" s="1117"/>
      <c r="CU122" s="1117"/>
      <c r="CV122" s="1117"/>
      <c r="CW122" s="1117"/>
      <c r="CX122" s="1117"/>
      <c r="CY122" s="1117"/>
      <c r="CZ122" s="1117"/>
      <c r="DA122" s="1117"/>
      <c r="DB122" s="1117"/>
      <c r="DC122" s="1117"/>
      <c r="DD122" s="1117"/>
      <c r="DE122" s="1117"/>
      <c r="DF122" s="1118"/>
      <c r="DG122" s="1015">
        <v>7340</v>
      </c>
      <c r="DH122" s="1016"/>
      <c r="DI122" s="1016"/>
      <c r="DJ122" s="1016"/>
      <c r="DK122" s="1016"/>
      <c r="DL122" s="1016">
        <v>11076</v>
      </c>
      <c r="DM122" s="1016"/>
      <c r="DN122" s="1016"/>
      <c r="DO122" s="1016"/>
      <c r="DP122" s="1016"/>
      <c r="DQ122" s="1016">
        <v>8468</v>
      </c>
      <c r="DR122" s="1016"/>
      <c r="DS122" s="1016"/>
      <c r="DT122" s="1016"/>
      <c r="DU122" s="1016"/>
      <c r="DV122" s="1017">
        <v>0.1</v>
      </c>
      <c r="DW122" s="1017"/>
      <c r="DX122" s="1017"/>
      <c r="DY122" s="1017"/>
      <c r="DZ122" s="1018"/>
    </row>
    <row r="123" spans="1:130" s="248" customFormat="1" ht="26.25" customHeight="1" x14ac:dyDescent="0.15">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440</v>
      </c>
      <c r="AB123" s="1055"/>
      <c r="AC123" s="1055"/>
      <c r="AD123" s="1055"/>
      <c r="AE123" s="1056"/>
      <c r="AF123" s="1057" t="s">
        <v>451</v>
      </c>
      <c r="AG123" s="1055"/>
      <c r="AH123" s="1055"/>
      <c r="AI123" s="1055"/>
      <c r="AJ123" s="1056"/>
      <c r="AK123" s="1057" t="s">
        <v>440</v>
      </c>
      <c r="AL123" s="1055"/>
      <c r="AM123" s="1055"/>
      <c r="AN123" s="1055"/>
      <c r="AO123" s="1056"/>
      <c r="AP123" s="1058" t="s">
        <v>440</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479</v>
      </c>
      <c r="BP123" s="1102"/>
      <c r="BQ123" s="1161">
        <v>47487526</v>
      </c>
      <c r="BR123" s="1162"/>
      <c r="BS123" s="1162"/>
      <c r="BT123" s="1162"/>
      <c r="BU123" s="1162"/>
      <c r="BV123" s="1162">
        <v>46290921</v>
      </c>
      <c r="BW123" s="1162"/>
      <c r="BX123" s="1162"/>
      <c r="BY123" s="1162"/>
      <c r="BZ123" s="1162"/>
      <c r="CA123" s="1162">
        <v>46236997</v>
      </c>
      <c r="CB123" s="1162"/>
      <c r="CC123" s="1162"/>
      <c r="CD123" s="1162"/>
      <c r="CE123" s="1162"/>
      <c r="CF123" s="1095"/>
      <c r="CG123" s="1096"/>
      <c r="CH123" s="1096"/>
      <c r="CI123" s="1096"/>
      <c r="CJ123" s="1097"/>
      <c r="CK123" s="1106"/>
      <c r="CL123" s="1107"/>
      <c r="CM123" s="1107"/>
      <c r="CN123" s="1107"/>
      <c r="CO123" s="1108"/>
      <c r="CP123" s="1116" t="s">
        <v>480</v>
      </c>
      <c r="CQ123" s="1117"/>
      <c r="CR123" s="1117"/>
      <c r="CS123" s="1117"/>
      <c r="CT123" s="1117"/>
      <c r="CU123" s="1117"/>
      <c r="CV123" s="1117"/>
      <c r="CW123" s="1117"/>
      <c r="CX123" s="1117"/>
      <c r="CY123" s="1117"/>
      <c r="CZ123" s="1117"/>
      <c r="DA123" s="1117"/>
      <c r="DB123" s="1117"/>
      <c r="DC123" s="1117"/>
      <c r="DD123" s="1117"/>
      <c r="DE123" s="1117"/>
      <c r="DF123" s="1118"/>
      <c r="DG123" s="1054" t="s">
        <v>439</v>
      </c>
      <c r="DH123" s="1055"/>
      <c r="DI123" s="1055"/>
      <c r="DJ123" s="1055"/>
      <c r="DK123" s="1056"/>
      <c r="DL123" s="1057" t="s">
        <v>481</v>
      </c>
      <c r="DM123" s="1055"/>
      <c r="DN123" s="1055"/>
      <c r="DO123" s="1055"/>
      <c r="DP123" s="1056"/>
      <c r="DQ123" s="1057" t="s">
        <v>458</v>
      </c>
      <c r="DR123" s="1055"/>
      <c r="DS123" s="1055"/>
      <c r="DT123" s="1055"/>
      <c r="DU123" s="1056"/>
      <c r="DV123" s="1058" t="s">
        <v>481</v>
      </c>
      <c r="DW123" s="1059"/>
      <c r="DX123" s="1059"/>
      <c r="DY123" s="1059"/>
      <c r="DZ123" s="1060"/>
    </row>
    <row r="124" spans="1:130" s="248" customFormat="1" ht="26.25" customHeight="1" thickBot="1" x14ac:dyDescent="0.2">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458</v>
      </c>
      <c r="AB124" s="1055"/>
      <c r="AC124" s="1055"/>
      <c r="AD124" s="1055"/>
      <c r="AE124" s="1056"/>
      <c r="AF124" s="1057" t="s">
        <v>439</v>
      </c>
      <c r="AG124" s="1055"/>
      <c r="AH124" s="1055"/>
      <c r="AI124" s="1055"/>
      <c r="AJ124" s="1056"/>
      <c r="AK124" s="1057" t="s">
        <v>467</v>
      </c>
      <c r="AL124" s="1055"/>
      <c r="AM124" s="1055"/>
      <c r="AN124" s="1055"/>
      <c r="AO124" s="1056"/>
      <c r="AP124" s="1058" t="s">
        <v>439</v>
      </c>
      <c r="AQ124" s="1059"/>
      <c r="AR124" s="1059"/>
      <c r="AS124" s="1059"/>
      <c r="AT124" s="1060"/>
      <c r="AU124" s="1157" t="s">
        <v>482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458</v>
      </c>
      <c r="BR124" s="1124"/>
      <c r="BS124" s="1124"/>
      <c r="BT124" s="1124"/>
      <c r="BU124" s="1124"/>
      <c r="BV124" s="1124" t="s">
        <v>438</v>
      </c>
      <c r="BW124" s="1124"/>
      <c r="BX124" s="1124"/>
      <c r="BY124" s="1124"/>
      <c r="BZ124" s="1124"/>
      <c r="CA124" s="1124" t="s">
        <v>458</v>
      </c>
      <c r="CB124" s="1124"/>
      <c r="CC124" s="1124"/>
      <c r="CD124" s="1124"/>
      <c r="CE124" s="1124"/>
      <c r="CF124" s="1125"/>
      <c r="CG124" s="1126"/>
      <c r="CH124" s="1126"/>
      <c r="CI124" s="1126"/>
      <c r="CJ124" s="1127"/>
      <c r="CK124" s="1109"/>
      <c r="CL124" s="1109"/>
      <c r="CM124" s="1109"/>
      <c r="CN124" s="1109"/>
      <c r="CO124" s="1110"/>
      <c r="CP124" s="1116" t="s">
        <v>483</v>
      </c>
      <c r="CQ124" s="1117"/>
      <c r="CR124" s="1117"/>
      <c r="CS124" s="1117"/>
      <c r="CT124" s="1117"/>
      <c r="CU124" s="1117"/>
      <c r="CV124" s="1117"/>
      <c r="CW124" s="1117"/>
      <c r="CX124" s="1117"/>
      <c r="CY124" s="1117"/>
      <c r="CZ124" s="1117"/>
      <c r="DA124" s="1117"/>
      <c r="DB124" s="1117"/>
      <c r="DC124" s="1117"/>
      <c r="DD124" s="1117"/>
      <c r="DE124" s="1117"/>
      <c r="DF124" s="1118"/>
      <c r="DG124" s="1101">
        <v>5031567</v>
      </c>
      <c r="DH124" s="1080"/>
      <c r="DI124" s="1080"/>
      <c r="DJ124" s="1080"/>
      <c r="DK124" s="1081"/>
      <c r="DL124" s="1079">
        <v>4850952</v>
      </c>
      <c r="DM124" s="1080"/>
      <c r="DN124" s="1080"/>
      <c r="DO124" s="1080"/>
      <c r="DP124" s="1081"/>
      <c r="DQ124" s="1079" t="s">
        <v>439</v>
      </c>
      <c r="DR124" s="1080"/>
      <c r="DS124" s="1080"/>
      <c r="DT124" s="1080"/>
      <c r="DU124" s="1081"/>
      <c r="DV124" s="1082" t="s">
        <v>439</v>
      </c>
      <c r="DW124" s="1083"/>
      <c r="DX124" s="1083"/>
      <c r="DY124" s="1083"/>
      <c r="DZ124" s="1084"/>
    </row>
    <row r="125" spans="1:130" s="248" customFormat="1" ht="26.25" customHeight="1" x14ac:dyDescent="0.15">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481</v>
      </c>
      <c r="AB125" s="1055"/>
      <c r="AC125" s="1055"/>
      <c r="AD125" s="1055"/>
      <c r="AE125" s="1056"/>
      <c r="AF125" s="1057" t="s">
        <v>484</v>
      </c>
      <c r="AG125" s="1055"/>
      <c r="AH125" s="1055"/>
      <c r="AI125" s="1055"/>
      <c r="AJ125" s="1056"/>
      <c r="AK125" s="1057" t="s">
        <v>485</v>
      </c>
      <c r="AL125" s="1055"/>
      <c r="AM125" s="1055"/>
      <c r="AN125" s="1055"/>
      <c r="AO125" s="1056"/>
      <c r="AP125" s="1058" t="s">
        <v>481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467</v>
      </c>
      <c r="DH125" s="1023"/>
      <c r="DI125" s="1023"/>
      <c r="DJ125" s="1023"/>
      <c r="DK125" s="1023"/>
      <c r="DL125" s="1023" t="s">
        <v>467</v>
      </c>
      <c r="DM125" s="1023"/>
      <c r="DN125" s="1023"/>
      <c r="DO125" s="1023"/>
      <c r="DP125" s="1023"/>
      <c r="DQ125" s="1023" t="s">
        <v>484</v>
      </c>
      <c r="DR125" s="1023"/>
      <c r="DS125" s="1023"/>
      <c r="DT125" s="1023"/>
      <c r="DU125" s="1023"/>
      <c r="DV125" s="1024" t="s">
        <v>481</v>
      </c>
      <c r="DW125" s="1024"/>
      <c r="DX125" s="1024"/>
      <c r="DY125" s="1024"/>
      <c r="DZ125" s="1025"/>
    </row>
    <row r="126" spans="1:130" s="248" customFormat="1" ht="26.25" customHeight="1" thickBot="1" x14ac:dyDescent="0.2">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439</v>
      </c>
      <c r="AB126" s="1055"/>
      <c r="AC126" s="1055"/>
      <c r="AD126" s="1055"/>
      <c r="AE126" s="1056"/>
      <c r="AF126" s="1057" t="s">
        <v>481</v>
      </c>
      <c r="AG126" s="1055"/>
      <c r="AH126" s="1055"/>
      <c r="AI126" s="1055"/>
      <c r="AJ126" s="1056"/>
      <c r="AK126" s="1057" t="s">
        <v>174</v>
      </c>
      <c r="AL126" s="1055"/>
      <c r="AM126" s="1055"/>
      <c r="AN126" s="1055"/>
      <c r="AO126" s="1056"/>
      <c r="AP126" s="1058" t="s">
        <v>488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489</v>
      </c>
      <c r="CQ126" s="1046"/>
      <c r="CR126" s="1046"/>
      <c r="CS126" s="1046"/>
      <c r="CT126" s="1046"/>
      <c r="CU126" s="1046"/>
      <c r="CV126" s="1046"/>
      <c r="CW126" s="1046"/>
      <c r="CX126" s="1046"/>
      <c r="CY126" s="1046"/>
      <c r="CZ126" s="1046"/>
      <c r="DA126" s="1046"/>
      <c r="DB126" s="1046"/>
      <c r="DC126" s="1046"/>
      <c r="DD126" s="1046"/>
      <c r="DE126" s="1046"/>
      <c r="DF126" s="1047"/>
      <c r="DG126" s="1015" t="s">
        <v>439</v>
      </c>
      <c r="DH126" s="1016"/>
      <c r="DI126" s="1016"/>
      <c r="DJ126" s="1016"/>
      <c r="DK126" s="1016"/>
      <c r="DL126" s="1016" t="s">
        <v>484</v>
      </c>
      <c r="DM126" s="1016"/>
      <c r="DN126" s="1016"/>
      <c r="DO126" s="1016"/>
      <c r="DP126" s="1016"/>
      <c r="DQ126" s="1016" t="s">
        <v>481</v>
      </c>
      <c r="DR126" s="1016"/>
      <c r="DS126" s="1016"/>
      <c r="DT126" s="1016"/>
      <c r="DU126" s="1016"/>
      <c r="DV126" s="1017" t="s">
        <v>481</v>
      </c>
      <c r="DW126" s="1017"/>
      <c r="DX126" s="1017"/>
      <c r="DY126" s="1017"/>
      <c r="DZ126" s="1018"/>
    </row>
    <row r="127" spans="1:130" s="248" customFormat="1" ht="26.25" customHeight="1" x14ac:dyDescent="0.15">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7382</v>
      </c>
      <c r="AB127" s="1055"/>
      <c r="AC127" s="1055"/>
      <c r="AD127" s="1055"/>
      <c r="AE127" s="1056"/>
      <c r="AF127" s="1057">
        <v>6368</v>
      </c>
      <c r="AG127" s="1055"/>
      <c r="AH127" s="1055"/>
      <c r="AI127" s="1055"/>
      <c r="AJ127" s="1056"/>
      <c r="AK127" s="1057">
        <v>5932</v>
      </c>
      <c r="AL127" s="1055"/>
      <c r="AM127" s="1055"/>
      <c r="AN127" s="1055"/>
      <c r="AO127" s="1056"/>
      <c r="AP127" s="1058">
        <v>0</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485</v>
      </c>
      <c r="DH127" s="1016"/>
      <c r="DI127" s="1016"/>
      <c r="DJ127" s="1016"/>
      <c r="DK127" s="1016"/>
      <c r="DL127" s="1016" t="s">
        <v>467</v>
      </c>
      <c r="DM127" s="1016"/>
      <c r="DN127" s="1016"/>
      <c r="DO127" s="1016"/>
      <c r="DP127" s="1016"/>
      <c r="DQ127" s="1016" t="s">
        <v>458</v>
      </c>
      <c r="DR127" s="1016"/>
      <c r="DS127" s="1016"/>
      <c r="DT127" s="1016"/>
      <c r="DU127" s="1016"/>
      <c r="DV127" s="1017" t="s">
        <v>467</v>
      </c>
      <c r="DW127" s="1017"/>
      <c r="DX127" s="1017"/>
      <c r="DY127" s="1017"/>
      <c r="DZ127" s="1018"/>
    </row>
    <row r="128" spans="1:130" s="248" customFormat="1" ht="26.25" customHeight="1" thickBot="1" x14ac:dyDescent="0.2">
      <c r="A128" s="1139" t="s">
        <v>496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497</v>
      </c>
      <c r="X128" s="1141"/>
      <c r="Y128" s="1141"/>
      <c r="Z128" s="1142"/>
      <c r="AA128" s="1143">
        <v>105552</v>
      </c>
      <c r="AB128" s="1144"/>
      <c r="AC128" s="1144"/>
      <c r="AD128" s="1144"/>
      <c r="AE128" s="1145"/>
      <c r="AF128" s="1146">
        <v>113548</v>
      </c>
      <c r="AG128" s="1144"/>
      <c r="AH128" s="1144"/>
      <c r="AI128" s="1144"/>
      <c r="AJ128" s="1145"/>
      <c r="AK128" s="1146">
        <v>123204</v>
      </c>
      <c r="AL128" s="1144"/>
      <c r="AM128" s="1144"/>
      <c r="AN128" s="1144"/>
      <c r="AO128" s="1145"/>
      <c r="AP128" s="1147"/>
      <c r="AQ128" s="1148"/>
      <c r="AR128" s="1148"/>
      <c r="AS128" s="1148"/>
      <c r="AT128" s="1149"/>
      <c r="AU128" s="284"/>
      <c r="AV128" s="284"/>
      <c r="AW128" s="284"/>
      <c r="AX128" s="984" t="s">
        <v>498</v>
      </c>
      <c r="AY128" s="985"/>
      <c r="AZ128" s="985"/>
      <c r="BA128" s="985"/>
      <c r="BB128" s="985"/>
      <c r="BC128" s="985"/>
      <c r="BD128" s="985"/>
      <c r="BE128" s="986"/>
      <c r="BF128" s="1150" t="s">
        <v>439</v>
      </c>
      <c r="BG128" s="1151"/>
      <c r="BH128" s="1151"/>
      <c r="BI128" s="1151"/>
      <c r="BJ128" s="1151"/>
      <c r="BK128" s="1151"/>
      <c r="BL128" s="1152"/>
      <c r="BM128" s="1150">
        <v>12.69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499</v>
      </c>
      <c r="CQ128" s="1133"/>
      <c r="CR128" s="1133"/>
      <c r="CS128" s="1133"/>
      <c r="CT128" s="1133"/>
      <c r="CU128" s="1133"/>
      <c r="CV128" s="1133"/>
      <c r="CW128" s="1133"/>
      <c r="CX128" s="1133"/>
      <c r="CY128" s="1133"/>
      <c r="CZ128" s="1133"/>
      <c r="DA128" s="1133"/>
      <c r="DB128" s="1133"/>
      <c r="DC128" s="1133"/>
      <c r="DD128" s="1133"/>
      <c r="DE128" s="1133"/>
      <c r="DF128" s="1134"/>
      <c r="DG128" s="1135" t="s">
        <v>481</v>
      </c>
      <c r="DH128" s="1136"/>
      <c r="DI128" s="1136"/>
      <c r="DJ128" s="1136"/>
      <c r="DK128" s="1136"/>
      <c r="DL128" s="1136" t="s">
        <v>467</v>
      </c>
      <c r="DM128" s="1136"/>
      <c r="DN128" s="1136"/>
      <c r="DO128" s="1136"/>
      <c r="DP128" s="1136"/>
      <c r="DQ128" s="1136" t="s">
        <v>458</v>
      </c>
      <c r="DR128" s="1136"/>
      <c r="DS128" s="1136"/>
      <c r="DT128" s="1136"/>
      <c r="DU128" s="1136"/>
      <c r="DV128" s="1137" t="s">
        <v>485</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500</v>
      </c>
      <c r="X129" s="1170"/>
      <c r="Y129" s="1170"/>
      <c r="Z129" s="1171"/>
      <c r="AA129" s="1054">
        <v>16804912</v>
      </c>
      <c r="AB129" s="1055"/>
      <c r="AC129" s="1055"/>
      <c r="AD129" s="1055"/>
      <c r="AE129" s="1056"/>
      <c r="AF129" s="1057">
        <v>16311978</v>
      </c>
      <c r="AG129" s="1055"/>
      <c r="AH129" s="1055"/>
      <c r="AI129" s="1055"/>
      <c r="AJ129" s="1056"/>
      <c r="AK129" s="1057">
        <v>16246517</v>
      </c>
      <c r="AL129" s="1055"/>
      <c r="AM129" s="1055"/>
      <c r="AN129" s="1055"/>
      <c r="AO129" s="1056"/>
      <c r="AP129" s="1172"/>
      <c r="AQ129" s="1173"/>
      <c r="AR129" s="1173"/>
      <c r="AS129" s="1173"/>
      <c r="AT129" s="1174"/>
      <c r="AU129" s="286"/>
      <c r="AV129" s="286"/>
      <c r="AW129" s="286"/>
      <c r="AX129" s="1163" t="s">
        <v>501</v>
      </c>
      <c r="AY129" s="1046"/>
      <c r="AZ129" s="1046"/>
      <c r="BA129" s="1046"/>
      <c r="BB129" s="1046"/>
      <c r="BC129" s="1046"/>
      <c r="BD129" s="1046"/>
      <c r="BE129" s="1047"/>
      <c r="BF129" s="1164" t="s">
        <v>488</v>
      </c>
      <c r="BG129" s="1165"/>
      <c r="BH129" s="1165"/>
      <c r="BI129" s="1165"/>
      <c r="BJ129" s="1165"/>
      <c r="BK129" s="1165"/>
      <c r="BL129" s="1166"/>
      <c r="BM129" s="1164">
        <v>17.690000000000001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503</v>
      </c>
      <c r="X130" s="1170"/>
      <c r="Y130" s="1170"/>
      <c r="Z130" s="1171"/>
      <c r="AA130" s="1054">
        <v>3628444</v>
      </c>
      <c r="AB130" s="1055"/>
      <c r="AC130" s="1055"/>
      <c r="AD130" s="1055"/>
      <c r="AE130" s="1056"/>
      <c r="AF130" s="1057">
        <v>3360009</v>
      </c>
      <c r="AG130" s="1055"/>
      <c r="AH130" s="1055"/>
      <c r="AI130" s="1055"/>
      <c r="AJ130" s="1056"/>
      <c r="AK130" s="1057">
        <v>3217967</v>
      </c>
      <c r="AL130" s="1055"/>
      <c r="AM130" s="1055"/>
      <c r="AN130" s="1055"/>
      <c r="AO130" s="1056"/>
      <c r="AP130" s="1172"/>
      <c r="AQ130" s="1173"/>
      <c r="AR130" s="1173"/>
      <c r="AS130" s="1173"/>
      <c r="AT130" s="1174"/>
      <c r="AU130" s="286"/>
      <c r="AV130" s="286"/>
      <c r="AW130" s="286"/>
      <c r="AX130" s="1163" t="s">
        <v>504</v>
      </c>
      <c r="AY130" s="1046"/>
      <c r="AZ130" s="1046"/>
      <c r="BA130" s="1046"/>
      <c r="BB130" s="1046"/>
      <c r="BC130" s="1046"/>
      <c r="BD130" s="1046"/>
      <c r="BE130" s="1047"/>
      <c r="BF130" s="1200">
        <v>3.5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505</v>
      </c>
      <c r="X131" s="1208"/>
      <c r="Y131" s="1208"/>
      <c r="Z131" s="1209"/>
      <c r="AA131" s="1101">
        <v>13176468</v>
      </c>
      <c r="AB131" s="1080"/>
      <c r="AC131" s="1080"/>
      <c r="AD131" s="1080"/>
      <c r="AE131" s="1081"/>
      <c r="AF131" s="1079">
        <v>12951969</v>
      </c>
      <c r="AG131" s="1080"/>
      <c r="AH131" s="1080"/>
      <c r="AI131" s="1080"/>
      <c r="AJ131" s="1081"/>
      <c r="AK131" s="1079">
        <v>13028550</v>
      </c>
      <c r="AL131" s="1080"/>
      <c r="AM131" s="1080"/>
      <c r="AN131" s="1080"/>
      <c r="AO131" s="1081"/>
      <c r="AP131" s="1210"/>
      <c r="AQ131" s="1211"/>
      <c r="AR131" s="1211"/>
      <c r="AS131" s="1211"/>
      <c r="AT131" s="1212"/>
      <c r="AU131" s="286"/>
      <c r="AV131" s="286"/>
      <c r="AW131" s="286"/>
      <c r="AX131" s="1182" t="s">
        <v>506</v>
      </c>
      <c r="AY131" s="1133"/>
      <c r="AZ131" s="1133"/>
      <c r="BA131" s="1133"/>
      <c r="BB131" s="1133"/>
      <c r="BC131" s="1133"/>
      <c r="BD131" s="1133"/>
      <c r="BE131" s="1134"/>
      <c r="BF131" s="1183" t="s">
        <v>481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508</v>
      </c>
      <c r="W132" s="1193"/>
      <c r="X132" s="1193"/>
      <c r="Y132" s="1193"/>
      <c r="Z132" s="1194"/>
      <c r="AA132" s="1195">
        <v>3.6638574159999999</v>
      </c>
      <c r="AB132" s="1196"/>
      <c r="AC132" s="1196"/>
      <c r="AD132" s="1196"/>
      <c r="AE132" s="1197"/>
      <c r="AF132" s="1198">
        <v>3.504918827</v>
      </c>
      <c r="AG132" s="1196"/>
      <c r="AH132" s="1196"/>
      <c r="AI132" s="1196"/>
      <c r="AJ132" s="1197"/>
      <c r="AK132" s="1198">
        <v>3.4565243250000002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509</v>
      </c>
      <c r="W133" s="1176"/>
      <c r="X133" s="1176"/>
      <c r="Y133" s="1176"/>
      <c r="Z133" s="1177"/>
      <c r="AA133" s="1178">
        <v>2.9</v>
      </c>
      <c r="AB133" s="1179"/>
      <c r="AC133" s="1179"/>
      <c r="AD133" s="1179"/>
      <c r="AE133" s="1180"/>
      <c r="AF133" s="1178">
        <v>3.2</v>
      </c>
      <c r="AG133" s="1179"/>
      <c r="AH133" s="1179"/>
      <c r="AI133" s="1179"/>
      <c r="AJ133" s="1180"/>
      <c r="AK133" s="1178">
        <v>3.5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exgiW92iYsoYl/LO1/x0sT3CBIaNqPG5wRERPD0FIflrrNMEa1sng8ectjgT4mU6u5p0GrbrHgJpQZtaew52g==" saltValue="VCA8VRElPrChzK5U+innu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Normal="85" zoomScaleSheetLayoutView="100" workbookViewId="0">
      <selection activeCell="W36" sqref="W36:BC3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19DlG6XyMz78+gbY0tjIeGbB4HFEpbRfJ35u1e53fp5PuiFWXpjnRJbhIPN0RGhqDgyyqdPHmq+SF+YI08qfw==" saltValue="UOkKzRd7OgyfkznxOs99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W36" sqref="W36:BC36"/>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yrGPgSgRJSM0yxK0mYGqaVdXs3tJAE7E1h+vXlqaXokQjQDsyHwTDm3shxgInBuwoxk5uFdYc5hw5KlKvXZrA==" saltValue="hlkYZYKNgoUQwBLTaFZjK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5" workbookViewId="0">
      <selection activeCell="W36" sqref="W36:BC3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518</v>
      </c>
      <c r="AL9" s="1216"/>
      <c r="AM9" s="1216"/>
      <c r="AN9" s="1217"/>
      <c r="AO9" s="314">
        <v>3742661</v>
      </c>
      <c r="AP9" s="314">
        <v>87480</v>
      </c>
      <c r="AQ9" s="315">
        <v>94370</v>
      </c>
      <c r="AR9" s="316">
        <v>-7.3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519</v>
      </c>
      <c r="AL10" s="1216"/>
      <c r="AM10" s="1216"/>
      <c r="AN10" s="1217"/>
      <c r="AO10" s="317">
        <v>585040</v>
      </c>
      <c r="AP10" s="317">
        <v>13675</v>
      </c>
      <c r="AQ10" s="318">
        <v>9302</v>
      </c>
      <c r="AR10" s="319">
        <v>47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520</v>
      </c>
      <c r="AL11" s="1216"/>
      <c r="AM11" s="1216"/>
      <c r="AN11" s="1217"/>
      <c r="AO11" s="317">
        <v>87544</v>
      </c>
      <c r="AP11" s="317">
        <v>2046</v>
      </c>
      <c r="AQ11" s="318">
        <v>1639</v>
      </c>
      <c r="AR11" s="319">
        <v>24.8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522</v>
      </c>
      <c r="AP12" s="317" t="s">
        <v>522</v>
      </c>
      <c r="AQ12" s="318">
        <v>4</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523</v>
      </c>
      <c r="AL13" s="1216"/>
      <c r="AM13" s="1216"/>
      <c r="AN13" s="1217"/>
      <c r="AO13" s="317">
        <v>124444</v>
      </c>
      <c r="AP13" s="317">
        <v>2909</v>
      </c>
      <c r="AQ13" s="318">
        <v>3374</v>
      </c>
      <c r="AR13" s="319">
        <v>-13.8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524</v>
      </c>
      <c r="AL14" s="1216"/>
      <c r="AM14" s="1216"/>
      <c r="AN14" s="1217"/>
      <c r="AO14" s="317" t="s">
        <v>522</v>
      </c>
      <c r="AP14" s="317" t="s">
        <v>522</v>
      </c>
      <c r="AQ14" s="318">
        <v>2035</v>
      </c>
      <c r="AR14" s="319" t="s">
        <v>522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525</v>
      </c>
      <c r="AL15" s="1222"/>
      <c r="AM15" s="1222"/>
      <c r="AN15" s="1223"/>
      <c r="AO15" s="317">
        <v>-220740</v>
      </c>
      <c r="AP15" s="317">
        <v>-5160</v>
      </c>
      <c r="AQ15" s="318">
        <v>-7711</v>
      </c>
      <c r="AR15" s="319">
        <v>-33.1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4318949</v>
      </c>
      <c r="AP16" s="317">
        <v>100950</v>
      </c>
      <c r="AQ16" s="318">
        <v>103011</v>
      </c>
      <c r="AR16" s="319">
        <v>-2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530</v>
      </c>
      <c r="AL21" s="1225"/>
      <c r="AM21" s="1225"/>
      <c r="AN21" s="1226"/>
      <c r="AO21" s="330">
        <v>8.16</v>
      </c>
      <c r="AP21" s="331">
        <v>9.8800000000000008</v>
      </c>
      <c r="AQ21" s="332">
        <v>-1.72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531</v>
      </c>
      <c r="AL22" s="1225"/>
      <c r="AM22" s="1225"/>
      <c r="AN22" s="1226"/>
      <c r="AO22" s="335">
        <v>97.8</v>
      </c>
      <c r="AP22" s="336">
        <v>97.4</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535</v>
      </c>
      <c r="AL32" s="1219"/>
      <c r="AM32" s="1219"/>
      <c r="AN32" s="1220"/>
      <c r="AO32" s="345">
        <v>2904908</v>
      </c>
      <c r="AP32" s="345">
        <v>67899</v>
      </c>
      <c r="AQ32" s="346">
        <v>65683</v>
      </c>
      <c r="AR32" s="347">
        <v>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536</v>
      </c>
      <c r="AL33" s="1219"/>
      <c r="AM33" s="1219"/>
      <c r="AN33" s="1220"/>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537</v>
      </c>
      <c r="AL34" s="1219"/>
      <c r="AM34" s="1219"/>
      <c r="AN34" s="1220"/>
      <c r="AO34" s="345">
        <v>3333</v>
      </c>
      <c r="AP34" s="345">
        <v>78</v>
      </c>
      <c r="AQ34" s="346">
        <v>9</v>
      </c>
      <c r="AR34" s="347">
        <v>766.7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538</v>
      </c>
      <c r="AL35" s="1219"/>
      <c r="AM35" s="1219"/>
      <c r="AN35" s="1220"/>
      <c r="AO35" s="345">
        <v>652281</v>
      </c>
      <c r="AP35" s="345">
        <v>15246</v>
      </c>
      <c r="AQ35" s="346">
        <v>17466</v>
      </c>
      <c r="AR35" s="347">
        <v>-12.7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539</v>
      </c>
      <c r="AL36" s="1219"/>
      <c r="AM36" s="1219"/>
      <c r="AN36" s="1220"/>
      <c r="AO36" s="345">
        <v>225027</v>
      </c>
      <c r="AP36" s="345">
        <v>5260</v>
      </c>
      <c r="AQ36" s="346">
        <v>3476</v>
      </c>
      <c r="AR36" s="347">
        <v>51.3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540</v>
      </c>
      <c r="AL37" s="1219"/>
      <c r="AM37" s="1219"/>
      <c r="AN37" s="1220"/>
      <c r="AO37" s="345">
        <v>5932</v>
      </c>
      <c r="AP37" s="345">
        <v>139</v>
      </c>
      <c r="AQ37" s="346">
        <v>810</v>
      </c>
      <c r="AR37" s="347">
        <v>-82.8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541</v>
      </c>
      <c r="AL38" s="1228"/>
      <c r="AM38" s="1228"/>
      <c r="AN38" s="1229"/>
      <c r="AO38" s="348">
        <v>25</v>
      </c>
      <c r="AP38" s="348">
        <v>1</v>
      </c>
      <c r="AQ38" s="349">
        <v>2</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542</v>
      </c>
      <c r="AL39" s="1228"/>
      <c r="AM39" s="1228"/>
      <c r="AN39" s="1229"/>
      <c r="AO39" s="345">
        <v>-123204</v>
      </c>
      <c r="AP39" s="345">
        <v>-2880</v>
      </c>
      <c r="AQ39" s="346">
        <v>-2801</v>
      </c>
      <c r="AR39" s="347">
        <v>2.8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543</v>
      </c>
      <c r="AL40" s="1219"/>
      <c r="AM40" s="1219"/>
      <c r="AN40" s="1220"/>
      <c r="AO40" s="345">
        <v>-3217967</v>
      </c>
      <c r="AP40" s="345">
        <v>-75216</v>
      </c>
      <c r="AQ40" s="346">
        <v>-61607</v>
      </c>
      <c r="AR40" s="347">
        <v>22.1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450335</v>
      </c>
      <c r="AP41" s="345">
        <v>10526</v>
      </c>
      <c r="AQ41" s="346">
        <v>23038</v>
      </c>
      <c r="AR41" s="347">
        <v>-54.3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513</v>
      </c>
      <c r="AN49" s="1235" t="s">
        <v>547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4310565</v>
      </c>
      <c r="AN51" s="367">
        <v>95478</v>
      </c>
      <c r="AO51" s="368">
        <v>6.2</v>
      </c>
      <c r="AP51" s="369">
        <v>78864</v>
      </c>
      <c r="AQ51" s="370">
        <v>-10.4</v>
      </c>
      <c r="AR51" s="371">
        <v>16.600000000000001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2235214</v>
      </c>
      <c r="AN52" s="375">
        <v>49510</v>
      </c>
      <c r="AO52" s="376">
        <v>-1.8</v>
      </c>
      <c r="AP52" s="377">
        <v>46136</v>
      </c>
      <c r="AQ52" s="378">
        <v>-4.2</v>
      </c>
      <c r="AR52" s="379">
        <v>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4526719</v>
      </c>
      <c r="AN53" s="367">
        <v>101430</v>
      </c>
      <c r="AO53" s="368">
        <v>6.2</v>
      </c>
      <c r="AP53" s="369">
        <v>85042</v>
      </c>
      <c r="AQ53" s="370">
        <v>7.8</v>
      </c>
      <c r="AR53" s="371">
        <v>-1.6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2065413</v>
      </c>
      <c r="AN54" s="375">
        <v>46280</v>
      </c>
      <c r="AO54" s="376">
        <v>-6.5</v>
      </c>
      <c r="AP54" s="377">
        <v>50806</v>
      </c>
      <c r="AQ54" s="378">
        <v>10.1</v>
      </c>
      <c r="AR54" s="379">
        <v>-16.600000000000001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4258160</v>
      </c>
      <c r="AN55" s="367">
        <v>96686</v>
      </c>
      <c r="AO55" s="368">
        <v>-4.7</v>
      </c>
      <c r="AP55" s="369">
        <v>83774</v>
      </c>
      <c r="AQ55" s="370">
        <v>-1.5</v>
      </c>
      <c r="AR55" s="371">
        <v>-3.2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2142201</v>
      </c>
      <c r="AN56" s="375">
        <v>48641</v>
      </c>
      <c r="AO56" s="376">
        <v>5.0999999999999996</v>
      </c>
      <c r="AP56" s="377">
        <v>52179</v>
      </c>
      <c r="AQ56" s="378">
        <v>2.7</v>
      </c>
      <c r="AR56" s="379">
        <v>2.4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6248402</v>
      </c>
      <c r="AN57" s="367">
        <v>144119</v>
      </c>
      <c r="AO57" s="368">
        <v>49.1</v>
      </c>
      <c r="AP57" s="369">
        <v>132981</v>
      </c>
      <c r="AQ57" s="370">
        <v>58.7</v>
      </c>
      <c r="AR57" s="371">
        <v>-9.6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2609361</v>
      </c>
      <c r="AN58" s="375">
        <v>60185</v>
      </c>
      <c r="AO58" s="376">
        <v>23.7</v>
      </c>
      <c r="AP58" s="377">
        <v>56973</v>
      </c>
      <c r="AQ58" s="378">
        <v>9.1999999999999993</v>
      </c>
      <c r="AR58" s="379">
        <v>14.5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5461282</v>
      </c>
      <c r="AN59" s="367">
        <v>127651</v>
      </c>
      <c r="AO59" s="368">
        <v>-11.4</v>
      </c>
      <c r="AP59" s="369">
        <v>128523</v>
      </c>
      <c r="AQ59" s="370">
        <v>-3.4</v>
      </c>
      <c r="AR59" s="371">
        <v>-8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3862792</v>
      </c>
      <c r="AN60" s="375">
        <v>90288</v>
      </c>
      <c r="AO60" s="376">
        <v>50</v>
      </c>
      <c r="AP60" s="377">
        <v>56792</v>
      </c>
      <c r="AQ60" s="378">
        <v>-0.3</v>
      </c>
      <c r="AR60" s="379">
        <v>50.3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4961026</v>
      </c>
      <c r="AN61" s="382">
        <v>113073</v>
      </c>
      <c r="AO61" s="383">
        <v>9.1</v>
      </c>
      <c r="AP61" s="384">
        <v>101837</v>
      </c>
      <c r="AQ61" s="385">
        <v>10.199999999999999</v>
      </c>
      <c r="AR61" s="371">
        <v>-1.1000000000000001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2582996</v>
      </c>
      <c r="AN62" s="375">
        <v>58981</v>
      </c>
      <c r="AO62" s="376">
        <v>14.1</v>
      </c>
      <c r="AP62" s="377">
        <v>52577</v>
      </c>
      <c r="AQ62" s="378">
        <v>3.5</v>
      </c>
      <c r="AR62" s="379">
        <v>10.6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49Pk7TtR3+Dyq1Ke23Ec1tlvCRUuF2O4UlWoqYb+9AcAHXiqY+u2InslqaFmsDRH8JzHP41BmYCzhVboZRGxQw==" saltValue="MSH4sdyB5XLXUrh3Xq+Li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election activeCell="W36" sqref="W36:BC36"/>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1" spans="125:125" ht="13.5" hidden="1" customHeight="1" x14ac:dyDescent="0.15">
      <c r="DU121" s="292"/>
    </row>
  </sheetData>
  <sheetProtection algorithmName="SHA-512" hashValue="naboyPY1kn/j8RSjoJoCMklcf+iyAk0N3XcZinFueXFoPlxq7wiNw/su4mHhFxrboC6nxGWRGbvXW+OnRaKdeg==" saltValue="T1TrlFN/LEWwZjbMZdIn8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W36" sqref="W36:BC3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ertTn4sOjNo8VixvPeMXXv5KYFK14P6XAJq/VVuZwgoF4U1rHCZQ/15t3l5Rvsp49fZdIljI6JszqcIeGhE2+g==" saltValue="ko/ip5u3wmt9hiEvp5sV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W36" sqref="W36:BC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7.12</v>
      </c>
      <c r="G47" s="12">
        <v>7.4</v>
      </c>
      <c r="H47" s="12">
        <v>7.62</v>
      </c>
      <c r="I47" s="12">
        <v>7.85</v>
      </c>
      <c r="J47" s="13">
        <v>12.26</v>
      </c>
    </row>
    <row r="48" spans="2:10" ht="57.75" customHeight="1" x14ac:dyDescent="0.15">
      <c r="B48" s="14"/>
      <c r="C48" s="1240" t="s">
        <v>4</v>
      </c>
      <c r="D48" s="1240"/>
      <c r="E48" s="1241"/>
      <c r="F48" s="15">
        <v>6.84</v>
      </c>
      <c r="G48" s="16">
        <v>5.66</v>
      </c>
      <c r="H48" s="16">
        <v>4.7</v>
      </c>
      <c r="I48" s="16">
        <v>8.65</v>
      </c>
      <c r="J48" s="17">
        <v>9.14</v>
      </c>
    </row>
    <row r="49" spans="2:10" ht="57.75" customHeight="1" thickBot="1" x14ac:dyDescent="0.2">
      <c r="B49" s="18"/>
      <c r="C49" s="1242" t="s">
        <v>5</v>
      </c>
      <c r="D49" s="1242"/>
      <c r="E49" s="1243"/>
      <c r="F49" s="19">
        <v>5.74</v>
      </c>
      <c r="G49" s="20">
        <v>3.59</v>
      </c>
      <c r="H49" s="20">
        <v>1.88</v>
      </c>
      <c r="I49" s="20">
        <v>6.62</v>
      </c>
      <c r="J49" s="21">
        <v>4.83</v>
      </c>
    </row>
    <row r="50" spans="2:10" ht="13.5" customHeight="1" x14ac:dyDescent="0.15"/>
  </sheetData>
  <sheetProtection algorithmName="SHA-512" hashValue="w7d7ZeOu3XaBrGwdTpk8WQEwBsStYyYZcmJlFOKS8JIc6CyYEwIqZfdUTNvIGEUqJZYbNspIwwDClNsNVgoeBQ==" saltValue="q4RyxFiRf9/i38pMpXq9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経常経費分析表（修正 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2022-03-18T01:22:57Z</cp:lastPrinted>
  <dcterms:created xsi:type="dcterms:W3CDTF">2022-02-02T07:14:44Z</dcterms:created>
  <dcterms:modified xsi:type="dcterms:W3CDTF">2022-11-30T01:55:59Z</dcterms:modified>
  <cp:category/>
</cp:coreProperties>
</file>