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21EF367B-D304-4010-B35F-1D050E52720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5" i="10"/>
  <c r="U34" i="10"/>
  <c r="U35"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<sst xmlns="http://schemas.openxmlformats.org/spreadsheetml/2006/main" count="1151" uniqueCount="618">
  <si>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</si>
  <si>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</si>
  <si>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</si>
  <si>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</si>
  <si>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</si>
  <si>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</si>
  <si>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</si>
  <si>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</si>
  <si>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</si>
  <si>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</si>
  <si>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</si>
  <si>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</si>
  <si>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</si>
  <si>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</si>
  <si>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</si>
  <si>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</si>
  <si>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</si>
  <si>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</si>
  <si>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</si>
  <si>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</si>
  <si>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</si>
  <si>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</si>
  <si>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</si>
  <si>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</si>
  <si>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</si>
  <si>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</si>
  <si>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</si>
  <si>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</si>
  <si>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</si>
  <si>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</si>
  <si>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</si>
  <si>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</si>
  <si>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</si>
  <si>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</si>
  <si>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</si>
  <si>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</si>
  <si>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</si>
  <si>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</si>
  <si>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</si>
  <si>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</si>
  <si>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</si>
  <si>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</si>
  <si>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</si>
  <si>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</si>
  <si>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</si>
  <si>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</si>
  <si>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</si>
  <si>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</si>
  <si>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</si>
  <si>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</si>
  <si>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</si>
  <si>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</si>
  <si>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</si>
  <si>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</si>
  <si>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</si>
  <si>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</si>
  <si>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</si>
  <si>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</si>
  <si>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</si>
  <si>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</si>
  <si>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</si>
  <si>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</si>
  <si>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</si>
  <si>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</si>
  <si>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</si>
  <si>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</si>
  <si>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</si>
  <si>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</si>
  <si>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</si>
  <si>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</si>
  <si>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</si>
  <si>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</si>
  <si>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</si>
  <si>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</si>
  <si>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</si>
  <si>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</si>
  <si>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</si>
  <si>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</si>
  <si>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</si>
  <si>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</si>
  <si>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</si>
  <si>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</si>
  <si>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</si>
  <si>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</si>
  <si>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</si>
  <si>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</si>
  <si>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</si>
  <si>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</si>
  <si>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</si>
  <si>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</si>
  <si>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</si>
  <si>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</si>
  <si>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</si>
  <si>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</si>
  <si>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</si>
  <si>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</si>
  <si>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</si>
  <si>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</si>
  <si>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</si>
  <si>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</si>
  <si>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</si>
  <si>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</si>
  <si>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</si>
  <si>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</si>
  <si>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</si>
  <si>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</si>
  <si>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</si>
  <si>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</si>
  <si>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</si>
  <si>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</si>
  <si>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</si>
  <si>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</si>
  <si>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</si>
  <si>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</si>
  <si>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</si>
  <si>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</si>
  <si>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</si>
  <si>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</si>
  <si>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</si>
  <si>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</si>
  <si>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</si>
  <si>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</si>
  <si>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</si>
  <si>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</si>
  <si>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</si>
  <si>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</si>
  <si>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</si>
  <si>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</si>
  <si>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</si>
  <si>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</si>
  <si>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</si>
  <si>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</si>
  <si>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</si>
  <si>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</si>
  <si>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</si>
  <si>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</si>
  <si>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</si>
  <si>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</si>
  <si>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</si>
  <si>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</si>
  <si>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</si>
  <si>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</si>
  <si>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</si>
  <si>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</si>
  <si>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</si>
  <si>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</si>
  <si>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</si>
  <si>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</si>
  <si>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</si>
  <si>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</si>
  <si>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</si>
  <si>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</si>
  <si>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</si>
  <si>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</si>
  <si>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</si>
  <si>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</si>
  <si>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</si>
  <si>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</si>
  <si>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</si>
  <si>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</si>
  <si>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</si>
  <si>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</si>
  <si>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</si>
  <si>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</si>
  <si>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</si>
  <si>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</si>
  <si>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</si>
  <si>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</si>
  <si>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</si>
  <si>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</si>
  <si>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</si>
  <si>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</si>
  <si>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</si>
  <si>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</si>
  <si>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</si>
  <si>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</si>
  <si>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</si>
  <si>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</si>
  <si>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</si>
  <si>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</si>
  <si>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</si>
  <si>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</si>
  <si>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</si>
  <si>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</si>
  <si>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</si>
  <si>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</si>
  <si>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</si>
  <si>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</si>
  <si>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</si>
  <si>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</si>
  <si>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</si>
  <si>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</si>
  <si>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</si>
  <si>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</si>
  <si>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</si>
  <si>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</si>
  <si>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</si>
  <si>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</si>
  <si>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</si>
  <si>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</si>
  <si>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</si>
  <si>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</si>
  <si>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</si>
  <si>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</si>
  <si>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</si>
  <si>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</si>
  <si>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</si>
  <si>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</si>
  <si>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</si>
  <si>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</si>
  <si>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</si>
  <si>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</si>
  <si>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</si>
  <si>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</si>
  <si>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</si>
  <si>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</si>
  <si>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</si>
  <si>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</si>
  <si>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長崎県南島原市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</si>
  <si>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</si>
  <si>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</si>
  <si>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</si>
  <si>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</si>
  <si>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</si>
  <si>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</si>
  <si>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</si>
  <si>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</si>
  <si>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</si>
  <si>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</si>
  <si>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</si>
  <si>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</si>
  <si>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</si>
  <si>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</si>
  <si>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</si>
  <si>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</si>
  <si>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</si>
  <si>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</si>
  <si>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</si>
  <si>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</si>
  <si>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</si>
  <si>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</si>
  <si>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</si>
  <si>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</si>
  <si>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</si>
  <si>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</si>
  <si>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</si>
  <si>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</si>
  <si>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</si>
  <si>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</si>
  <si>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</si>
  <si>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</si>
  <si>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</si>
  <si>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</si>
  <si>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</si>
  <si>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</si>
  <si>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</si>
  <si>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</si>
  <si>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</si>
  <si>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</si>
  <si>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</si>
  <si>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</si>
  <si>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</si>
  <si>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</si>
  <si>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</si>
  <si>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</si>
  <si>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</si>
  <si>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</si>
  <si>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</si>
  <si>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</si>
  <si>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</si>
  <si>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</si>
  <si>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</si>
  <si>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</si>
  <si>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</si>
  <si>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</si>
  <si>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</si>
  <si>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</si>
  <si>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</si>
  <si>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</si>
  <si>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</si>
  <si>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</si>
  <si>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</si>
  <si>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</si>
  <si>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</si>
  <si>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</si>
  <si>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</si>
  <si>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</si>
  <si>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</si>
  <si>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</si>
  <si>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</si>
  <si>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</si>
  <si>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</si>
  <si>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</si>
  <si>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</si>
  <si>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</si>
  <si>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</si>
  <si>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</si>
  <si>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</si>
  <si>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</si>
  <si>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</si>
  <si>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</si>
  <si>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</si>
  <si>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</si>
  <si>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</si>
  <si>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</si>
  <si>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</si>
  <si>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</si>
  <si>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</si>
  <si>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</si>
  <si>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</si>
  <si>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</si>
  <si>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</si>
  <si>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</si>
  <si>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</si>
  <si>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</si>
  <si>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</si>
  <si>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</si>
  <si>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</si>
  <si>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</si>
  <si>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</si>
  <si>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</si>
  <si>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</si>
  <si>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</si>
  <si>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</si>
  <si>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</si>
  <si>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</si>
  <si>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</si>
  <si>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</si>
  <si>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</si>
  <si>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</si>
  <si>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</si>
  <si>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</si>
  <si>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</si>
  <si>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</si>
  <si>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</si>
  <si>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</si>
  <si>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</si>
  <si>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</si>
  <si>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</si>
  <si>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</si>
  <si>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</si>
  <si>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</si>
  <si>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</si>
  <si>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</si>
  <si>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</si>
  <si>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</si>
  <si>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</si>
  <si>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</si>
  <si>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</si>
  <si>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</si>
  <si>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</si>
  <si>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</si>
  <si>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</si>
  <si>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</si>
  <si>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</si>
  <si>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</si>
  <si>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</si>
  <si>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</si>
  <si>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</si>
  <si>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</si>
  <si>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</si>
  <si>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</si>
  <si>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</si>
  <si>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</si>
  <si>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</si>
  <si>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</si>
  <si>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</si>
  <si>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</si>
  <si>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</si>
  <si>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</si>
  <si>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</si>
  <si>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</si>
  <si>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</si>
  <si>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長崎県南島原市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</si>
  <si>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</si>
  <si>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</si>
  <si>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</si>
  <si>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</si>
  <si>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</si>
  <si>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</si>
  <si>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</si>
  <si>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</si>
  <si>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</si>
  <si>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</si>
  <si>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</si>
  <si>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</si>
  <si>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</si>
  <si>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</si>
  <si>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</si>
  <si>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</si>
  <si>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</si>
  <si>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</si>
  <si>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</si>
  <si>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</si>
  <si>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</si>
  <si>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</si>
  <si>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</si>
  <si>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</si>
  <si>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</si>
  <si>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</si>
  <si>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</si>
  <si>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</si>
  <si>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</si>
  <si>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</si>
  <si>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</si>
  <si>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</si>
  <si>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</si>
  <si>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</si>
  <si>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</si>
  <si>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</si>
  <si>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</si>
  <si>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</si>
  <si>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</si>
  <si>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</si>
  <si>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宅地開発事業特別会計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</si>
  <si>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</si>
  <si>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</si>
  <si>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</si>
  <si>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</si>
  <si>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</si>
  <si>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</si>
  <si>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</si>
  <si>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</si>
  <si>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</si>
  <si>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</si>
  <si>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</si>
  <si>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</si>
  <si>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</si>
  <si>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</si>
  <si>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</si>
  <si>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</si>
  <si>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</si>
  <si>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</si>
  <si>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</si>
  <si>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</si>
  <si>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</si>
  <si>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</si>
  <si>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</si>
  <si>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</si>
  <si>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</si>
  <si>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</si>
  <si>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</si>
  <si>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</si>
  <si>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</si>
  <si>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</si>
  <si>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</si>
  <si>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</si>
  <si>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</si>
  <si>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</si>
  <si>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</si>
  <si>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</si>
  <si>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</si>
  <si>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</si>
  <si>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</si>
  <si>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</si>
  <si>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</si>
  <si>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</si>
  <si>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</si>
  <si>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</si>
  <si>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</si>
  <si>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</si>
  <si>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</si>
  <si>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</si>
  <si>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</si>
  <si>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</si>
  <si>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</si>
  <si>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</si>
  <si>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</si>
  <si>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</si>
  <si>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</si>
  <si>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</si>
  <si>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</si>
  <si>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</si>
  <si>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</si>
  <si>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</si>
  <si>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</si>
  <si>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</si>
  <si>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</si>
  <si>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</si>
  <si>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</si>
  <si>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</si>
  <si>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</si>
  <si>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</si>
  <si>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</si>
  <si>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</si>
  <si>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</si>
  <si>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</si>
  <si>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</si>
  <si>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</si>
  <si>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</si>
  <si>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</si>
  <si>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</si>
  <si>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</si>
  <si>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</si>
  <si>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</si>
  <si>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</si>
  <si>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</si>
  <si>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</si>
  <si>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</si>
  <si>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</si>
  <si>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</si>
  <si>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</si>
  <si>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</si>
  <si>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</si>
  <si>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</si>
  <si>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</si>
  <si>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</si>
  <si>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</si>
  <si>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</si>
  <si>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</si>
  <si>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</si>
  <si>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</si>
  <si>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</si>
  <si>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</si>
  <si>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</si>
  <si>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</si>
  <si>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</si>
  <si>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</si>
  <si>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</si>
  <si>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</si>
  <si>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</si>
  <si>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</si>
  <si>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</si>
  <si>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</si>
  <si>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</si>
  <si>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</si>
  <si>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</si>
  <si>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</si>
  <si>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</si>
  <si>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</si>
  <si>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</si>
  <si>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</si>
  <si>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</si>
  <si>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</si>
  <si>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</si>
  <si>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</si>
  <si>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</si>
  <si>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</si>
  <si>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</si>
  <si>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</si>
  <si>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</si>
  <si>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</si>
  <si>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</si>
  <si>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</si>
  <si>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</si>
  <si>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</si>
  <si>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</si>
  <si>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</si>
  <si>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</si>
  <si>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</si>
  <si>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</si>
  <si>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</si>
  <si>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</si>
  <si>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</si>
  <si>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</si>
  <si>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</si>
  <si>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</si>
  <si>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</si>
  <si>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</si>
  <si>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</si>
  <si>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</si>
  <si>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</si>
  <si>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</si>
  <si>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</si>
  <si>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</si>
  <si>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</si>
  <si>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</si>
  <si>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水道事業会計</t>
  </si>
  <si>
    <t>国民健康保険事業特別会計</t>
  </si>
  <si>
    <t>下水道事業会計</t>
  </si>
  <si>
    <t>後期高齢者医療特別会計</t>
  </si>
  <si>
    <t>宅地開発事業特別会計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</si>
  <si>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</si>
  <si>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</si>
  <si>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</si>
  <si>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</si>
  <si>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</si>
  <si>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</si>
  <si>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</si>
  <si>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</si>
  <si>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合併振興基金</t>
    <rPh sb="0" eb="2">
      <t>ガッペイ</t>
    </rPh>
    <rPh sb="2" eb="4">
      <t>シンコウ</t>
    </rPh>
    <rPh sb="4" eb="6">
      <t>キキン</t>
    </rPh>
    <phoneticPr fontId="2"/>
  </si>
  <si>
    <t>地域福祉基金</t>
    <rPh sb="0" eb="2">
      <t>チイキ</t>
    </rPh>
    <rPh sb="2" eb="4">
      <t>フクシ</t>
    </rPh>
    <rPh sb="4" eb="6">
      <t>キキン</t>
    </rPh>
    <phoneticPr fontId="2"/>
  </si>
  <si>
    <t>学校施設整備基金</t>
    <rPh sb="0" eb="2">
      <t>ガッコウ</t>
    </rPh>
    <rPh sb="2" eb="4">
      <t>シセツ</t>
    </rPh>
    <rPh sb="4" eb="6">
      <t>セイビ</t>
    </rPh>
    <rPh sb="6" eb="8">
      <t>キキン</t>
    </rPh>
    <phoneticPr fontId="2"/>
  </si>
  <si>
    <t>ふるさと応援寄附基金</t>
    <rPh sb="4" eb="6">
      <t>オウエン</t>
    </rPh>
    <rPh sb="6" eb="8">
      <t>キフ</t>
    </rPh>
    <rPh sb="8" eb="10">
      <t>キキン</t>
    </rPh>
    <phoneticPr fontId="5"/>
  </si>
  <si>
    <t>公共施設整備基金</t>
    <rPh sb="0" eb="2">
      <t>コウキョウ</t>
    </rPh>
    <rPh sb="2" eb="4">
      <t>シセツ</t>
    </rPh>
    <rPh sb="4" eb="6">
      <t>セイビ</t>
    </rPh>
    <rPh sb="6" eb="8">
      <t>キキン</t>
    </rPh>
    <phoneticPr fontId="5"/>
  </si>
  <si>
    <t>－</t>
    <phoneticPr fontId="2"/>
  </si>
  <si>
    <t>-</t>
    <phoneticPr fontId="2"/>
  </si>
  <si>
    <t>みずなし本陣</t>
    <rPh sb="4" eb="6">
      <t>ホンジン</t>
    </rPh>
    <phoneticPr fontId="2"/>
  </si>
  <si>
    <t>原城振興公社</t>
    <rPh sb="0" eb="2">
      <t>ハラジョウ</t>
    </rPh>
    <rPh sb="2" eb="4">
      <t>シンコウ</t>
    </rPh>
    <rPh sb="4" eb="6">
      <t>コウシャ</t>
    </rPh>
    <phoneticPr fontId="2"/>
  </si>
  <si>
    <t>ミナサポ</t>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</si>
  <si>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</si>
  <si>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島原地域広域市町村圏組合（一般会計）</t>
    <rPh sb="0" eb="2">
      <t>シマハラ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</si>
  <si>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13" eb="15">
      <t>カイゴ</t>
    </rPh>
    <rPh sb="15" eb="17">
      <t>ホケン</t>
    </rPh>
    <rPh sb="17" eb="19">
      <t>ジギョウ</t>
    </rPh>
    <rPh sb="19" eb="21">
      <t>トクベツ</t>
    </rPh>
    <phoneticPr fontId="2"/>
  </si>
  <si>
    <t>雲仙・南島原保健組合（一般会計）</t>
    <rPh sb="0" eb="2">
      <t>ウンゼン</t>
    </rPh>
    <rPh sb="3" eb="6">
      <t>ミナミシマハラ</t>
    </rPh>
    <rPh sb="6" eb="8">
      <t>ホケン</t>
    </rPh>
    <rPh sb="8" eb="10">
      <t>クミアイ</t>
    </rPh>
    <rPh sb="11" eb="13">
      <t>イッパン</t>
    </rPh>
    <rPh sb="13" eb="15">
      <t>カイケイ</t>
    </rPh>
    <phoneticPr fontId="2"/>
  </si>
  <si>
    <t>雲仙・南島原保健組合（介護老人保健施設事業特別会計）</t>
    <phoneticPr fontId="2"/>
  </si>
  <si>
    <t>長崎県市町村総合事務組合（一般会計）</t>
    <phoneticPr fontId="2"/>
  </si>
  <si>
    <t>長崎県市町村総合事務組合（市町村会館管理事業特別会計）</t>
    <phoneticPr fontId="2"/>
  </si>
  <si>
    <t>長崎県市町村総合事務組合（市町村会館馬町別館管理事業特別会計）</t>
    <phoneticPr fontId="2"/>
  </si>
  <si>
    <t>長崎県市町村総合事務組合（公平委員会事業特別会計）</t>
    <phoneticPr fontId="2"/>
  </si>
  <si>
    <t>長崎県市町村総合事務組合（行政不服審査会事業特別会計）</t>
    <phoneticPr fontId="2"/>
  </si>
  <si>
    <t>長崎県後期高齢者医療広域連合（普通会計）</t>
    <phoneticPr fontId="2"/>
  </si>
  <si>
    <t>長崎県後期高齢者医療広域連合（後期高齢者医療事業会計）</t>
    <phoneticPr fontId="2"/>
  </si>
  <si>
    <t>雲仙・南島原保健組合（病院事業会計）</t>
    <phoneticPr fontId="2"/>
  </si>
  <si>
    <t>長崎県病院企業団：島原病院（長崎県病院企業団病院事業会計）</t>
    <phoneticPr fontId="2"/>
  </si>
  <si>
    <t>長崎県市町村総合事務組合（交通災害共済事業特別会計）</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</si>
  <si>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</si>
  <si>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</si>
  <si>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</si>
  <si>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</si>
  <si>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</si>
  <si>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</si>
  <si>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計画的な繰上償還による地方債残高の減少や財政調整基金、公共施設整備基金など将来負担額の控除財源である基金の確保により、将来負担比率、実質公債費比率ともに類似団体内平均を下回っている。　しかし、令和2年度建設を行ったし尿処理施設整備事業をはじめ、今後予定している大型建設事業の実施による借入に伴い、実質公債費比率の上昇も考えられることから、過度な地方債依存とならない財政運営と、業務改善や事業の見直しによる経費の縮減により、健全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</si>
  <si>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</si>
  <si>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</si>
  <si>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</si>
  <si>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当市の将来負担比率及び有形固定資産減価償却率は、類似団体内平均値と比較すると、いずれも低い水準にあるが、公共施設等総合管理計画において今後40年間で必要となる更新費用は2,000億円以上との算定もされていることから、予定されてる大型建設事業の実施による借入と償還開始に伴い、将来負担比率が上昇する可能性も十分考えられる。引き続き行財政改革に取り組み、適正かつ健全な行財政運営と公共施設等総合管理計画に基づく公共施設の適正な維持管理に努める。</t>
    <rPh sb="0" eb="2">
      <t>トウシ</t>
    </rPh>
    <rPh sb="3" eb="5">
      <t>ショウライ</t>
    </rPh>
    <rPh sb="5" eb="7">
      <t>フタン</t>
    </rPh>
    <rPh sb="7" eb="9">
      <t>ヒリツ</t>
    </rPh>
    <rPh sb="9" eb="10">
      <t>オヨ</t>
    </rPh>
    <rPh sb="11" eb="13">
      <t>ユウケイ</t>
    </rPh>
    <rPh sb="13" eb="15">
      <t>コテイ</t>
    </rPh>
    <rPh sb="15" eb="17">
      <t>シサン</t>
    </rPh>
    <rPh sb="17" eb="19">
      <t>ゲンカ</t>
    </rPh>
    <rPh sb="19" eb="21">
      <t>ショウキャク</t>
    </rPh>
    <rPh sb="21" eb="22">
      <t>リツ</t>
    </rPh>
    <rPh sb="24" eb="26">
      <t>ルイジ</t>
    </rPh>
    <rPh sb="26" eb="28">
      <t>ダンタイ</t>
    </rPh>
    <rPh sb="28" eb="29">
      <t>ナイ</t>
    </rPh>
    <rPh sb="29" eb="32">
      <t>ヘイキンチ</t>
    </rPh>
    <rPh sb="33" eb="35">
      <t>ヒカク</t>
    </rPh>
    <rPh sb="43" eb="44">
      <t>ヒク</t>
    </rPh>
    <rPh sb="45" eb="47">
      <t>スイジュン</t>
    </rPh>
    <rPh sb="52" eb="54">
      <t>コウキョウ</t>
    </rPh>
    <rPh sb="54" eb="56">
      <t>シセツ</t>
    </rPh>
    <rPh sb="56" eb="57">
      <t>トウ</t>
    </rPh>
    <rPh sb="57" eb="59">
      <t>ソウゴウ</t>
    </rPh>
    <rPh sb="59" eb="61">
      <t>カンリ</t>
    </rPh>
    <rPh sb="61" eb="63">
      <t>ケイカク</t>
    </rPh>
    <rPh sb="67" eb="69">
      <t>コンゴ</t>
    </rPh>
    <rPh sb="71" eb="73">
      <t>ネンカン</t>
    </rPh>
    <rPh sb="74" eb="76">
      <t>ヒツヨウ</t>
    </rPh>
    <rPh sb="79" eb="81">
      <t>コウシン</t>
    </rPh>
    <rPh sb="81" eb="83">
      <t>ヒヨウ</t>
    </rPh>
    <rPh sb="89" eb="91">
      <t>オクエン</t>
    </rPh>
    <rPh sb="91" eb="93">
      <t>イジョウ</t>
    </rPh>
    <rPh sb="95" eb="97">
      <t>サンテイ</t>
    </rPh>
    <rPh sb="108" eb="110">
      <t>ヨテイ</t>
    </rPh>
    <rPh sb="114" eb="116">
      <t>オオガタ</t>
    </rPh>
    <rPh sb="116" eb="118">
      <t>ケンセツ</t>
    </rPh>
    <rPh sb="118" eb="120">
      <t>ジギョウ</t>
    </rPh>
    <rPh sb="121" eb="123">
      <t>ジッシ</t>
    </rPh>
    <rPh sb="126" eb="128">
      <t>カリイレ</t>
    </rPh>
    <rPh sb="129" eb="131">
      <t>ショウカン</t>
    </rPh>
    <rPh sb="131" eb="133">
      <t>カイシ</t>
    </rPh>
    <rPh sb="134" eb="135">
      <t>トモナ</t>
    </rPh>
    <rPh sb="137" eb="139">
      <t>ショウライ</t>
    </rPh>
    <rPh sb="139" eb="141">
      <t>フタン</t>
    </rPh>
    <rPh sb="141" eb="143">
      <t>ヒリツ</t>
    </rPh>
    <rPh sb="144" eb="146">
      <t>ジョウショウ</t>
    </rPh>
    <rPh sb="148" eb="151">
      <t>カノウセイ</t>
    </rPh>
    <rPh sb="152" eb="154">
      <t>ジュウブン</t>
    </rPh>
    <rPh sb="154" eb="155">
      <t>カンガ</t>
    </rPh>
    <rPh sb="160" eb="161">
      <t>ヒ</t>
    </rPh>
    <rPh sb="162" eb="163">
      <t>ツヅ</t>
    </rPh>
    <rPh sb="164" eb="167">
      <t>ギョウザイセイ</t>
    </rPh>
    <rPh sb="167" eb="169">
      <t>カイカク</t>
    </rPh>
    <rPh sb="170" eb="171">
      <t>ト</t>
    </rPh>
    <rPh sb="172" eb="173">
      <t>ク</t>
    </rPh>
    <rPh sb="175" eb="177">
      <t>テキセイ</t>
    </rPh>
    <rPh sb="179" eb="181">
      <t>ケンゼン</t>
    </rPh>
    <rPh sb="182" eb="185">
      <t>ギョウザイセイ</t>
    </rPh>
    <rPh sb="185" eb="187">
      <t>ウンエイ</t>
    </rPh>
    <rPh sb="188" eb="190">
      <t>コウキョウ</t>
    </rPh>
    <rPh sb="190" eb="192">
      <t>シセツ</t>
    </rPh>
    <rPh sb="192" eb="193">
      <t>トウ</t>
    </rPh>
    <rPh sb="193" eb="195">
      <t>ソウゴウ</t>
    </rPh>
    <rPh sb="195" eb="197">
      <t>カンリ</t>
    </rPh>
    <rPh sb="197" eb="199">
      <t>ケイカク</t>
    </rPh>
    <rPh sb="200" eb="201">
      <t>モト</t>
    </rPh>
    <rPh sb="203" eb="205">
      <t>コウキョウ</t>
    </rPh>
    <rPh sb="205" eb="207">
      <t>シセツ</t>
    </rPh>
    <rPh sb="208" eb="210">
      <t>テキセイ</t>
    </rPh>
    <rPh sb="211" eb="213">
      <t>イジ</t>
    </rPh>
    <rPh sb="213" eb="215">
      <t>カンリ</t>
    </rPh>
    <rPh sb="216" eb="217">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</si>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</sst>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30F788A-7E0F-430A-B750-5E686D3EE8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7A2E-4118-8599-E4769BB50E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80329</c:v>
                </c:pt>
                <c:pt idx="1">
                  <c:v>111640</c:v>
                </c:pt>
                <c:pt idx="2">
                  <c:v>96742</c:v>
                </c:pt>
                <c:pt idx="3">
                  <c:v>155309</c:v>
                </c:pt>
                <c:pt idx="4">
                  <c:v>170201</c:v>
                </c:pt>
              </c:numCache>
            </c:numRef>
          </c:val>
          <c:smooth val="0"/>
          <c:extLst>
            <c:ext xmlns:c16="http://schemas.microsoft.com/office/drawing/2014/chart" uri="{C3380CC4-5D6E-409C-BE32-E72D297353CC}">
              <c16:uniqueId val="{00000001-7A2E-4118-8599-E4769BB50E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c:v>
                </c:pt>
                <c:pt idx="1">
                  <c:v>8.86</c:v>
                </c:pt>
                <c:pt idx="2">
                  <c:v>9.23</c:v>
                </c:pt>
                <c:pt idx="3">
                  <c:v>9.2799999999999994</c:v>
                </c:pt>
                <c:pt idx="4">
                  <c:v>10.9</c:v>
                </c:pt>
              </c:numCache>
            </c:numRef>
          </c:val>
          <c:extLst>
            <c:ext xmlns:c16="http://schemas.microsoft.com/office/drawing/2014/chart" uri="{C3380CC4-5D6E-409C-BE32-E72D297353CC}">
              <c16:uniqueId val="{00000000-7316-492E-ABDE-95B454CD4E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23.4</c:v>
                </c:pt>
                <c:pt idx="1">
                  <c:v>19.239999999999998</c:v>
                </c:pt>
                <c:pt idx="2">
                  <c:v>19.739999999999998</c:v>
                </c:pt>
                <c:pt idx="3">
                  <c:v>20.36</c:v>
                </c:pt>
                <c:pt idx="4">
                  <c:v>19.68</c:v>
                </c:pt>
              </c:numCache>
            </c:numRef>
          </c:val>
          <c:extLst>
            <c:ext xmlns:c16="http://schemas.microsoft.com/office/drawing/2014/chart" uri="{C3380CC4-5D6E-409C-BE32-E72D297353CC}">
              <c16:uniqueId val="{00000001-7316-492E-ABDE-95B454CD4E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13.82</c:v>
                </c:pt>
                <c:pt idx="1">
                  <c:v>8.65</c:v>
                </c:pt>
                <c:pt idx="2">
                  <c:v>13.93</c:v>
                </c:pt>
                <c:pt idx="3">
                  <c:v>13.1</c:v>
                </c:pt>
                <c:pt idx="4">
                  <c:v>10.34</c:v>
                </c:pt>
              </c:numCache>
            </c:numRef>
          </c:val>
          <c:smooth val="0"/>
          <c:extLst>
            <c:ext xmlns:c16="http://schemas.microsoft.com/office/drawing/2014/chart" uri="{C3380CC4-5D6E-409C-BE32-E72D297353CC}">
              <c16:uniqueId val="{00000002-7316-492E-ABDE-95B454CD4E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0.08</c:v>
                </c:pt>
                <c:pt idx="4">
                  <c:v>#N/A</c:v>
                </c:pt>
                <c:pt idx="5">
                  <c:v>0</c:v>
                </c:pt>
                <c:pt idx="6">
                  <c:v>#N/A</c:v>
                </c:pt>
                <c:pt idx="7">
                  <c:v>0.46</c:v>
                </c:pt>
                <c:pt idx="8">
                  <c:v>0</c:v>
                </c:pt>
                <c:pt idx="9">
                  <c:v>0</c:v>
                </c:pt>
              </c:numCache>
            </c:numRef>
          </c:val>
          <c:extLst>
            <c:ext xmlns:c16="http://schemas.microsoft.com/office/drawing/2014/chart" uri="{C3380CC4-5D6E-409C-BE32-E72D297353CC}">
              <c16:uniqueId val="{00000000-B038-4D16-A4CA-D593C8043B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38-4D16-A4CA-D593C8043B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38-4D16-A4CA-D593C8043B1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38-4D16-A4CA-D593C8043B14}"/>
            </c:ext>
          </c:extLst>
        </c:ser>
        <c:ser>
          <c:idx val="4"/>
          <c:order val="4"/>
          <c:tx>
            <c:strRef>
              <c:f>データシート!$A$31</c:f>
              <c:strCache>
                <c:ptCount val="1"/>
                <c:pt idx="0">
                  <c:v>宅地開発事業特別会計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B038-4D16-A4CA-D593C8043B1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5-B038-4D16-A4CA-D593C8043B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1.83</c:v>
                </c:pt>
              </c:numCache>
            </c:numRef>
          </c:val>
          <c:extLst>
            <c:ext xmlns:c16="http://schemas.microsoft.com/office/drawing/2014/chart" uri="{C3380CC4-5D6E-409C-BE32-E72D297353CC}">
              <c16:uniqueId val="{00000006-B038-4D16-A4CA-D593C8043B1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1.51</c:v>
                </c:pt>
                <c:pt idx="2">
                  <c:v>#N/A</c:v>
                </c:pt>
                <c:pt idx="3">
                  <c:v>3.15</c:v>
                </c:pt>
                <c:pt idx="4">
                  <c:v>#N/A</c:v>
                </c:pt>
                <c:pt idx="5">
                  <c:v>4.1900000000000004</c:v>
                </c:pt>
                <c:pt idx="6">
                  <c:v>#N/A</c:v>
                </c:pt>
                <c:pt idx="7">
                  <c:v>1.76</c:v>
                </c:pt>
                <c:pt idx="8">
                  <c:v>#N/A</c:v>
                </c:pt>
                <c:pt idx="9">
                  <c:v>2</c:v>
                </c:pt>
              </c:numCache>
            </c:numRef>
          </c:val>
          <c:extLst>
            <c:ext xmlns:c16="http://schemas.microsoft.com/office/drawing/2014/chart" uri="{C3380CC4-5D6E-409C-BE32-E72D297353CC}">
              <c16:uniqueId val="{00000007-B038-4D16-A4CA-D593C8043B1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2.14</c:v>
                </c:pt>
                <c:pt idx="2">
                  <c:v>#N/A</c:v>
                </c:pt>
                <c:pt idx="3">
                  <c:v>2.17</c:v>
                </c:pt>
                <c:pt idx="4">
                  <c:v>#N/A</c:v>
                </c:pt>
                <c:pt idx="5">
                  <c:v>3.15</c:v>
                </c:pt>
                <c:pt idx="6">
                  <c:v>#N/A</c:v>
                </c:pt>
                <c:pt idx="7">
                  <c:v>3.6</c:v>
                </c:pt>
                <c:pt idx="8">
                  <c:v>#N/A</c:v>
                </c:pt>
                <c:pt idx="9">
                  <c:v>3.31</c:v>
                </c:pt>
              </c:numCache>
            </c:numRef>
          </c:val>
          <c:extLst>
            <c:ext xmlns:c16="http://schemas.microsoft.com/office/drawing/2014/chart" uri="{C3380CC4-5D6E-409C-BE32-E72D297353CC}">
              <c16:uniqueId val="{00000008-B038-4D16-A4CA-D593C8043B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c:v>
                </c:pt>
                <c:pt idx="2">
                  <c:v>#N/A</c:v>
                </c:pt>
                <c:pt idx="3">
                  <c:v>8.86</c:v>
                </c:pt>
                <c:pt idx="4">
                  <c:v>#N/A</c:v>
                </c:pt>
                <c:pt idx="5">
                  <c:v>9.23</c:v>
                </c:pt>
                <c:pt idx="6">
                  <c:v>#N/A</c:v>
                </c:pt>
                <c:pt idx="7">
                  <c:v>9.2799999999999994</c:v>
                </c:pt>
                <c:pt idx="8">
                  <c:v>#N/A</c:v>
                </c:pt>
                <c:pt idx="9">
                  <c:v>10.89</c:v>
                </c:pt>
              </c:numCache>
            </c:numRef>
          </c:val>
          <c:extLst>
            <c:ext xmlns:c16="http://schemas.microsoft.com/office/drawing/2014/chart" uri="{C3380CC4-5D6E-409C-BE32-E72D297353CC}">
              <c16:uniqueId val="{00000009-B038-4D16-A4CA-D593C8043B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3781</c:v>
                </c:pt>
                <c:pt idx="5">
                  <c:v>3748</c:v>
                </c:pt>
                <c:pt idx="8">
                  <c:v>3808</c:v>
                </c:pt>
                <c:pt idx="11">
                  <c:v>3767</c:v>
                </c:pt>
                <c:pt idx="14">
                  <c:v>3812</c:v>
                </c:pt>
              </c:numCache>
            </c:numRef>
          </c:val>
          <c:extLst>
            <c:ext xmlns:c16="http://schemas.microsoft.com/office/drawing/2014/chart" uri="{C3380CC4-5D6E-409C-BE32-E72D297353CC}">
              <c16:uniqueId val="{00000000-7EA6-48AF-B08C-2158AB1C28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A6-48AF-B08C-2158AB1C28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c:v>
                </c:pt>
                <c:pt idx="3">
                  <c:v>12</c:v>
                </c:pt>
                <c:pt idx="6">
                  <c:v>12</c:v>
                </c:pt>
                <c:pt idx="9">
                  <c:v>11</c:v>
                </c:pt>
                <c:pt idx="12">
                  <c:v>8</c:v>
                </c:pt>
              </c:numCache>
            </c:numRef>
          </c:val>
          <c:extLst>
            <c:ext xmlns:c16="http://schemas.microsoft.com/office/drawing/2014/chart" uri="{C3380CC4-5D6E-409C-BE32-E72D297353CC}">
              <c16:uniqueId val="{00000002-7EA6-48AF-B08C-2158AB1C28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137</c:v>
                </c:pt>
                <c:pt idx="3">
                  <c:v>144</c:v>
                </c:pt>
                <c:pt idx="6">
                  <c:v>165</c:v>
                </c:pt>
                <c:pt idx="9">
                  <c:v>122</c:v>
                </c:pt>
                <c:pt idx="12">
                  <c:v>114</c:v>
                </c:pt>
              </c:numCache>
            </c:numRef>
          </c:val>
          <c:extLst>
            <c:ext xmlns:c16="http://schemas.microsoft.com/office/drawing/2014/chart" uri="{C3380CC4-5D6E-409C-BE32-E72D297353CC}">
              <c16:uniqueId val="{00000003-7EA6-48AF-B08C-2158AB1C28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501</c:v>
                </c:pt>
                <c:pt idx="3">
                  <c:v>483</c:v>
                </c:pt>
                <c:pt idx="6">
                  <c:v>483</c:v>
                </c:pt>
                <c:pt idx="9">
                  <c:v>464</c:v>
                </c:pt>
                <c:pt idx="12">
                  <c:v>424</c:v>
                </c:pt>
              </c:numCache>
            </c:numRef>
          </c:val>
          <c:extLst>
            <c:ext xmlns:c16="http://schemas.microsoft.com/office/drawing/2014/chart" uri="{C3380CC4-5D6E-409C-BE32-E72D297353CC}">
              <c16:uniqueId val="{00000004-7EA6-48AF-B08C-2158AB1C28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A6-48AF-B08C-2158AB1C28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A6-48AF-B08C-2158AB1C28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3780</c:v>
                </c:pt>
                <c:pt idx="3">
                  <c:v>3179</c:v>
                </c:pt>
                <c:pt idx="6">
                  <c:v>2844</c:v>
                </c:pt>
                <c:pt idx="9">
                  <c:v>2586</c:v>
                </c:pt>
                <c:pt idx="12">
                  <c:v>2477</c:v>
                </c:pt>
              </c:numCache>
            </c:numRef>
          </c:val>
          <c:extLst>
            <c:ext xmlns:c16="http://schemas.microsoft.com/office/drawing/2014/chart" uri="{C3380CC4-5D6E-409C-BE32-E72D297353CC}">
              <c16:uniqueId val="{00000007-7EA6-48AF-B08C-2158AB1C28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651</c:v>
                </c:pt>
                <c:pt idx="2">
                  <c:v>#N/A</c:v>
                </c:pt>
                <c:pt idx="3">
                  <c:v>#N/A</c:v>
                </c:pt>
                <c:pt idx="4">
                  <c:v>70</c:v>
                </c:pt>
                <c:pt idx="5">
                  <c:v>#N/A</c:v>
                </c:pt>
                <c:pt idx="6">
                  <c:v>#N/A</c:v>
                </c:pt>
                <c:pt idx="7">
                  <c:v>-304</c:v>
                </c:pt>
                <c:pt idx="8">
                  <c:v>#N/A</c:v>
                </c:pt>
                <c:pt idx="9">
                  <c:v>#N/A</c:v>
                </c:pt>
                <c:pt idx="10">
                  <c:v>-584</c:v>
                </c:pt>
                <c:pt idx="11">
                  <c:v>#N/A</c:v>
                </c:pt>
                <c:pt idx="12">
                  <c:v>#N/A</c:v>
                </c:pt>
                <c:pt idx="13">
                  <c:v>-789</c:v>
                </c:pt>
                <c:pt idx="14">
                  <c:v>#N/A</c:v>
                </c:pt>
              </c:numCache>
            </c:numRef>
          </c:val>
          <c:smooth val="0"/>
          <c:extLst>
            <c:ext xmlns:c16="http://schemas.microsoft.com/office/drawing/2014/chart" uri="{C3380CC4-5D6E-409C-BE32-E72D297353CC}">
              <c16:uniqueId val="{00000008-7EA6-48AF-B08C-2158AB1C28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29442</c:v>
                </c:pt>
                <c:pt idx="5">
                  <c:v>29925</c:v>
                </c:pt>
                <c:pt idx="8">
                  <c:v>29217</c:v>
                </c:pt>
                <c:pt idx="11">
                  <c:v>30320</c:v>
                </c:pt>
                <c:pt idx="14">
                  <c:v>31271</c:v>
                </c:pt>
              </c:numCache>
            </c:numRef>
          </c:val>
          <c:extLst>
            <c:ext xmlns:c16="http://schemas.microsoft.com/office/drawing/2014/chart" uri="{C3380CC4-5D6E-409C-BE32-E72D297353CC}">
              <c16:uniqueId val="{00000000-B2F2-420F-A8B7-0BFB110212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128</c:v>
                </c:pt>
                <c:pt idx="5">
                  <c:v>75</c:v>
                </c:pt>
                <c:pt idx="8">
                  <c:v>66</c:v>
                </c:pt>
                <c:pt idx="11">
                  <c:v>58</c:v>
                </c:pt>
                <c:pt idx="14">
                  <c:v>95</c:v>
                </c:pt>
              </c:numCache>
            </c:numRef>
          </c:val>
          <c:extLst>
            <c:ext xmlns:c16="http://schemas.microsoft.com/office/drawing/2014/chart" uri="{C3380CC4-5D6E-409C-BE32-E72D297353CC}">
              <c16:uniqueId val="{00000001-B2F2-420F-A8B7-0BFB110212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17362</c:v>
                </c:pt>
                <c:pt idx="5">
                  <c:v>16111</c:v>
                </c:pt>
                <c:pt idx="8">
                  <c:v>14911</c:v>
                </c:pt>
                <c:pt idx="11">
                  <c:v>14489</c:v>
                </c:pt>
                <c:pt idx="14">
                  <c:v>14184</c:v>
                </c:pt>
              </c:numCache>
            </c:numRef>
          </c:val>
          <c:extLst>
            <c:ext xmlns:c16="http://schemas.microsoft.com/office/drawing/2014/chart" uri="{C3380CC4-5D6E-409C-BE32-E72D297353CC}">
              <c16:uniqueId val="{00000002-B2F2-420F-A8B7-0BFB110212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F2-420F-A8B7-0BFB110212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F2-420F-A8B7-0BFB110212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F2-420F-A8B7-0BFB110212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4138</c:v>
                </c:pt>
                <c:pt idx="3">
                  <c:v>4197</c:v>
                </c:pt>
                <c:pt idx="6">
                  <c:v>3874</c:v>
                </c:pt>
                <c:pt idx="9">
                  <c:v>4054</c:v>
                </c:pt>
                <c:pt idx="12">
                  <c:v>3817</c:v>
                </c:pt>
              </c:numCache>
            </c:numRef>
          </c:val>
          <c:extLst>
            <c:ext xmlns:c16="http://schemas.microsoft.com/office/drawing/2014/chart" uri="{C3380CC4-5D6E-409C-BE32-E72D297353CC}">
              <c16:uniqueId val="{00000006-B2F2-420F-A8B7-0BFB110212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255</c:v>
                </c:pt>
                <c:pt idx="3">
                  <c:v>290</c:v>
                </c:pt>
                <c:pt idx="6">
                  <c:v>233</c:v>
                </c:pt>
                <c:pt idx="9">
                  <c:v>212</c:v>
                </c:pt>
                <c:pt idx="12">
                  <c:v>230</c:v>
                </c:pt>
              </c:numCache>
            </c:numRef>
          </c:val>
          <c:extLst>
            <c:ext xmlns:c16="http://schemas.microsoft.com/office/drawing/2014/chart" uri="{C3380CC4-5D6E-409C-BE32-E72D297353CC}">
              <c16:uniqueId val="{00000007-B2F2-420F-A8B7-0BFB110212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6839</c:v>
                </c:pt>
                <c:pt idx="3">
                  <c:v>6645</c:v>
                </c:pt>
                <c:pt idx="6">
                  <c:v>4152</c:v>
                </c:pt>
                <c:pt idx="9">
                  <c:v>4688</c:v>
                </c:pt>
                <c:pt idx="12">
                  <c:v>4946</c:v>
                </c:pt>
              </c:numCache>
            </c:numRef>
          </c:val>
          <c:extLst>
            <c:ext xmlns:c16="http://schemas.microsoft.com/office/drawing/2014/chart" uri="{C3380CC4-5D6E-409C-BE32-E72D297353CC}">
              <c16:uniqueId val="{00000008-B2F2-420F-A8B7-0BFB110212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F2-420F-A8B7-0BFB110212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22510</c:v>
                </c:pt>
                <c:pt idx="3">
                  <c:v>21324</c:v>
                </c:pt>
                <c:pt idx="6">
                  <c:v>19958</c:v>
                </c:pt>
                <c:pt idx="9">
                  <c:v>21365</c:v>
                </c:pt>
                <c:pt idx="12">
                  <c:v>23173</c:v>
                </c:pt>
              </c:numCache>
            </c:numRef>
          </c:val>
          <c:extLst>
            <c:ext xmlns:c16="http://schemas.microsoft.com/office/drawing/2014/chart" uri="{C3380CC4-5D6E-409C-BE32-E72D297353CC}">
              <c16:uniqueId val="{0000000A-B2F2-420F-A8B7-0BFB110212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F2-420F-A8B7-0BFB110212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3490</c:v>
                </c:pt>
                <c:pt idx="1">
                  <c:v>3491</c:v>
                </c:pt>
                <c:pt idx="2">
                  <c:v>3383</c:v>
                </c:pt>
              </c:numCache>
            </c:numRef>
          </c:val>
          <c:extLst>
            <c:ext xmlns:c16="http://schemas.microsoft.com/office/drawing/2014/chart" uri="{C3380CC4-5D6E-409C-BE32-E72D297353CC}">
              <c16:uniqueId val="{00000000-C618-446F-BBB1-37868AA438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7073</c:v>
                </c:pt>
                <c:pt idx="1">
                  <c:v>5607</c:v>
                </c:pt>
                <c:pt idx="2">
                  <c:v>4233</c:v>
                </c:pt>
              </c:numCache>
            </c:numRef>
          </c:val>
          <c:extLst>
            <c:ext xmlns:c16="http://schemas.microsoft.com/office/drawing/2014/chart" uri="{C3380CC4-5D6E-409C-BE32-E72D297353CC}">
              <c16:uniqueId val="{00000001-C618-446F-BBB1-37868AA438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7513</c:v>
                </c:pt>
                <c:pt idx="1">
                  <c:v>8156</c:v>
                </c:pt>
                <c:pt idx="2">
                  <c:v>9323</c:v>
                </c:pt>
              </c:numCache>
            </c:numRef>
          </c:val>
          <c:extLst>
            <c:ext xmlns:c16="http://schemas.microsoft.com/office/drawing/2014/chart" uri="{C3380CC4-5D6E-409C-BE32-E72D297353CC}">
              <c16:uniqueId val="{00000002-C618-446F-BBB1-37868AA438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{F8B448AB-E6C6-4A7C-9E01-8A27697ECC68}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40B-4197-A9E0-A73C59A746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{67FED721-8917-4CED-AA93-FB655219A1CF}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0B-4197-A9E0-A73C59A746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{05854F39-EBD6-46D4-817A-37288FE4B714}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0B-4197-A9E0-A73C59A746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{52B75023-936B-4000-85B0-F9CF71DABB49}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0B-4197-A9E0-A73C59A746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{B5B908DD-6E7F-4DDA-B526-E8A8B1F0BC88}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0B-4197-A9E0-A73C59A746D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{1D772AE8-B0EE-47B6-87B3-87262AD749AF}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40B-4197-A9E0-A73C59A746D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{20B6B7C7-C693-4941-AEF6-13392CBC47A7}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40B-4197-A9E0-A73C59A746D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{F4B5B0E5-653C-41FE-8331-C304249BEBFF}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40B-4197-A9E0-A73C59A746D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{06F6FFB7-8D05-4F36-B12C-AD3877495A4B}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40B-4197-A9E0-A73C59A746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56.4</c:v>
                </c:pt>
                <c:pt idx="16">
                  <c:v>58</c:v>
                </c:pt>
                <c:pt idx="24">
                  <c:v>59.3</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40B-4197-A9E0-A73C59A746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{54E22660-70E7-4F96-A2E5-3CC0AAC2F76D}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40B-4197-A9E0-A73C59A746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{B58B0F52-266F-4B14-A5A5-F69A16E8BBBD}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0B-4197-A9E0-A73C59A746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{E8C606FA-4BDF-47EA-B181-6D1C1771A854}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0B-4197-A9E0-A73C59A746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{1C0808CF-F1F3-43AA-9117-06D6B732F64A}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0B-4197-A9E0-A73C59A746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{ED5E210F-B584-4BC6-B83F-449C004C1EC0}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0B-4197-A9E0-A73C59A746D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{470684D9-EF0F-4A6A-8AAB-22E1F189D42C}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40B-4197-A9E0-A73C59A746DE}"/>
                </c:ext>
              </c:extLst>
            </c:dLbl>
            <c:dLbl>
              <c:idx val="16"/>
              <c:layout>
                <c:manualLayout>
                  <c:x val="-3.0681791375817211E-2"/>
                  <c:y val="-7.007158966860871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{5E0348EC-8BCB-474A-8451-EE028E3FEFB2}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40B-4197-A9E0-A73C59A746DE}"/>
                </c:ext>
              </c:extLst>
            </c:dLbl>
            <c:dLbl>
              <c:idx val="24"/>
              <c:layout>
                <c:manualLayout>
                  <c:x val="-3.3479159743989385E-2"/>
                  <c:y val="-5.9406494543121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{DF1C2022-3E25-4727-AB77-3ED3D9A853A5}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40B-4197-A9E0-A73C59A746D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{BA6101BA-4ECD-46CC-987E-A9010DEE1BF1}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40B-4197-A9E0-A73C59A746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B40B-4197-A9E0-A73C59A746DE}"/>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{4B6B03C9-B5CE-4F02-B1E1-A0B69151CC66}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0AE-4560-B5A5-F73130FFDA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{72C2C218-F988-45C8-9999-80AA87EAECC1}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AE-4560-B5A5-F73130FFDA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{34616BDE-4762-45DB-B858-FFDC9929D537}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AE-4560-B5A5-F73130FFDA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{6D919EF9-AE55-415C-A424-F45687300D14}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AE-4560-B5A5-F73130FFDA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{18C2EA72-2D24-4B08-8FE3-DED698824C79}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AE-4560-B5A5-F73130FFDAC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{1749F8AE-C7EA-4D0F-A4B5-81A94120FA2C}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0AE-4560-B5A5-F73130FFDAC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{5AD143F7-0CA4-46A5-9547-7FC3A45F0E9F}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0AE-4560-B5A5-F73130FFDAC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{389A979D-ED7A-497F-959C-A22624D5AB21}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0AE-4560-B5A5-F73130FFDAC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{51ED7CBE-258F-4EF6-8CEC-1F28AAB3CBE8}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0AE-4560-B5A5-F73130FFDA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4.4000000000000004</c:v>
                </c:pt>
                <c:pt idx="16">
                  <c:v>0.8</c:v>
                </c:pt>
                <c:pt idx="24">
                  <c:v>-2</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0AE-4560-B5A5-F73130FFDA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{8D6954BF-7284-4CC6-A45F-DFF13FB7AA71}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0AE-4560-B5A5-F73130FFDA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{8111ACD5-FFE2-4461-8F96-EB4EEC20F39E}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AE-4560-B5A5-F73130FFDA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{600D25E4-86C6-4AD5-9516-204626E9469D}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AE-4560-B5A5-F73130FFDA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{D9399F18-5691-44CA-8BE2-F38B5C293A6E}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AE-4560-B5A5-F73130FFDA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{D3DDAD12-193E-428B-9CFD-D3E808E8A05D}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AE-4560-B5A5-F73130FFDAC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{42E48325-D129-4E41-8ACF-D0640982C260}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0AE-4560-B5A5-F73130FFDAC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{DF89FB63-0C79-4FBB-9698-92B97074E85A}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0AE-4560-B5A5-F73130FFDAC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{91348FBC-F74A-4B2A-9575-D608DE366555}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0AE-4560-B5A5-F73130FFDAC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{3E429544-A2E6-42E3-96BC-2464D90583D3}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0AE-4560-B5A5-F73130FFDA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D0AE-4560-B5A5-F73130FFDAC1}"/>
            </c:ext>
          </c:extLst>
        </c:ser>
        <c:dLbls>
          <c:showLegendKey val="0"/>
          <c:showVal val="1"/>
          <c:showCatName val="0"/>
          <c:showSerName val="0"/>
          <c:showPercent val="0"/>
          <c:showBubbleSize val="0"/>
        </c:dLbls>
        <c:axId val="84219776"/>
        <c:axId val="84234240"/>
      </c:scatterChart>
      <c:valAx>
        <c:axId val="84219776"/>
        <c:scaling>
          <c:orientation val="maxMin"/>
          <c:max val="10.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年度も含め、これまで継続的に繰上償還を行うことで後年度の公債費抑制を図っている。その効果として、元利償還金等が前年度と比較して</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年度より算入公債費等が元利償還金等を上回ったことで実質公債費比率の分子はマイナスとなり、令和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a:t>
          </a:r>
          <a:r>
            <a:rPr kumimoji="1" lang="en-US" altLang="ja-JP" sz="1400">
              <a:latin typeface="ＭＳ ゴシック" pitchFamily="49" charset="-128"/>
              <a:ea typeface="ＭＳ ゴシック" pitchFamily="49" charset="-128"/>
            </a:rPr>
            <a:t>789</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　今後も財政計画に基づいた繰上償還を予定しているが、令和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年度は、多目的運動広場整備事業等の大型建設事業への借入が控えていることから、財源確保については、過度な地方債依存とならない財政運営に努める。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満期一括償還の償還財源としての積み立ては行っていない。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一般会計等に係る地方債の現在高は、当該年度に繰上償還を実施したものの、有家小学校建設事業をはじめ大型建設事業等による資金需要が高まり、発行額が上回ったため、</a:t>
          </a:r>
          <a:r>
            <a:rPr kumimoji="1" lang="en-US" altLang="ja-JP" sz="1400">
              <a:latin typeface="ＭＳ ゴシック" pitchFamily="49" charset="-128"/>
              <a:ea typeface="ＭＳ ゴシック" pitchFamily="49" charset="-128"/>
            </a:rPr>
            <a:t>1,808</a:t>
          </a:r>
          <a:r>
            <a:rPr kumimoji="1" lang="ja-JP" altLang="en-US" sz="1400">
              <a:latin typeface="ＭＳ ゴシック" pitchFamily="49" charset="-128"/>
              <a:ea typeface="ＭＳ ゴシック" pitchFamily="49" charset="-128"/>
            </a:rPr>
            <a:t>百万円の増加となっている。</a:t>
          </a:r>
        </a:p>
        <a:p>
          <a:r>
            <a:rPr kumimoji="1" lang="ja-JP" altLang="en-US" sz="1400">
              <a:latin typeface="ＭＳ ゴシック" pitchFamily="49" charset="-128"/>
              <a:ea typeface="ＭＳ ゴシック" pitchFamily="49" charset="-128"/>
            </a:rPr>
            <a:t>　充当可能財源等は、繰上償還の財源として減債基金を取崩したが、公共施設整備基金や学校施設整備基金等を積立てるほか、基準財政需要額算入見込額が、公債費等の増加により前年度比</a:t>
          </a:r>
          <a:r>
            <a:rPr kumimoji="1" lang="en-US" altLang="ja-JP" sz="1400">
              <a:latin typeface="ＭＳ ゴシック" pitchFamily="49" charset="-128"/>
              <a:ea typeface="ＭＳ ゴシック" pitchFamily="49" charset="-128"/>
            </a:rPr>
            <a:t>951</a:t>
          </a:r>
          <a:r>
            <a:rPr kumimoji="1" lang="ja-JP" altLang="en-US" sz="1400">
              <a:latin typeface="ＭＳ ゴシック" pitchFamily="49" charset="-128"/>
              <a:ea typeface="ＭＳ ゴシック" pitchFamily="49" charset="-128"/>
            </a:rPr>
            <a:t>百万円の増となり、全体では前年度と比較し</a:t>
          </a:r>
          <a:r>
            <a:rPr kumimoji="1" lang="en-US" altLang="ja-JP" sz="1400">
              <a:latin typeface="ＭＳ ゴシック" pitchFamily="49" charset="-128"/>
              <a:ea typeface="ＭＳ ゴシック" pitchFamily="49" charset="-128"/>
            </a:rPr>
            <a:t>683</a:t>
          </a:r>
          <a:r>
            <a:rPr kumimoji="1" lang="ja-JP" altLang="en-US" sz="1400">
              <a:latin typeface="ＭＳ ゴシック" pitchFamily="49" charset="-128"/>
              <a:ea typeface="ＭＳ ゴシック" pitchFamily="49" charset="-128"/>
            </a:rPr>
            <a:t>百万円の増加となっている。</a:t>
          </a:r>
        </a:p>
        <a:p>
          <a:r>
            <a:rPr kumimoji="1" lang="ja-JP" altLang="en-US" sz="1400">
              <a:latin typeface="ＭＳ ゴシック" pitchFamily="49" charset="-128"/>
              <a:ea typeface="ＭＳ ゴシック" pitchFamily="49" charset="-128"/>
            </a:rPr>
            <a:t>　また、これまでと同様に充当可能財源等が将来負担額を上回ったため、将来負担比率の分子は、▲</a:t>
          </a:r>
          <a:r>
            <a:rPr kumimoji="1" lang="en-US" altLang="ja-JP" sz="1400">
              <a:latin typeface="ＭＳ ゴシック" pitchFamily="49" charset="-128"/>
              <a:ea typeface="ＭＳ ゴシック" pitchFamily="49" charset="-128"/>
            </a:rPr>
            <a:t>13,382</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今後も自転車歩行者専用道路整備事業などの大型建設事業が控えており、地方債現在高の増加が見込まれることから、過度な地方債依存とならない財政運営と業務改善や事業の見直しによる経費の縮減によ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・適切な財源の確保により、財政調整基金の取崩しを回避していたが、令和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年度は新型コロナウイルス感染症対策の補正財源として、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・減債基金に基金運用益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百万円、ふるさと応援寄附金に寄附金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百万円、学校施設整備基金に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百万円などを積立てた。また、令和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年度より新たに、新型コロナウイルス感染症対策資金利子補給等基金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百万円を積立てた。一方、繰上償還の財源のため減債基金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百万円、ふるさと応援寄附金基金の充当財源のため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百万円などを取崩したことなどにより、基金全体としては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・築年数を経過している公共施設等が多く、施設整備や老朽化対策など、今後の財政需要の増大に適切に対応していけるように個々の特定目的基金に積立てていくことを予定している。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・学校施設整備基金：学校施設整備事業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・ふるさと応援寄附基金：世界遺産登録に関する事業、子どもたちの健全育成など寄附者の意向に沿った事業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・公共施設整備基金：公共施設整備事業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・庁舎建設基金：本庁舎建設事業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年度以降の新型コロナウイルス感染症対策資金利子補給等補助金に要する経費を積み立てるための事業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・ふるさと応援寄附基金：寄附金を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百万円積立て、目的事業の財源のため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・新型コロナウイルス感染症対策資金利子補給等基金：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・学校施設整備基金：築年数が経過している施設が多く、学校施設整備の財源として、今後も年間数億円程度を積立てる予定である。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・庁舎建設基金：庁舎建設に要する財源を確保するため、今後も年間数億円程度を積立てる予定である。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財政調整基金残高は、適切な財源の確保と歳出の精査等により、これまで取崩しを回避してきたが、令和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年度は新型コロナウイルス感染症対策の補正財源として、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雇用の低迷や人口減少による税収の減少、普通交付税合併算定替の段階的縮減など、今後更に厳しい財政状況が想定されることから、将来負担に備え基金の確保に努める。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・基金運用益を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・後年度の財政負担軽減のための繰上償還の財源として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・後年度の財政負担軽減のため、財政計画に基づき令和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年度まで実施する繰上償還の財源として取崩していく予定である。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469935B-576E-468D-B062-3B04B22FE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275E1E-C5E2-4ABE-BEB2-7558C2DA4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6140CBC-B580-4E3F-8B61-FDE2AFA9C96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E3A4425-5B6A-492D-B16A-9024948AE86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CF6722B-EE9E-4C1D-9B51-E3DEE430D91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83B5DB8-9385-4B1B-A1A4-5E5B438FA149}"/>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EE8C2AD-FE13-4BCE-B209-392D69D45AC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AFEC2D0-89AA-41B1-B1A3-F7932EBC7076}"/>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D38751B-2473-4DFB-A7CF-0B9073A61B4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4F22ED2-E1F6-4B92-A982-71B3A1ED5BE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2BCB48F-4703-4467-A5F7-05F69C72D59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8038920-68F3-4A58-923C-FE781799235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AEA0502-AFCE-4C72-B82C-63A70A57DC5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26FB44E-4334-4F47-8C04-0408A9DFEB6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A3CED66-A631-47E6-A8D3-C04FB3DDC45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F4C34B7-A645-48B7-8C97-C98399A1799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7EB8F90-1267-4BDC-A03C-0DF7B353B7F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8D3D95E-FD33-4719-8E3F-020EEBE1BD6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BA1406B-81BB-4688-B1C5-6EA92514367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637A8FB-E23C-4DA1-908D-F33EB876BA4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C076FE0-A117-4492-A118-AAA1400F188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AF65C4C-1901-43F1-8CDD-8D16230BFE7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A20EA4A-363B-4739-A99D-94965EC104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0DC3D07-D1F4-4301-B9F3-132816AC072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00A4710-5675-48E1-8C65-2F790EE7E6E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988FD3D-DA08-4DBA-BD5F-8623C3CEFA5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1F296C1-0E47-4E21-B6E3-28C0AE313D3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D204736-E2BC-4582-BC10-9550ADECE70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84B8AED-F83C-42DD-BEF8-9D2FF0494F5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84C120E-D7C2-4E92-9FE6-9C94225ACE7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C3FC0A2-0CCD-4759-B4E6-B43B815712E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B723DC8-8225-473A-85D1-23392B9D5A1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398BBC6-5CC9-4632-8438-4573615AFF8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680A507-7D14-4C0F-B0ED-6053AA6B6C2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8AFEC0A-584A-49BE-AD12-E07DAB64591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417EC09-314F-49BB-A9C5-1E1D18619C8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086690D-B089-4481-8E5A-06325729B83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DCA9CC8-821B-41EE-85F0-524C2BEA322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F1E84AA-D20D-48CE-B16B-248EE06D72F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72DB73-6E20-4C09-9FA5-D1FD9CEC3C8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EE5391D-3D16-4ACC-ABB5-D0EF599B370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D3F7AE8-8871-4F16-BCFA-98852FD0E71B}"/>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47F2D3C-AD67-4E77-B07B-290B8646DA8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B911E73-15EE-43E0-9951-C4CEF753350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DF144AA-94BC-485C-8F62-EA8CB3B62D6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C6CBB31-03E0-42D4-8107-B88E4A67785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27906FB-488A-425F-95B6-ED3AA37D479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9AE7A83-1C38-4734-8BF2-EAF78FEE8B9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6E7A805-5D21-4769-BFED-9E77B696115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28B0D86-32FC-4269-9AE0-6C947277D93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6F4D751-3BAF-4C66-95E4-C31B0C8B9BF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A0226E4-0157-4C8E-89FD-F49EBCC881A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18F6D6C-C4C5-4EAD-B5DB-262A889106D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AA47C00-18E1-4E86-B579-6C5FD891238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CE05B10-1809-449E-8D9D-53175636E65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DD8E8DA-DA1A-426B-A846-85A596674AF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E392CEC-5819-4519-A6A3-5037433CCDB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当市では、平成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年度に策定した公共施設等総合管理計画において、今後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年間で公共施設</a:t>
          </a:r>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建物</a:t>
          </a:r>
          <a:r>
            <a:rPr kumimoji="1" lang="en-US" altLang="ja-JP" sz="1100" baseline="0">
              <a:latin typeface="ＭＳ Ｐゴシック" panose="020B0600070205080204" pitchFamily="50" charset="-128"/>
              <a:ea typeface="ＭＳ Ｐゴシック" panose="020B0600070205080204" pitchFamily="50" charset="-128"/>
            </a:rPr>
            <a:t>)</a:t>
          </a:r>
          <a:r>
            <a:rPr kumimoji="1" lang="ja-JP" altLang="en-US" sz="1100" baseline="0">
              <a:latin typeface="ＭＳ Ｐゴシック" panose="020B0600070205080204" pitchFamily="50" charset="-128"/>
              <a:ea typeface="ＭＳ Ｐゴシック" panose="020B0600070205080204" pitchFamily="50" charset="-128"/>
            </a:rPr>
            <a:t>の更新費用の</a:t>
          </a:r>
          <a:r>
            <a:rPr kumimoji="1" lang="en-US" altLang="ja-JP" sz="1100" baseline="0">
              <a:latin typeface="ＭＳ Ｐゴシック" panose="020B0600070205080204" pitchFamily="50" charset="-128"/>
              <a:ea typeface="ＭＳ Ｐゴシック" panose="020B0600070205080204" pitchFamily="50" charset="-128"/>
            </a:rPr>
            <a:t>35</a:t>
          </a:r>
          <a:r>
            <a:rPr kumimoji="1" lang="ja-JP" altLang="en-US" sz="1100" baseline="0">
              <a:latin typeface="ＭＳ Ｐゴシック" panose="020B0600070205080204" pitchFamily="50" charset="-128"/>
              <a:ea typeface="ＭＳ Ｐゴシック" panose="020B0600070205080204" pitchFamily="50" charset="-128"/>
            </a:rPr>
            <a:t>％縮減という目標を掲げ、老朽化した施設の集約化・複合化や除却を進めている。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有形固定資産減価償却率については、上昇傾向にはあるものの、類似団体平均と比較すると</a:t>
          </a:r>
          <a:r>
            <a:rPr kumimoji="1" lang="en-US" altLang="ja-JP" sz="1100" baseline="0">
              <a:latin typeface="ＭＳ Ｐゴシック" panose="020B0600070205080204" pitchFamily="50" charset="-128"/>
              <a:ea typeface="ＭＳ Ｐゴシック" panose="020B0600070205080204" pitchFamily="50" charset="-128"/>
            </a:rPr>
            <a:t>2.5</a:t>
          </a:r>
          <a:r>
            <a:rPr kumimoji="1" lang="ja-JP" altLang="en-US" sz="1100" baseline="0">
              <a:latin typeface="ＭＳ Ｐゴシック" panose="020B0600070205080204" pitchFamily="50" charset="-128"/>
              <a:ea typeface="ＭＳ Ｐゴシック" panose="020B0600070205080204" pitchFamily="50" charset="-128"/>
            </a:rPr>
            <a:t>ポイント低い水準であり、これまでの取り組みの効果が表れていると考えられる。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DB46D88-A4C0-4B1B-B41F-E138271BFB5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98844E4-CDA5-45FF-B8CE-28715F5A7D5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BEF00FD-A138-423A-9975-2D545E5CC2C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6F17803-1CFF-496A-8EDD-81324908E864}"/>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E18EE289-C17A-4EF1-B0A4-1D615EE6F472}"/>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397098B-0327-47B9-A350-BC32F87456FA}"/>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C856AA0B-51C1-4FDE-A063-97EB04595265}"/>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FCD5DF9-020A-4146-B7BB-25B8CF21F179}"/>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43335723-C266-4DC7-AA00-34C5C44A2C3E}"/>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0654413-AD23-443C-A726-58EBA3A10AC5}"/>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B1738F4-9D5C-4835-A9DD-CFD50BAD0B5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C6F7B99-CB45-4E9D-9804-497A0AF8714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2550C57-CE41-4BDF-B02B-FF3E11C0E80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00D24EF-A033-42BF-9CA4-63498F2B6E9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a:extLst>
            <a:ext uri="{FF2B5EF4-FFF2-40B4-BE49-F238E27FC236}">
              <a16:creationId xmlns:a16="http://schemas.microsoft.com/office/drawing/2014/main" id="{218FF645-209C-4305-B873-8FF6A3AC22EB}"/>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a:extLst>
            <a:ext uri="{FF2B5EF4-FFF2-40B4-BE49-F238E27FC236}">
              <a16:creationId xmlns:a16="http://schemas.microsoft.com/office/drawing/2014/main" id="{B84ED0D8-DB0C-4E7F-AC96-E533FDBE12CB}"/>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a:extLst>
            <a:ext uri="{FF2B5EF4-FFF2-40B4-BE49-F238E27FC236}">
              <a16:creationId xmlns:a16="http://schemas.microsoft.com/office/drawing/2014/main" id="{2983C7A0-4D66-4CCC-8A4B-01418B0B2C3B}"/>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a:extLst>
            <a:ext uri="{FF2B5EF4-FFF2-40B4-BE49-F238E27FC236}">
              <a16:creationId xmlns:a16="http://schemas.microsoft.com/office/drawing/2014/main" id="{508BFF65-9422-4184-8804-34E79BEEF453}"/>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a:extLst>
            <a:ext uri="{FF2B5EF4-FFF2-40B4-BE49-F238E27FC236}">
              <a16:creationId xmlns:a16="http://schemas.microsoft.com/office/drawing/2014/main" id="{1E3C032C-036B-4DA5-BB52-A2483EB99DEF}"/>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a:extLst>
            <a:ext uri="{FF2B5EF4-FFF2-40B4-BE49-F238E27FC236}">
              <a16:creationId xmlns:a16="http://schemas.microsoft.com/office/drawing/2014/main" id="{32A32E48-60A6-40A7-A3BA-C40282159B9C}"/>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BCB0CDA6-A7AC-4ADC-AC92-AD180B48B6A3}"/>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80" name="フローチャート: 判断 79">
          <a:extLst>
            <a:ext uri="{FF2B5EF4-FFF2-40B4-BE49-F238E27FC236}">
              <a16:creationId xmlns:a16="http://schemas.microsoft.com/office/drawing/2014/main" id="{C3F9E072-8201-41F6-9FE9-5D637FBC0C7C}"/>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81" name="フローチャート: 判断 80">
          <a:extLst>
            <a:ext uri="{FF2B5EF4-FFF2-40B4-BE49-F238E27FC236}">
              <a16:creationId xmlns:a16="http://schemas.microsoft.com/office/drawing/2014/main" id="{FFDA9D2D-277D-4599-8336-6704A9332B05}"/>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a:extLst>
            <a:ext uri="{FF2B5EF4-FFF2-40B4-BE49-F238E27FC236}">
              <a16:creationId xmlns:a16="http://schemas.microsoft.com/office/drawing/2014/main" id="{B51E36F5-0526-44E8-993D-BE55A770B565}"/>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83" name="フローチャート: 判断 82">
          <a:extLst>
            <a:ext uri="{FF2B5EF4-FFF2-40B4-BE49-F238E27FC236}">
              <a16:creationId xmlns:a16="http://schemas.microsoft.com/office/drawing/2014/main" id="{6174AC40-26C2-47AB-9226-A9A99E97BCE0}"/>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4E12C76-9A04-4D5C-95B0-890468B8534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5435A75-C692-4DD4-957F-D1904C95567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EA06D38-2C99-4AFB-B97D-B577345BB06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FF3EF2C-8E91-41E5-9D5D-C5A891630D3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27E982E-5A0E-4440-8E80-614829956F8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89" name="楕円 88">
          <a:extLst>
            <a:ext uri="{FF2B5EF4-FFF2-40B4-BE49-F238E27FC236}">
              <a16:creationId xmlns:a16="http://schemas.microsoft.com/office/drawing/2014/main" id="{4B9CA30B-BC3F-4B86-A18C-C03AF5B1EFC1}"/>
            </a:ext>
          </a:extLst>
        </xdr:cNvPr>
        <xdr:cNvSpPr/>
      </xdr:nvSpPr>
      <xdr:spPr>
        <a:xfrm>
          <a:off x="47117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90" name="有形固定資産減価償却率該当値テキスト">
          <a:extLst>
            <a:ext uri="{FF2B5EF4-FFF2-40B4-BE49-F238E27FC236}">
              <a16:creationId xmlns:a16="http://schemas.microsoft.com/office/drawing/2014/main" id="{A62B82FB-9392-44F4-B209-3045254A59E0}"/>
            </a:ext>
          </a:extLst>
        </xdr:cNvPr>
        <xdr:cNvSpPr txBox="1"/>
      </xdr:nvSpPr>
      <xdr:spPr>
        <a:xfrm>
          <a:off x="4813300" y="48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7112</xdr:rowOff>
    </xdr:from>
    <xdr:to>
      <xdr:col>19</xdr:col>
      <xdr:colOff>187325</xdr:colOff>
      <xdr:row>29</xdr:row>
      <xdr:rowOff>108712</xdr:rowOff>
    </xdr:to>
    <xdr:sp macro="" textlink="">
      <xdr:nvSpPr>
        <xdr:cNvPr id="91" name="楕円 90">
          <a:extLst>
            <a:ext uri="{FF2B5EF4-FFF2-40B4-BE49-F238E27FC236}">
              <a16:creationId xmlns:a16="http://schemas.microsoft.com/office/drawing/2014/main" id="{3F080354-FF31-49E6-AD6C-5BC1A08641EE}"/>
            </a:ext>
          </a:extLst>
        </xdr:cNvPr>
        <xdr:cNvSpPr/>
      </xdr:nvSpPr>
      <xdr:spPr>
        <a:xfrm>
          <a:off x="4000500" y="497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57912</xdr:rowOff>
    </xdr:from>
    <xdr:to>
      <xdr:col>23</xdr:col>
      <xdr:colOff>85725</xdr:colOff>
      <xdr:row>29</xdr:row>
      <xdr:rowOff>83820</xdr:rowOff>
    </xdr:to>
    <xdr:cxnSp macro="">
      <xdr:nvCxnSpPr>
        <xdr:cNvPr id="92" name="直線コネクタ 91">
          <a:extLst>
            <a:ext uri="{FF2B5EF4-FFF2-40B4-BE49-F238E27FC236}">
              <a16:creationId xmlns:a16="http://schemas.microsoft.com/office/drawing/2014/main" id="{CEAF9518-0C43-4103-ABA0-4B62E9594B30}"/>
            </a:ext>
          </a:extLst>
        </xdr:cNvPr>
        <xdr:cNvCxnSpPr/>
      </xdr:nvCxnSpPr>
      <xdr:spPr>
        <a:xfrm>
          <a:off x="4051300" y="5029962"/>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3" name="楕円 92">
          <a:extLst>
            <a:ext uri="{FF2B5EF4-FFF2-40B4-BE49-F238E27FC236}">
              <a16:creationId xmlns:a16="http://schemas.microsoft.com/office/drawing/2014/main" id="{6653D69D-3C84-4165-AE57-C7F6B51C400E}"/>
            </a:ext>
          </a:extLst>
        </xdr:cNvPr>
        <xdr:cNvSpPr/>
      </xdr:nvSpPr>
      <xdr:spPr>
        <a:xfrm>
          <a:off x="3238500" y="49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57912</xdr:rowOff>
    </xdr:to>
    <xdr:cxnSp macro="">
      <xdr:nvCxnSpPr>
        <xdr:cNvPr id="94" name="直線コネクタ 93">
          <a:extLst>
            <a:ext uri="{FF2B5EF4-FFF2-40B4-BE49-F238E27FC236}">
              <a16:creationId xmlns:a16="http://schemas.microsoft.com/office/drawing/2014/main" id="{35243479-59A2-4450-A214-A7449C45D847}"/>
            </a:ext>
          </a:extLst>
        </xdr:cNvPr>
        <xdr:cNvCxnSpPr/>
      </xdr:nvCxnSpPr>
      <xdr:spPr>
        <a:xfrm>
          <a:off x="3289300" y="5001895"/>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115951</xdr:rowOff>
    </xdr:from>
    <xdr:to>
      <xdr:col>11</xdr:col>
      <xdr:colOff>187325</xdr:colOff>
      <xdr:row>29</xdr:row>
      <xdr:rowOff>46101</xdr:rowOff>
    </xdr:to>
    <xdr:sp macro="" textlink="">
      <xdr:nvSpPr>
        <xdr:cNvPr id="95" name="楕円 94">
          <a:extLst>
            <a:ext uri="{FF2B5EF4-FFF2-40B4-BE49-F238E27FC236}">
              <a16:creationId xmlns:a16="http://schemas.microsoft.com/office/drawing/2014/main" id="{7D961D4C-1897-41A5-8EF1-B090A079ED15}"/>
            </a:ext>
          </a:extLst>
        </xdr:cNvPr>
        <xdr:cNvSpPr/>
      </xdr:nvSpPr>
      <xdr:spPr>
        <a:xfrm>
          <a:off x="2476500" y="49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166751</xdr:rowOff>
    </xdr:from>
    <xdr:to>
      <xdr:col>15</xdr:col>
      <xdr:colOff>136525</xdr:colOff>
      <xdr:row>29</xdr:row>
      <xdr:rowOff>29845</xdr:rowOff>
    </xdr:to>
    <xdr:cxnSp macro="">
      <xdr:nvCxnSpPr>
        <xdr:cNvPr id="96" name="直線コネクタ 95">
          <a:extLst>
            <a:ext uri="{FF2B5EF4-FFF2-40B4-BE49-F238E27FC236}">
              <a16:creationId xmlns:a16="http://schemas.microsoft.com/office/drawing/2014/main" id="{CEF26372-D7C6-4F5D-AC5E-9D7228697409}"/>
            </a:ext>
          </a:extLst>
        </xdr:cNvPr>
        <xdr:cNvCxnSpPr/>
      </xdr:nvCxnSpPr>
      <xdr:spPr>
        <a:xfrm>
          <a:off x="2527300" y="496735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79248</xdr:rowOff>
    </xdr:from>
    <xdr:to>
      <xdr:col>7</xdr:col>
      <xdr:colOff>187325</xdr:colOff>
      <xdr:row>29</xdr:row>
      <xdr:rowOff>9398</xdr:rowOff>
    </xdr:to>
    <xdr:sp macro="" textlink="">
      <xdr:nvSpPr>
        <xdr:cNvPr id="97" name="楕円 96">
          <a:extLst>
            <a:ext uri="{FF2B5EF4-FFF2-40B4-BE49-F238E27FC236}">
              <a16:creationId xmlns:a16="http://schemas.microsoft.com/office/drawing/2014/main" id="{7A33A349-0835-4DE5-BFA1-6A6E5769B212}"/>
            </a:ext>
          </a:extLst>
        </xdr:cNvPr>
        <xdr:cNvSpPr/>
      </xdr:nvSpPr>
      <xdr:spPr>
        <a:xfrm>
          <a:off x="1714500" y="487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130048</xdr:rowOff>
    </xdr:from>
    <xdr:to>
      <xdr:col>11</xdr:col>
      <xdr:colOff>136525</xdr:colOff>
      <xdr:row>28</xdr:row>
      <xdr:rowOff>166751</xdr:rowOff>
    </xdr:to>
    <xdr:cxnSp macro="">
      <xdr:nvCxnSpPr>
        <xdr:cNvPr id="98" name="直線コネクタ 97">
          <a:extLst>
            <a:ext uri="{FF2B5EF4-FFF2-40B4-BE49-F238E27FC236}">
              <a16:creationId xmlns:a16="http://schemas.microsoft.com/office/drawing/2014/main" id="{0A302C22-601F-4BA6-B8FD-15450DE67866}"/>
            </a:ext>
          </a:extLst>
        </xdr:cNvPr>
        <xdr:cNvCxnSpPr/>
      </xdr:nvCxnSpPr>
      <xdr:spPr>
        <a:xfrm>
          <a:off x="1765300" y="493064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9" name="n_1aveValue有形固定資産減価償却率">
          <a:extLst>
            <a:ext uri="{FF2B5EF4-FFF2-40B4-BE49-F238E27FC236}">
              <a16:creationId xmlns:a16="http://schemas.microsoft.com/office/drawing/2014/main" id="{5660E9C0-370E-4FE8-AF01-305A4C30A184}"/>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100" name="n_2aveValue有形固定資産減価償却率">
          <a:extLst>
            <a:ext uri="{FF2B5EF4-FFF2-40B4-BE49-F238E27FC236}">
              <a16:creationId xmlns:a16="http://schemas.microsoft.com/office/drawing/2014/main" id="{BC9DC03B-2D5F-4197-A14C-C179E3F79365}"/>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101" name="n_3aveValue有形固定資産減価償却率">
          <a:extLst>
            <a:ext uri="{FF2B5EF4-FFF2-40B4-BE49-F238E27FC236}">
              <a16:creationId xmlns:a16="http://schemas.microsoft.com/office/drawing/2014/main" id="{E212168F-16FD-452A-8A92-7AE7D0A334EF}"/>
            </a:ext>
          </a:extLst>
        </xdr:cNvPr>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102" name="n_4aveValue有形固定資産減価償却率">
          <a:extLst>
            <a:ext uri="{FF2B5EF4-FFF2-40B4-BE49-F238E27FC236}">
              <a16:creationId xmlns:a16="http://schemas.microsoft.com/office/drawing/2014/main" id="{DAF98BDE-22C3-4A6E-B66C-1F5C6B3282E1}"/>
            </a:ext>
          </a:extLst>
        </xdr:cNvPr>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125239</xdr:rowOff>
    </xdr:from>
    <xdr:ext cx="405111" cy="259045"/>
    <xdr:sp macro="" textlink="">
      <xdr:nvSpPr>
        <xdr:cNvPr id="103" name="n_1mainValue有形固定資産減価償却率">
          <a:extLst>
            <a:ext uri="{FF2B5EF4-FFF2-40B4-BE49-F238E27FC236}">
              <a16:creationId xmlns:a16="http://schemas.microsoft.com/office/drawing/2014/main" id="{7E7CAB2D-00AF-4407-BA09-FE3764E379AC}"/>
            </a:ext>
          </a:extLst>
        </xdr:cNvPr>
        <xdr:cNvSpPr txBox="1"/>
      </xdr:nvSpPr>
      <xdr:spPr>
        <a:xfrm>
          <a:off x="3836044" y="4754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4" name="n_2mainValue有形固定資産減価償却率">
          <a:extLst>
            <a:ext uri="{FF2B5EF4-FFF2-40B4-BE49-F238E27FC236}">
              <a16:creationId xmlns:a16="http://schemas.microsoft.com/office/drawing/2014/main" id="{B1EF4AAA-02E2-45F4-8D19-8FA1BA279EF7}"/>
            </a:ext>
          </a:extLst>
        </xdr:cNvPr>
        <xdr:cNvSpPr txBox="1"/>
      </xdr:nvSpPr>
      <xdr:spPr>
        <a:xfrm>
          <a:off x="3086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62628</xdr:rowOff>
    </xdr:from>
    <xdr:ext cx="405111" cy="259045"/>
    <xdr:sp macro="" textlink="">
      <xdr:nvSpPr>
        <xdr:cNvPr id="105" name="n_3mainValue有形固定資産減価償却率">
          <a:extLst>
            <a:ext uri="{FF2B5EF4-FFF2-40B4-BE49-F238E27FC236}">
              <a16:creationId xmlns:a16="http://schemas.microsoft.com/office/drawing/2014/main" id="{CBA43061-8EB8-44FA-AB6D-F9E1564E2B58}"/>
            </a:ext>
          </a:extLst>
        </xdr:cNvPr>
        <xdr:cNvSpPr txBox="1"/>
      </xdr:nvSpPr>
      <xdr:spPr>
        <a:xfrm>
          <a:off x="2324744" y="46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25925</xdr:rowOff>
    </xdr:from>
    <xdr:ext cx="405111" cy="259045"/>
    <xdr:sp macro="" textlink="">
      <xdr:nvSpPr>
        <xdr:cNvPr id="106" name="n_4mainValue有形固定資産減価償却率">
          <a:extLst>
            <a:ext uri="{FF2B5EF4-FFF2-40B4-BE49-F238E27FC236}">
              <a16:creationId xmlns:a16="http://schemas.microsoft.com/office/drawing/2014/main" id="{1D0EC723-99BE-47C0-9295-4F93AE4D92AF}"/>
            </a:ext>
          </a:extLst>
        </xdr:cNvPr>
        <xdr:cNvSpPr txBox="1"/>
      </xdr:nvSpPr>
      <xdr:spPr>
        <a:xfrm>
          <a:off x="1562744" y="4655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412670F-2AE3-4D9D-8F12-312B4410320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7E2CBF6-00FA-4566-82DC-FF56A56F94A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5943C7D-E662-43AE-B861-4978A474165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86CF33D-146A-4B9B-BF9E-66F653FCEAF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0DA0468-C5FA-494B-8934-47DF158C260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0E833E8-8F69-479D-846A-521AAD10BF1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C6296D8-7D67-4D02-A677-3E4B2ACE264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7E4548F-D8DB-48DD-AC09-69AB1BF3A2B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C1767E7-2730-48A0-869A-74A0C248386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1D598FF-EAD0-4B14-80AC-6EC8C4FF6BC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98A83BB-5D66-4D01-B492-BFBBA9D29C1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E7C23D9-EFDB-4560-8B69-F937DC86EB7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03BF678-FEDC-4158-A162-011FB2FB6C4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年の合併後、地方債の借入を抑制するとともに、平成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年度から財政計画に基づいた繰上償還</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年度まで年間約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億円程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を行っている。これにより、類似団体平均と比較すると</a:t>
          </a:r>
          <a:r>
            <a:rPr kumimoji="1" lang="en-US" altLang="ja-JP" sz="1100">
              <a:latin typeface="ＭＳ Ｐゴシック" panose="020B0600070205080204" pitchFamily="50" charset="-128"/>
              <a:ea typeface="ＭＳ Ｐゴシック" panose="020B0600070205080204" pitchFamily="50" charset="-128"/>
            </a:rPr>
            <a:t>321.5</a:t>
          </a:r>
          <a:r>
            <a:rPr kumimoji="1" lang="ja-JP" altLang="en-US" sz="1100">
              <a:latin typeface="ＭＳ Ｐゴシック" panose="020B0600070205080204" pitchFamily="50" charset="-128"/>
              <a:ea typeface="ＭＳ Ｐゴシック" panose="020B0600070205080204" pitchFamily="50" charset="-128"/>
            </a:rPr>
            <a:t>ポイント低い水準であり、これまでの取り組みの効果が表れていると考えられる。しかし、令和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建設を行ったし尿処理施設整備事業をはじめ、今後予定している大型建設事業の実施による借入に伴い、実質公債費比率の上昇も考えられることから、過度に地方債に依存することのない財政運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78E73D9-8EAD-45DE-927C-B314D7A8965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E01426C-3EFA-44B1-B955-98FCD0F68CC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FC9DBA8-5E3C-4496-B81A-CB376B98F12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C1F059C5-F690-4B46-8EB6-EB00A634763B}"/>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AA76B051-89A1-400B-BA05-CA9FE9039EF4}"/>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92D107F-2419-42DA-A228-97B16BA41C3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7A12F600-7EB7-46B1-BECA-6AF73ED1CE29}"/>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B8A5730C-49CD-4B6C-B860-4F3F2F67F78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DAB07DD4-6406-472F-91F4-C3C88147775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6A61683-C431-43AD-81CC-AC38F3E3EAB4}"/>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FA8C9C6B-67A6-4557-BA93-828B4AFA51C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383CCEA-B852-456E-84A7-CFE50AD27E2F}"/>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8649DAA-5BE1-4A02-8EBC-F4DEF3EFB2B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03C3209-EDBB-49BD-A737-91FBE1759C2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63EE4F56-E08F-4CC3-B221-405BE1CA6DAE}"/>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7E17754-24E2-47AF-BFF9-1316F44D56F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4DD4A407-DC8A-495E-B3E2-0399033BEE2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a:extLst>
            <a:ext uri="{FF2B5EF4-FFF2-40B4-BE49-F238E27FC236}">
              <a16:creationId xmlns:a16="http://schemas.microsoft.com/office/drawing/2014/main" id="{FA03B544-7687-4D95-A3B0-DE8CB620050F}"/>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a:extLst>
            <a:ext uri="{FF2B5EF4-FFF2-40B4-BE49-F238E27FC236}">
              <a16:creationId xmlns:a16="http://schemas.microsoft.com/office/drawing/2014/main" id="{F6E54210-3F91-48FE-BB2C-6E7C1E325D95}"/>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a:extLst>
            <a:ext uri="{FF2B5EF4-FFF2-40B4-BE49-F238E27FC236}">
              <a16:creationId xmlns:a16="http://schemas.microsoft.com/office/drawing/2014/main" id="{04CF7A30-55AF-401F-BD8A-584127EFDD05}"/>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a:extLst>
            <a:ext uri="{FF2B5EF4-FFF2-40B4-BE49-F238E27FC236}">
              <a16:creationId xmlns:a16="http://schemas.microsoft.com/office/drawing/2014/main" id="{F5BA97FE-14A7-4873-B165-29994C9E6FFC}"/>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a:extLst>
            <a:ext uri="{FF2B5EF4-FFF2-40B4-BE49-F238E27FC236}">
              <a16:creationId xmlns:a16="http://schemas.microsoft.com/office/drawing/2014/main" id="{D207AF36-459A-4C85-BC39-416121104ACC}"/>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a:extLst>
            <a:ext uri="{FF2B5EF4-FFF2-40B4-BE49-F238E27FC236}">
              <a16:creationId xmlns:a16="http://schemas.microsoft.com/office/drawing/2014/main" id="{59A1F3C8-5956-4113-BBB8-D2058D995843}"/>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a:extLst>
            <a:ext uri="{FF2B5EF4-FFF2-40B4-BE49-F238E27FC236}">
              <a16:creationId xmlns:a16="http://schemas.microsoft.com/office/drawing/2014/main" id="{958DCFBB-1C50-402C-A023-9880B599C1EA}"/>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44" name="フローチャート: 判断 143">
          <a:extLst>
            <a:ext uri="{FF2B5EF4-FFF2-40B4-BE49-F238E27FC236}">
              <a16:creationId xmlns:a16="http://schemas.microsoft.com/office/drawing/2014/main" id="{446D3142-FF92-4436-88B3-D5E786664CF7}"/>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45" name="フローチャート: 判断 144">
          <a:extLst>
            <a:ext uri="{FF2B5EF4-FFF2-40B4-BE49-F238E27FC236}">
              <a16:creationId xmlns:a16="http://schemas.microsoft.com/office/drawing/2014/main" id="{7AFF0C6F-D129-4A1A-A532-44180E6C20AE}"/>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6" name="フローチャート: 判断 145">
          <a:extLst>
            <a:ext uri="{FF2B5EF4-FFF2-40B4-BE49-F238E27FC236}">
              <a16:creationId xmlns:a16="http://schemas.microsoft.com/office/drawing/2014/main" id="{8A3D64BA-9586-4EF9-889B-D67D71B789E0}"/>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7" name="フローチャート: 判断 146">
          <a:extLst>
            <a:ext uri="{FF2B5EF4-FFF2-40B4-BE49-F238E27FC236}">
              <a16:creationId xmlns:a16="http://schemas.microsoft.com/office/drawing/2014/main" id="{F989F646-8306-472B-A4FB-D73050EE93A9}"/>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C320DD3-8335-4B10-AC19-94461964DFB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93648CD-4E13-4804-B0B7-C37519D29C2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9430E5B-92B3-4DF0-8500-8F865A81B0B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11C9D28-E415-4BF5-92F8-161EB3E96DE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DCB0372-EC46-4552-B4DB-8BAFDEEA107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165572</xdr:rowOff>
    </xdr:from>
    <xdr:to>
      <xdr:col>76</xdr:col>
      <xdr:colOff>73025</xdr:colOff>
      <xdr:row>28</xdr:row>
      <xdr:rowOff>95722</xdr:rowOff>
    </xdr:to>
    <xdr:sp macro="" textlink="">
      <xdr:nvSpPr>
        <xdr:cNvPr id="153" name="楕円 152">
          <a:extLst>
            <a:ext uri="{FF2B5EF4-FFF2-40B4-BE49-F238E27FC236}">
              <a16:creationId xmlns:a16="http://schemas.microsoft.com/office/drawing/2014/main" id="{C45C2F7E-CE30-4A7C-86AA-4358BA481FF6}"/>
            </a:ext>
          </a:extLst>
        </xdr:cNvPr>
        <xdr:cNvSpPr/>
      </xdr:nvSpPr>
      <xdr:spPr>
        <a:xfrm>
          <a:off x="14744700" y="47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16999</xdr:rowOff>
    </xdr:from>
    <xdr:ext cx="469744" cy="259045"/>
    <xdr:sp macro="" textlink="">
      <xdr:nvSpPr>
        <xdr:cNvPr id="154" name="債務償還比率該当値テキスト">
          <a:extLst>
            <a:ext uri="{FF2B5EF4-FFF2-40B4-BE49-F238E27FC236}">
              <a16:creationId xmlns:a16="http://schemas.microsoft.com/office/drawing/2014/main" id="{E9EBE60C-C453-4FD1-9AC9-7C4598F5C579}"/>
            </a:ext>
          </a:extLst>
        </xdr:cNvPr>
        <xdr:cNvSpPr txBox="1"/>
      </xdr:nvSpPr>
      <xdr:spPr>
        <a:xfrm>
          <a:off x="14846300" y="464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105634</xdr:rowOff>
    </xdr:from>
    <xdr:to>
      <xdr:col>72</xdr:col>
      <xdr:colOff>123825</xdr:colOff>
      <xdr:row>28</xdr:row>
      <xdr:rowOff>35784</xdr:rowOff>
    </xdr:to>
    <xdr:sp macro="" textlink="">
      <xdr:nvSpPr>
        <xdr:cNvPr id="155" name="楕円 154">
          <a:extLst>
            <a:ext uri="{FF2B5EF4-FFF2-40B4-BE49-F238E27FC236}">
              <a16:creationId xmlns:a16="http://schemas.microsoft.com/office/drawing/2014/main" id="{75146CC7-3D6F-4A6C-AFB0-249883761F0A}"/>
            </a:ext>
          </a:extLst>
        </xdr:cNvPr>
        <xdr:cNvSpPr/>
      </xdr:nvSpPr>
      <xdr:spPr>
        <a:xfrm>
          <a:off x="14033500" y="47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156434</xdr:rowOff>
    </xdr:from>
    <xdr:to>
      <xdr:col>76</xdr:col>
      <xdr:colOff>22225</xdr:colOff>
      <xdr:row>28</xdr:row>
      <xdr:rowOff>44922</xdr:rowOff>
    </xdr:to>
    <xdr:cxnSp macro="">
      <xdr:nvCxnSpPr>
        <xdr:cNvPr id="156" name="直線コネクタ 155">
          <a:extLst>
            <a:ext uri="{FF2B5EF4-FFF2-40B4-BE49-F238E27FC236}">
              <a16:creationId xmlns:a16="http://schemas.microsoft.com/office/drawing/2014/main" id="{60114E98-D038-4687-822C-E63522E80ECE}"/>
            </a:ext>
          </a:extLst>
        </xdr:cNvPr>
        <xdr:cNvCxnSpPr/>
      </xdr:nvCxnSpPr>
      <xdr:spPr>
        <a:xfrm>
          <a:off x="14084300" y="4785584"/>
          <a:ext cx="711200" cy="5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43845</xdr:rowOff>
    </xdr:from>
    <xdr:to>
      <xdr:col>68</xdr:col>
      <xdr:colOff>123825</xdr:colOff>
      <xdr:row>27</xdr:row>
      <xdr:rowOff>145445</xdr:rowOff>
    </xdr:to>
    <xdr:sp macro="" textlink="">
      <xdr:nvSpPr>
        <xdr:cNvPr id="157" name="楕円 156">
          <a:extLst>
            <a:ext uri="{FF2B5EF4-FFF2-40B4-BE49-F238E27FC236}">
              <a16:creationId xmlns:a16="http://schemas.microsoft.com/office/drawing/2014/main" id="{D188B4AE-B24B-4B72-B0B5-2F5587C36E1E}"/>
            </a:ext>
          </a:extLst>
        </xdr:cNvPr>
        <xdr:cNvSpPr/>
      </xdr:nvSpPr>
      <xdr:spPr>
        <a:xfrm>
          <a:off x="13271500" y="46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94645</xdr:rowOff>
    </xdr:from>
    <xdr:to>
      <xdr:col>72</xdr:col>
      <xdr:colOff>73025</xdr:colOff>
      <xdr:row>27</xdr:row>
      <xdr:rowOff>156434</xdr:rowOff>
    </xdr:to>
    <xdr:cxnSp macro="">
      <xdr:nvCxnSpPr>
        <xdr:cNvPr id="158" name="直線コネクタ 157">
          <a:extLst>
            <a:ext uri="{FF2B5EF4-FFF2-40B4-BE49-F238E27FC236}">
              <a16:creationId xmlns:a16="http://schemas.microsoft.com/office/drawing/2014/main" id="{32FE7D92-725B-4757-A5B4-5A8869674C12}"/>
            </a:ext>
          </a:extLst>
        </xdr:cNvPr>
        <xdr:cNvCxnSpPr/>
      </xdr:nvCxnSpPr>
      <xdr:spPr>
        <a:xfrm>
          <a:off x="13322300" y="4723795"/>
          <a:ext cx="762000" cy="6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62557</xdr:rowOff>
    </xdr:from>
    <xdr:to>
      <xdr:col>64</xdr:col>
      <xdr:colOff>123825</xdr:colOff>
      <xdr:row>27</xdr:row>
      <xdr:rowOff>164157</xdr:rowOff>
    </xdr:to>
    <xdr:sp macro="" textlink="">
      <xdr:nvSpPr>
        <xdr:cNvPr id="159" name="楕円 158">
          <a:extLst>
            <a:ext uri="{FF2B5EF4-FFF2-40B4-BE49-F238E27FC236}">
              <a16:creationId xmlns:a16="http://schemas.microsoft.com/office/drawing/2014/main" id="{4A7045A1-F3B4-492A-82F2-993C628B012A}"/>
            </a:ext>
          </a:extLst>
        </xdr:cNvPr>
        <xdr:cNvSpPr/>
      </xdr:nvSpPr>
      <xdr:spPr>
        <a:xfrm>
          <a:off x="12509500" y="46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94645</xdr:rowOff>
    </xdr:from>
    <xdr:to>
      <xdr:col>68</xdr:col>
      <xdr:colOff>73025</xdr:colOff>
      <xdr:row>27</xdr:row>
      <xdr:rowOff>113357</xdr:rowOff>
    </xdr:to>
    <xdr:cxnSp macro="">
      <xdr:nvCxnSpPr>
        <xdr:cNvPr id="160" name="直線コネクタ 159">
          <a:extLst>
            <a:ext uri="{FF2B5EF4-FFF2-40B4-BE49-F238E27FC236}">
              <a16:creationId xmlns:a16="http://schemas.microsoft.com/office/drawing/2014/main" id="{7590F55A-046C-4E63-89A8-E9FF96B6A624}"/>
            </a:ext>
          </a:extLst>
        </xdr:cNvPr>
        <xdr:cNvCxnSpPr/>
      </xdr:nvCxnSpPr>
      <xdr:spPr>
        <a:xfrm flipV="1">
          <a:off x="12560300" y="4723795"/>
          <a:ext cx="762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44668</xdr:rowOff>
    </xdr:from>
    <xdr:to>
      <xdr:col>60</xdr:col>
      <xdr:colOff>123825</xdr:colOff>
      <xdr:row>27</xdr:row>
      <xdr:rowOff>146268</xdr:rowOff>
    </xdr:to>
    <xdr:sp macro="" textlink="">
      <xdr:nvSpPr>
        <xdr:cNvPr id="161" name="楕円 160">
          <a:extLst>
            <a:ext uri="{FF2B5EF4-FFF2-40B4-BE49-F238E27FC236}">
              <a16:creationId xmlns:a16="http://schemas.microsoft.com/office/drawing/2014/main" id="{ED9C496A-3352-44DA-BF97-F5CD2FACED63}"/>
            </a:ext>
          </a:extLst>
        </xdr:cNvPr>
        <xdr:cNvSpPr/>
      </xdr:nvSpPr>
      <xdr:spPr>
        <a:xfrm>
          <a:off x="11747500" y="46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95468</xdr:rowOff>
    </xdr:from>
    <xdr:to>
      <xdr:col>64</xdr:col>
      <xdr:colOff>73025</xdr:colOff>
      <xdr:row>27</xdr:row>
      <xdr:rowOff>113357</xdr:rowOff>
    </xdr:to>
    <xdr:cxnSp macro="">
      <xdr:nvCxnSpPr>
        <xdr:cNvPr id="162" name="直線コネクタ 161">
          <a:extLst>
            <a:ext uri="{FF2B5EF4-FFF2-40B4-BE49-F238E27FC236}">
              <a16:creationId xmlns:a16="http://schemas.microsoft.com/office/drawing/2014/main" id="{D7ADC3C4-4341-4371-AF31-AB75385118D0}"/>
            </a:ext>
          </a:extLst>
        </xdr:cNvPr>
        <xdr:cNvCxnSpPr/>
      </xdr:nvCxnSpPr>
      <xdr:spPr>
        <a:xfrm>
          <a:off x="11798300" y="4724618"/>
          <a:ext cx="762000" cy="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63" name="n_1aveValue債務償還比率">
          <a:extLst>
            <a:ext uri="{FF2B5EF4-FFF2-40B4-BE49-F238E27FC236}">
              <a16:creationId xmlns:a16="http://schemas.microsoft.com/office/drawing/2014/main" id="{8E6229FD-C86A-4A76-BC84-97D9FE1F63E4}"/>
            </a:ext>
          </a:extLst>
        </xdr:cNvPr>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64" name="n_2aveValue債務償還比率">
          <a:extLst>
            <a:ext uri="{FF2B5EF4-FFF2-40B4-BE49-F238E27FC236}">
              <a16:creationId xmlns:a16="http://schemas.microsoft.com/office/drawing/2014/main" id="{B50E1231-AFB7-471B-A335-F44259E54E6C}"/>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65" name="n_3aveValue債務償還比率">
          <a:extLst>
            <a:ext uri="{FF2B5EF4-FFF2-40B4-BE49-F238E27FC236}">
              <a16:creationId xmlns:a16="http://schemas.microsoft.com/office/drawing/2014/main" id="{044115DD-9761-4CED-857F-AD9EB06A2CB6}"/>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6" name="n_4aveValue債務償還比率">
          <a:extLst>
            <a:ext uri="{FF2B5EF4-FFF2-40B4-BE49-F238E27FC236}">
              <a16:creationId xmlns:a16="http://schemas.microsoft.com/office/drawing/2014/main" id="{47792376-BDF6-48B3-A152-B848DEC63751}"/>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52311</xdr:rowOff>
    </xdr:from>
    <xdr:ext cx="469744" cy="259045"/>
    <xdr:sp macro="" textlink="">
      <xdr:nvSpPr>
        <xdr:cNvPr id="167" name="n_1mainValue債務償還比率">
          <a:extLst>
            <a:ext uri="{FF2B5EF4-FFF2-40B4-BE49-F238E27FC236}">
              <a16:creationId xmlns:a16="http://schemas.microsoft.com/office/drawing/2014/main" id="{0D2B3F7F-ED13-4C44-98DB-A1DF0EFD57F4}"/>
            </a:ext>
          </a:extLst>
        </xdr:cNvPr>
        <xdr:cNvSpPr txBox="1"/>
      </xdr:nvSpPr>
      <xdr:spPr>
        <a:xfrm>
          <a:off x="13836727" y="45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161972</xdr:rowOff>
    </xdr:from>
    <xdr:ext cx="469744" cy="259045"/>
    <xdr:sp macro="" textlink="">
      <xdr:nvSpPr>
        <xdr:cNvPr id="168" name="n_2mainValue債務償還比率">
          <a:extLst>
            <a:ext uri="{FF2B5EF4-FFF2-40B4-BE49-F238E27FC236}">
              <a16:creationId xmlns:a16="http://schemas.microsoft.com/office/drawing/2014/main" id="{92C4FAF8-0029-49D0-A08F-A99B36B177E6}"/>
            </a:ext>
          </a:extLst>
        </xdr:cNvPr>
        <xdr:cNvSpPr txBox="1"/>
      </xdr:nvSpPr>
      <xdr:spPr>
        <a:xfrm>
          <a:off x="13087427" y="44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9234</xdr:rowOff>
    </xdr:from>
    <xdr:ext cx="469744" cy="259045"/>
    <xdr:sp macro="" textlink="">
      <xdr:nvSpPr>
        <xdr:cNvPr id="169" name="n_3mainValue債務償還比率">
          <a:extLst>
            <a:ext uri="{FF2B5EF4-FFF2-40B4-BE49-F238E27FC236}">
              <a16:creationId xmlns:a16="http://schemas.microsoft.com/office/drawing/2014/main" id="{6A0F4CBB-7133-46ED-BB68-7C1E86497743}"/>
            </a:ext>
          </a:extLst>
        </xdr:cNvPr>
        <xdr:cNvSpPr txBox="1"/>
      </xdr:nvSpPr>
      <xdr:spPr>
        <a:xfrm>
          <a:off x="12325427" y="44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162795</xdr:rowOff>
    </xdr:from>
    <xdr:ext cx="469744" cy="259045"/>
    <xdr:sp macro="" textlink="">
      <xdr:nvSpPr>
        <xdr:cNvPr id="170" name="n_4mainValue債務償還比率">
          <a:extLst>
            <a:ext uri="{FF2B5EF4-FFF2-40B4-BE49-F238E27FC236}">
              <a16:creationId xmlns:a16="http://schemas.microsoft.com/office/drawing/2014/main" id="{2BB8355A-8D55-4FC3-B755-A6623923D763}"/>
            </a:ext>
          </a:extLst>
        </xdr:cNvPr>
        <xdr:cNvSpPr txBox="1"/>
      </xdr:nvSpPr>
      <xdr:spPr>
        <a:xfrm>
          <a:off x="11563427" y="444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62C7059-108B-46EA-8D3E-99E2D187130F}"/>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E1F9762-6586-4A5D-8C02-F34737642E4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45D5A5C-1774-466F-86E7-62EFC4260A9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E70091D-B8C8-4E1A-88D0-3E70D80CB17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8CC3092-42DB-4751-ADD7-5D67683E543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844CE6F-1562-4554-A8BC-372EB08F869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4E9F44-C57F-4D2E-B505-C0BC132FAF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75D025-6C03-46AE-9EBC-8243A91D0E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65175E-3C45-43CD-BAD0-F29212017F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200ABA-5A81-4C25-860B-5C55A3181D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95875C-7411-43A0-903D-E85F40872A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4F6757-AB70-4841-9C03-61D756CB49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BF50E8-7F8F-4E47-9967-A9A0840F291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AFFADA-D63A-425B-AF0E-C89B34FE51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538F9B-A6D0-4899-91E8-8DA15D6D25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DA3845-8755-4476-B239-EAE718152D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2C122E-B638-450D-9A07-426C5460E8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D39611-1F34-46C6-9F25-BB81ED00CB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55BE61-BCBF-4132-B669-B5D518D07A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01A049-5B71-441A-9FBC-D1E13FDF38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1357B2-FF31-4B3B-B1A9-791D976686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4B062FE-2ABC-4B6C-9331-82CC57BE84B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11ED3B-B5E3-4A66-B90A-4935017A05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0FAEF5-9A0B-4AD5-9868-C86693C977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1BA84E-3E2A-4FD6-9BA8-5891DBFD62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0B7813-1FE3-41E4-8627-D969D685F1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206052-B86E-4104-B1D8-60F4B8FC508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B81E5B-D955-4C16-BF70-79969E4E87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D81158-A009-4934-8D71-D10CE8A943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01823A-A5AA-4AB0-8959-7C9491A5D24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51885A-02FC-4C93-8D32-90998D32E5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A4406C-37CD-4C1F-9C61-CCF1DFFF43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346C24-FC41-48B1-AD73-17EB1B1E80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E59F86-093B-4F51-9095-5010E358D2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EBE76E-A356-4C06-B698-390A89A879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0D7CA4-D8D1-4309-A948-9BAFD779CFF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80AB5A-CFF3-47BA-9E6C-AFD50814A0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A20E25-E039-4C54-B0BA-0F65E54553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5EFF21-3FFF-426C-978C-3A7E39705C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A79A09A-2DEB-4E3A-89A9-DBA4BD7CB3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930E49-256B-4E86-B66B-B57B69464F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B84F97-904A-442B-AE06-401315CA8D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1E5626-F01E-4B6A-8C48-C7290AD6C48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124F7F-29CA-4F9A-8C16-19CE72125C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9AB821-301F-4D32-AD51-7100A5360E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7E8ADC-7A49-4D2C-8582-DE4CA2BCEBA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E664233-F12F-43B1-A5E4-A3476703522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10F705-9921-4D89-A4B5-F93616452A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801134-4527-471F-933C-B2FA7922899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40B55AE-8E26-408B-81A0-240D4D3D388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E89166B-3BE2-48AC-A9AA-5A17FC4B414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E883BFA-9895-43B6-995B-383677111E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8627D6-10AF-4225-A347-9B464C98537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D61F591-4A66-43E8-8A5E-52E09AF68EA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57C74B-8019-4D7A-B1AB-6A610CDB03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AA090C-8526-4581-8435-095F4C687A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CB41AE7-01E3-4327-B78D-808C5F5EBFA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1B0CACD-AEBA-4089-B315-7E87753C27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0E5A7C-83D5-4E3C-8531-290BA912C7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D0BD752-20A5-481E-B9BD-50D3DE0C7BA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7F1E0FE-B49D-48DD-BC0E-425C5BE237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BAAE697D-0087-42A6-946D-8D3B8EC1EC1C}"/>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D27579E3-55DF-4BE5-8C07-54F48509D20E}"/>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7DAA984F-27FF-4380-B4A6-65F18FB6FCE9}"/>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3CED3C47-BEA9-4050-BDC7-291647DC10D1}"/>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79EB2318-AE00-49C9-B84C-2F5875799D38}"/>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4B365162-C51D-4CCD-A841-9E8A59BBEB37}"/>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2BAC74E9-4BFA-4413-8593-91D556C0A77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9B2B8FB0-9DE1-41FE-A174-53AAB0CA65AD}"/>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33938608-4C56-4B47-B1FC-30CCF0F932F7}"/>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7B0958CA-6C43-47B6-AB86-FB7FA49E1C42}"/>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3A2506C5-EEDE-4507-8E2E-57114CFB6C22}"/>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DBBE6B-9B78-43DD-A47F-FFEEC4E5371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0D8083-747B-4246-895F-9724138100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22B26E-FF2D-4F88-8419-41D4C941E5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AD37B9-16C1-4C6C-B119-87C2AE3F3E0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5BA5CA1-4BB5-4B67-9BF2-61AB74EBE8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3" name="楕円 72">
          <a:extLst>
            <a:ext uri="{FF2B5EF4-FFF2-40B4-BE49-F238E27FC236}">
              <a16:creationId xmlns:a16="http://schemas.microsoft.com/office/drawing/2014/main" id="{41C51C43-5C3C-415D-A8F7-CB8383F891A6}"/>
            </a:ext>
          </a:extLst>
        </xdr:cNvPr>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043A422B-F233-4579-AA50-0B6AAA389FB2}"/>
            </a:ext>
          </a:extLst>
        </xdr:cNvPr>
        <xdr:cNvSpPr txBox="1"/>
      </xdr:nvSpPr>
      <xdr:spPr>
        <a:xfrm>
          <a:off x="467360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75" name="楕円 74">
          <a:extLst>
            <a:ext uri="{FF2B5EF4-FFF2-40B4-BE49-F238E27FC236}">
              <a16:creationId xmlns:a16="http://schemas.microsoft.com/office/drawing/2014/main" id="{B4B3592A-038F-46C5-B075-E6D757D963AF}"/>
            </a:ext>
          </a:extLst>
        </xdr:cNvPr>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112395</xdr:rowOff>
    </xdr:from>
    <xdr:to>
      <xdr:col>24</xdr:col>
      <xdr:colOff>63500</xdr:colOff>
      <xdr:row>37</xdr:row>
      <xdr:rowOff>146685</xdr:rowOff>
    </xdr:to>
    <xdr:cxnSp macro="">
      <xdr:nvCxnSpPr>
        <xdr:cNvPr id="76" name="直線コネクタ 75">
          <a:extLst>
            <a:ext uri="{FF2B5EF4-FFF2-40B4-BE49-F238E27FC236}">
              <a16:creationId xmlns:a16="http://schemas.microsoft.com/office/drawing/2014/main" id="{5B4E7FBC-C8B9-4788-9D57-24D392B08C9A}"/>
            </a:ext>
          </a:extLst>
        </xdr:cNvPr>
        <xdr:cNvCxnSpPr/>
      </xdr:nvCxnSpPr>
      <xdr:spPr>
        <a:xfrm>
          <a:off x="3797300" y="64560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a:extLst>
            <a:ext uri="{FF2B5EF4-FFF2-40B4-BE49-F238E27FC236}">
              <a16:creationId xmlns:a16="http://schemas.microsoft.com/office/drawing/2014/main" id="{DF96A53E-2D02-4209-B2AB-EEAA774BDA1A}"/>
            </a:ext>
          </a:extLst>
        </xdr:cNvPr>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112395</xdr:rowOff>
    </xdr:to>
    <xdr:cxnSp macro="">
      <xdr:nvCxnSpPr>
        <xdr:cNvPr id="78" name="直線コネクタ 77">
          <a:extLst>
            <a:ext uri="{FF2B5EF4-FFF2-40B4-BE49-F238E27FC236}">
              <a16:creationId xmlns:a16="http://schemas.microsoft.com/office/drawing/2014/main" id="{A27FFE57-44CD-4BB0-8382-D7E8CB7EF7F0}"/>
            </a:ext>
          </a:extLst>
        </xdr:cNvPr>
        <xdr:cNvCxnSpPr/>
      </xdr:nvCxnSpPr>
      <xdr:spPr>
        <a:xfrm>
          <a:off x="2908300" y="64160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160655</xdr:rowOff>
    </xdr:from>
    <xdr:to>
      <xdr:col>10</xdr:col>
      <xdr:colOff>165100</xdr:colOff>
      <xdr:row>37</xdr:row>
      <xdr:rowOff>90805</xdr:rowOff>
    </xdr:to>
    <xdr:sp macro="" textlink="">
      <xdr:nvSpPr>
        <xdr:cNvPr id="79" name="楕円 78">
          <a:extLst>
            <a:ext uri="{FF2B5EF4-FFF2-40B4-BE49-F238E27FC236}">
              <a16:creationId xmlns:a16="http://schemas.microsoft.com/office/drawing/2014/main" id="{22F18C1C-CDF5-4F7F-8EB8-65917207889B}"/>
            </a:ext>
          </a:extLst>
        </xdr:cNvPr>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72390</xdr:rowOff>
    </xdr:to>
    <xdr:cxnSp macro="">
      <xdr:nvCxnSpPr>
        <xdr:cNvPr id="80" name="直線コネクタ 79">
          <a:extLst>
            <a:ext uri="{FF2B5EF4-FFF2-40B4-BE49-F238E27FC236}">
              <a16:creationId xmlns:a16="http://schemas.microsoft.com/office/drawing/2014/main" id="{84F962D7-5325-4FEC-B074-E8EB88167073}"/>
            </a:ext>
          </a:extLst>
        </xdr:cNvPr>
        <xdr:cNvCxnSpPr/>
      </xdr:nvCxnSpPr>
      <xdr:spPr>
        <a:xfrm>
          <a:off x="2019300" y="63836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1" name="楕円 80">
          <a:extLst>
            <a:ext uri="{FF2B5EF4-FFF2-40B4-BE49-F238E27FC236}">
              <a16:creationId xmlns:a16="http://schemas.microsoft.com/office/drawing/2014/main" id="{7C4AC76E-BF7D-4155-95EA-14F03DEFA74F}"/>
            </a:ext>
          </a:extLst>
        </xdr:cNvPr>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40005</xdr:rowOff>
    </xdr:to>
    <xdr:cxnSp macro="">
      <xdr:nvCxnSpPr>
        <xdr:cNvPr id="82" name="直線コネクタ 81">
          <a:extLst>
            <a:ext uri="{FF2B5EF4-FFF2-40B4-BE49-F238E27FC236}">
              <a16:creationId xmlns:a16="http://schemas.microsoft.com/office/drawing/2014/main" id="{D76FAA68-5C8D-420E-BE7E-A0548002B141}"/>
            </a:ext>
          </a:extLst>
        </xdr:cNvPr>
        <xdr:cNvCxnSpPr/>
      </xdr:nvCxnSpPr>
      <xdr:spPr>
        <a:xfrm>
          <a:off x="1130300" y="63512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673C7E86-B480-4DD2-82C2-AA7160796E9F}"/>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A4608D60-7684-4562-81F4-7F99DD419F29}"/>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7D915EAF-C9E5-44E6-A6AB-1ACE69608785}"/>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3BFA4F98-240E-4BD6-8943-2D4273E2B8C5}"/>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C041A22B-E6E5-4399-B387-1F477225ED53}"/>
            </a:ext>
          </a:extLst>
        </xdr:cNvPr>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88" name="n_2mainValue【道路】&#10;有形固定資産減価償却率">
          <a:extLst>
            <a:ext uri="{FF2B5EF4-FFF2-40B4-BE49-F238E27FC236}">
              <a16:creationId xmlns:a16="http://schemas.microsoft.com/office/drawing/2014/main" id="{05147440-479A-4AE6-89F4-6954479D7DB9}"/>
            </a:ext>
          </a:extLst>
        </xdr:cNvPr>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107332</xdr:rowOff>
    </xdr:from>
    <xdr:ext cx="405111" cy="259045"/>
    <xdr:sp macro="" textlink="">
      <xdr:nvSpPr>
        <xdr:cNvPr id="89" name="n_3mainValue【道路】&#10;有形固定資産減価償却率">
          <a:extLst>
            <a:ext uri="{FF2B5EF4-FFF2-40B4-BE49-F238E27FC236}">
              <a16:creationId xmlns:a16="http://schemas.microsoft.com/office/drawing/2014/main" id="{13DF1275-0410-4CDA-8844-94ABFD6BC0DA}"/>
            </a:ext>
          </a:extLst>
        </xdr:cNvPr>
        <xdr:cNvSpPr txBox="1"/>
      </xdr:nvSpPr>
      <xdr:spPr>
        <a:xfrm>
          <a:off x="1816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0" name="n_4mainValue【道路】&#10;有形固定資産減価償却率">
          <a:extLst>
            <a:ext uri="{FF2B5EF4-FFF2-40B4-BE49-F238E27FC236}">
              <a16:creationId xmlns:a16="http://schemas.microsoft.com/office/drawing/2014/main" id="{ACB86F4A-FF18-4D64-8372-623C8EAFD530}"/>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CB54DCD-0CF8-4D10-83C7-8EE7FD653A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C70459-2CC9-4A4C-8C6B-C458169996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22016E-C199-4867-BE2A-1ADAD00AEB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9F0EE72-A4D0-465C-8E3D-F2B695AFCA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44A67C6-B7BB-4C33-BC46-0B0A7558BA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CE1A80B-FE31-4465-ABD3-C616D302FD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6D7439-5D68-40D6-B438-99B5344EF3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70FFB40-5181-481A-935B-C35F88DD4A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C8ABEBE-5A54-4B11-AAE5-FCCEE11A7E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29948F2-62B3-46D0-9DAF-11DAF6C5E3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78AEEFD-EDAB-4BA3-A7BD-3BBC7003970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1524C9F-7404-4CAF-B99F-CEFA1A7BD60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BAFDE0C-7072-4DB7-AAED-D4F5683A844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02A7445-B6AC-4AB3-8ADB-196A5A2FD36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FC980DA-0A50-4160-A465-F0BDA5CE19A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B9AB0A9-3C44-4188-94A8-9BEFD3877AB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242294B-93C3-45D1-9B20-E9DF8CEEBB4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D698C52-284E-4F07-AB02-128D751D220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3DB7BAD-3002-4CC2-A67C-75E1F73060D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329F3A6C-1658-40BC-8570-FE50010D4DC9}"/>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6458F8E-DC94-412B-BA2F-8E0F647B6B0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37FC4FA7-A11A-4AFB-8BFA-BBDCBE03F2D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43D667D-1D44-4C98-8975-DF2328B47B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CF0DD3C-EDEF-4E6B-9F89-68092F6F618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645164F-A4B7-4A3D-8983-03D0D636817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35E8E9DE-EA41-47D2-82BB-6354E2738316}"/>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3546F469-2B44-44B0-BE7C-EF9670B110E6}"/>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B81F9170-F6C6-4459-8D62-E9A7DE6308B7}"/>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35CEEAAD-5BA7-44C9-905C-7AB599FDB02B}"/>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99B43AD7-9979-438C-BEF7-160D5AE10E7D}"/>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39588F43-6FC2-41F2-9600-C5C16708B4D1}"/>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E1273DDA-C0C9-4371-AC89-7835E3BFF3EC}"/>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23B757C3-2C3A-4C57-B62B-DB9C5CAD0B87}"/>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D1A67DDD-7461-4852-A806-F074F2A61CB9}"/>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E3DC773-FEE8-4D72-BC73-439BBC9CD2F8}"/>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CFD2C4F2-62E1-4C1A-AFE1-F18E336637E4}"/>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964179-1F48-4005-8784-25C7670BC4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03EC20-84E4-4160-8F2D-27C55BD6A5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FEB065-A740-4B78-AA28-B5C1AAC636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38FBA38-10EE-4C17-9FE7-252AE09906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5396099-D872-4E87-8C6F-2ED3D263FE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99260</xdr:rowOff>
    </xdr:from>
    <xdr:to>
      <xdr:col>55</xdr:col>
      <xdr:colOff>50800</xdr:colOff>
      <xdr:row>41</xdr:row>
      <xdr:rowOff>29410</xdr:rowOff>
    </xdr:to>
    <xdr:sp macro="" textlink="">
      <xdr:nvSpPr>
        <xdr:cNvPr id="132" name="楕円 131">
          <a:extLst>
            <a:ext uri="{FF2B5EF4-FFF2-40B4-BE49-F238E27FC236}">
              <a16:creationId xmlns:a16="http://schemas.microsoft.com/office/drawing/2014/main" id="{4602815A-2370-4A94-A83E-44B2ECF86B9A}"/>
            </a:ext>
          </a:extLst>
        </xdr:cNvPr>
        <xdr:cNvSpPr/>
      </xdr:nvSpPr>
      <xdr:spPr>
        <a:xfrm>
          <a:off x="10426700" y="695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122137</xdr:rowOff>
    </xdr:from>
    <xdr:ext cx="534377" cy="259045"/>
    <xdr:sp macro="" textlink="">
      <xdr:nvSpPr>
        <xdr:cNvPr id="133" name="【道路】&#10;一人当たり延長該当値テキスト">
          <a:extLst>
            <a:ext uri="{FF2B5EF4-FFF2-40B4-BE49-F238E27FC236}">
              <a16:creationId xmlns:a16="http://schemas.microsoft.com/office/drawing/2014/main" id="{CEB2194C-1C04-4B8D-BED2-D01CE1F8EB49}"/>
            </a:ext>
          </a:extLst>
        </xdr:cNvPr>
        <xdr:cNvSpPr txBox="1"/>
      </xdr:nvSpPr>
      <xdr:spPr>
        <a:xfrm>
          <a:off x="10515600" y="68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104441</xdr:rowOff>
    </xdr:from>
    <xdr:to>
      <xdr:col>50</xdr:col>
      <xdr:colOff>165100</xdr:colOff>
      <xdr:row>41</xdr:row>
      <xdr:rowOff>34591</xdr:rowOff>
    </xdr:to>
    <xdr:sp macro="" textlink="">
      <xdr:nvSpPr>
        <xdr:cNvPr id="134" name="楕円 133">
          <a:extLst>
            <a:ext uri="{FF2B5EF4-FFF2-40B4-BE49-F238E27FC236}">
              <a16:creationId xmlns:a16="http://schemas.microsoft.com/office/drawing/2014/main" id="{BCCDA380-6E9C-413D-9087-826FDE29611F}"/>
            </a:ext>
          </a:extLst>
        </xdr:cNvPr>
        <xdr:cNvSpPr/>
      </xdr:nvSpPr>
      <xdr:spPr>
        <a:xfrm>
          <a:off x="9588500" y="69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150060</xdr:rowOff>
    </xdr:from>
    <xdr:to>
      <xdr:col>55</xdr:col>
      <xdr:colOff>0</xdr:colOff>
      <xdr:row>40</xdr:row>
      <xdr:rowOff>155241</xdr:rowOff>
    </xdr:to>
    <xdr:cxnSp macro="">
      <xdr:nvCxnSpPr>
        <xdr:cNvPr id="135" name="直線コネクタ 134">
          <a:extLst>
            <a:ext uri="{FF2B5EF4-FFF2-40B4-BE49-F238E27FC236}">
              <a16:creationId xmlns:a16="http://schemas.microsoft.com/office/drawing/2014/main" id="{F241D0C6-B62E-4B92-8011-2235503B5F83}"/>
            </a:ext>
          </a:extLst>
        </xdr:cNvPr>
        <xdr:cNvCxnSpPr/>
      </xdr:nvCxnSpPr>
      <xdr:spPr>
        <a:xfrm flipV="1">
          <a:off x="9639300" y="7008060"/>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109731</xdr:rowOff>
    </xdr:from>
    <xdr:to>
      <xdr:col>46</xdr:col>
      <xdr:colOff>38100</xdr:colOff>
      <xdr:row>41</xdr:row>
      <xdr:rowOff>39881</xdr:rowOff>
    </xdr:to>
    <xdr:sp macro="" textlink="">
      <xdr:nvSpPr>
        <xdr:cNvPr id="136" name="楕円 135">
          <a:extLst>
            <a:ext uri="{FF2B5EF4-FFF2-40B4-BE49-F238E27FC236}">
              <a16:creationId xmlns:a16="http://schemas.microsoft.com/office/drawing/2014/main" id="{9B929E20-8F6E-4617-9117-2124F98BCDC2}"/>
            </a:ext>
          </a:extLst>
        </xdr:cNvPr>
        <xdr:cNvSpPr/>
      </xdr:nvSpPr>
      <xdr:spPr>
        <a:xfrm>
          <a:off x="8699500" y="69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155241</xdr:rowOff>
    </xdr:from>
    <xdr:to>
      <xdr:col>50</xdr:col>
      <xdr:colOff>114300</xdr:colOff>
      <xdr:row>40</xdr:row>
      <xdr:rowOff>160531</xdr:rowOff>
    </xdr:to>
    <xdr:cxnSp macro="">
      <xdr:nvCxnSpPr>
        <xdr:cNvPr id="137" name="直線コネクタ 136">
          <a:extLst>
            <a:ext uri="{FF2B5EF4-FFF2-40B4-BE49-F238E27FC236}">
              <a16:creationId xmlns:a16="http://schemas.microsoft.com/office/drawing/2014/main" id="{388BC6BC-4391-4EF7-B8B9-3D062E155F1E}"/>
            </a:ext>
          </a:extLst>
        </xdr:cNvPr>
        <xdr:cNvCxnSpPr/>
      </xdr:nvCxnSpPr>
      <xdr:spPr>
        <a:xfrm flipV="1">
          <a:off x="8750300" y="7013241"/>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115207</xdr:rowOff>
    </xdr:from>
    <xdr:to>
      <xdr:col>41</xdr:col>
      <xdr:colOff>101600</xdr:colOff>
      <xdr:row>41</xdr:row>
      <xdr:rowOff>45357</xdr:rowOff>
    </xdr:to>
    <xdr:sp macro="" textlink="">
      <xdr:nvSpPr>
        <xdr:cNvPr id="138" name="楕円 137">
          <a:extLst>
            <a:ext uri="{FF2B5EF4-FFF2-40B4-BE49-F238E27FC236}">
              <a16:creationId xmlns:a16="http://schemas.microsoft.com/office/drawing/2014/main" id="{3FB54370-C4E4-497D-AF5B-3ED6CD916C89}"/>
            </a:ext>
          </a:extLst>
        </xdr:cNvPr>
        <xdr:cNvSpPr/>
      </xdr:nvSpPr>
      <xdr:spPr>
        <a:xfrm>
          <a:off x="7810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160531</xdr:rowOff>
    </xdr:from>
    <xdr:to>
      <xdr:col>45</xdr:col>
      <xdr:colOff>177800</xdr:colOff>
      <xdr:row>40</xdr:row>
      <xdr:rowOff>166007</xdr:rowOff>
    </xdr:to>
    <xdr:cxnSp macro="">
      <xdr:nvCxnSpPr>
        <xdr:cNvPr id="139" name="直線コネクタ 138">
          <a:extLst>
            <a:ext uri="{FF2B5EF4-FFF2-40B4-BE49-F238E27FC236}">
              <a16:creationId xmlns:a16="http://schemas.microsoft.com/office/drawing/2014/main" id="{61FD7CA1-DABE-4E71-84F2-99DD0502E847}"/>
            </a:ext>
          </a:extLst>
        </xdr:cNvPr>
        <xdr:cNvCxnSpPr/>
      </xdr:nvCxnSpPr>
      <xdr:spPr>
        <a:xfrm flipV="1">
          <a:off x="7861300" y="7018531"/>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120552</xdr:rowOff>
    </xdr:from>
    <xdr:to>
      <xdr:col>36</xdr:col>
      <xdr:colOff>165100</xdr:colOff>
      <xdr:row>41</xdr:row>
      <xdr:rowOff>50702</xdr:rowOff>
    </xdr:to>
    <xdr:sp macro="" textlink="">
      <xdr:nvSpPr>
        <xdr:cNvPr id="140" name="楕円 139">
          <a:extLst>
            <a:ext uri="{FF2B5EF4-FFF2-40B4-BE49-F238E27FC236}">
              <a16:creationId xmlns:a16="http://schemas.microsoft.com/office/drawing/2014/main" id="{7E3DCBA2-8104-4293-98F6-BC995FE35D48}"/>
            </a:ext>
          </a:extLst>
        </xdr:cNvPr>
        <xdr:cNvSpPr/>
      </xdr:nvSpPr>
      <xdr:spPr>
        <a:xfrm>
          <a:off x="6921500" y="697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166007</xdr:rowOff>
    </xdr:from>
    <xdr:to>
      <xdr:col>41</xdr:col>
      <xdr:colOff>50800</xdr:colOff>
      <xdr:row>40</xdr:row>
      <xdr:rowOff>171352</xdr:rowOff>
    </xdr:to>
    <xdr:cxnSp macro="">
      <xdr:nvCxnSpPr>
        <xdr:cNvPr id="141" name="直線コネクタ 140">
          <a:extLst>
            <a:ext uri="{FF2B5EF4-FFF2-40B4-BE49-F238E27FC236}">
              <a16:creationId xmlns:a16="http://schemas.microsoft.com/office/drawing/2014/main" id="{BF782E9F-006E-4AF2-B3DA-FA091F4188BB}"/>
            </a:ext>
          </a:extLst>
        </xdr:cNvPr>
        <xdr:cNvCxnSpPr/>
      </xdr:nvCxnSpPr>
      <xdr:spPr>
        <a:xfrm flipV="1">
          <a:off x="6972300" y="7024007"/>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9D41A5C7-940A-46F7-89D2-E61303040D67}"/>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3275BEF1-91CE-44C9-95B0-F87602561FE8}"/>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6DAE589A-2025-47F4-A59A-B7E9AB602BC9}"/>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16B8A3C3-38AC-4EBC-85F0-A66D173F6329}"/>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51118</xdr:rowOff>
    </xdr:from>
    <xdr:ext cx="534377" cy="259045"/>
    <xdr:sp macro="" textlink="">
      <xdr:nvSpPr>
        <xdr:cNvPr id="146" name="n_1mainValue【道路】&#10;一人当たり延長">
          <a:extLst>
            <a:ext uri="{FF2B5EF4-FFF2-40B4-BE49-F238E27FC236}">
              <a16:creationId xmlns:a16="http://schemas.microsoft.com/office/drawing/2014/main" id="{3AA7F76F-E271-4E0E-B693-EAC9E2E806B3}"/>
            </a:ext>
          </a:extLst>
        </xdr:cNvPr>
        <xdr:cNvSpPr txBox="1"/>
      </xdr:nvSpPr>
      <xdr:spPr>
        <a:xfrm>
          <a:off x="9359411" y="673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56408</xdr:rowOff>
    </xdr:from>
    <xdr:ext cx="534377" cy="259045"/>
    <xdr:sp macro="" textlink="">
      <xdr:nvSpPr>
        <xdr:cNvPr id="147" name="n_2mainValue【道路】&#10;一人当たり延長">
          <a:extLst>
            <a:ext uri="{FF2B5EF4-FFF2-40B4-BE49-F238E27FC236}">
              <a16:creationId xmlns:a16="http://schemas.microsoft.com/office/drawing/2014/main" id="{9ADA18C8-B286-40C4-8A63-A75ABDEDB84A}"/>
            </a:ext>
          </a:extLst>
        </xdr:cNvPr>
        <xdr:cNvSpPr txBox="1"/>
      </xdr:nvSpPr>
      <xdr:spPr>
        <a:xfrm>
          <a:off x="8483111" y="674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61884</xdr:rowOff>
    </xdr:from>
    <xdr:ext cx="534377" cy="259045"/>
    <xdr:sp macro="" textlink="">
      <xdr:nvSpPr>
        <xdr:cNvPr id="148" name="n_3mainValue【道路】&#10;一人当たり延長">
          <a:extLst>
            <a:ext uri="{FF2B5EF4-FFF2-40B4-BE49-F238E27FC236}">
              <a16:creationId xmlns:a16="http://schemas.microsoft.com/office/drawing/2014/main" id="{BEBEF099-5585-48A6-BD2D-F604618B4605}"/>
            </a:ext>
          </a:extLst>
        </xdr:cNvPr>
        <xdr:cNvSpPr txBox="1"/>
      </xdr:nvSpPr>
      <xdr:spPr>
        <a:xfrm>
          <a:off x="7594111" y="67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67229</xdr:rowOff>
    </xdr:from>
    <xdr:ext cx="534377" cy="259045"/>
    <xdr:sp macro="" textlink="">
      <xdr:nvSpPr>
        <xdr:cNvPr id="149" name="n_4mainValue【道路】&#10;一人当たり延長">
          <a:extLst>
            <a:ext uri="{FF2B5EF4-FFF2-40B4-BE49-F238E27FC236}">
              <a16:creationId xmlns:a16="http://schemas.microsoft.com/office/drawing/2014/main" id="{8120D9CF-DC38-4991-B30D-67D2ADC929BD}"/>
            </a:ext>
          </a:extLst>
        </xdr:cNvPr>
        <xdr:cNvSpPr txBox="1"/>
      </xdr:nvSpPr>
      <xdr:spPr>
        <a:xfrm>
          <a:off x="6705111" y="675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16D4D75-A2DF-4527-B1CE-8F8074EBAC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86E0F9C-CB8E-4947-ACE8-19967285CA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E19FDFC-520E-43EC-89E8-015119CAD7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4E82638-EFBB-442F-B209-181B6314F0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7775D5F-92AB-4126-8DDB-0B4D4C1E55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D8F4211-FA76-4C2B-B4F5-2931AFD496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FA554A6-1424-4C0A-B18C-91ABCFD3A0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4B139C3-8BAC-40AE-9AEC-F3C572BB45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C038D46-661D-4532-9882-274887F85F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47D2202-6F61-417F-9FBD-1EB80A0C6D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2228CFD-77F7-4B01-A86E-511D47096E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3ED6DADC-E77A-4E72-ACD5-B50A654664C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BC518FB5-C44C-4702-A433-4E46BC446E1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C81A715E-EE82-4E96-9490-1C5001F0E19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5CBD241F-0FE2-46AB-8EEB-5E5B7015693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364C4FC-A118-4A75-BC3B-67868FA4DAF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3F91C01-201A-4944-9FD3-AB5CFC57564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E5E9274-612B-4CA3-8517-E62BB152A68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CD492C6-3951-401A-8E97-1B963082E4D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36FEAE8-F749-4A28-AC98-6FF01EA0054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222134F6-56DB-4585-871D-5D27A436C89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46236C5-CBE7-486D-9620-9211E426E0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6FB60AB-0479-438F-999E-B26C0947DB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C06205E6-1D2B-4AC7-B42E-91F94679F68C}"/>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112D468-6B1E-4A3C-9808-539618EF322A}"/>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2C09757E-E0CA-4714-AB41-57A2ECFF2719}"/>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01B3A5D-787A-4F03-A35D-2461528685B2}"/>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162C2CE3-3074-41F6-A7DF-C6EF05B8549E}"/>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D705610-B2ED-41E3-A356-7AEAE6407D31}"/>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DCF74BCA-C0B0-49BC-94B8-9100A5C6998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286D64E7-91CF-4B84-919C-228137CBC878}"/>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D713A3A2-E636-45BD-9E87-0F57A6AD0BDA}"/>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350E3537-DB1B-43CA-9B31-CF98315B1645}"/>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B8269820-ECBD-43C5-9B29-577B49FE7481}"/>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4CF9D5-DBCF-4409-96BF-A4A08100497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75305F-5657-4461-AA02-B012AF7F53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B6B1BB6-38E7-4EFF-8CA7-EE0FBD863E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AA84C19-60F0-4454-932F-5DFD02C9E0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BA60AAC-5DC2-43A1-A21B-5BB0756C6B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9" name="楕円 188">
          <a:extLst>
            <a:ext uri="{FF2B5EF4-FFF2-40B4-BE49-F238E27FC236}">
              <a16:creationId xmlns:a16="http://schemas.microsoft.com/office/drawing/2014/main" id="{72CCC451-5904-4419-B9BF-EB3E35B3E26D}"/>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7249FBF-8897-4F12-9D4D-762310781C26}"/>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44450</xdr:rowOff>
    </xdr:from>
    <xdr:to>
      <xdr:col>20</xdr:col>
      <xdr:colOff>38100</xdr:colOff>
      <xdr:row>62</xdr:row>
      <xdr:rowOff>146050</xdr:rowOff>
    </xdr:to>
    <xdr:sp macro="" textlink="">
      <xdr:nvSpPr>
        <xdr:cNvPr id="191" name="楕円 190">
          <a:extLst>
            <a:ext uri="{FF2B5EF4-FFF2-40B4-BE49-F238E27FC236}">
              <a16:creationId xmlns:a16="http://schemas.microsoft.com/office/drawing/2014/main" id="{A0861D27-8237-4998-B1C2-8A023D10408A}"/>
            </a:ext>
          </a:extLst>
        </xdr:cNvPr>
        <xdr:cNvSpPr/>
      </xdr:nvSpPr>
      <xdr:spPr>
        <a:xfrm>
          <a:off x="3746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95250</xdr:rowOff>
    </xdr:from>
    <xdr:to>
      <xdr:col>24</xdr:col>
      <xdr:colOff>63500</xdr:colOff>
      <xdr:row>62</xdr:row>
      <xdr:rowOff>125730</xdr:rowOff>
    </xdr:to>
    <xdr:cxnSp macro="">
      <xdr:nvCxnSpPr>
        <xdr:cNvPr id="192" name="直線コネクタ 191">
          <a:extLst>
            <a:ext uri="{FF2B5EF4-FFF2-40B4-BE49-F238E27FC236}">
              <a16:creationId xmlns:a16="http://schemas.microsoft.com/office/drawing/2014/main" id="{1B389462-2BB3-41E2-A0A3-698CE47F4C91}"/>
            </a:ext>
          </a:extLst>
        </xdr:cNvPr>
        <xdr:cNvCxnSpPr/>
      </xdr:nvCxnSpPr>
      <xdr:spPr>
        <a:xfrm>
          <a:off x="3797300" y="107251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93" name="楕円 192">
          <a:extLst>
            <a:ext uri="{FF2B5EF4-FFF2-40B4-BE49-F238E27FC236}">
              <a16:creationId xmlns:a16="http://schemas.microsoft.com/office/drawing/2014/main" id="{05FA7AA3-9158-4756-B196-C34F41097AF8}"/>
            </a:ext>
          </a:extLst>
        </xdr:cNvPr>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95250</xdr:rowOff>
    </xdr:to>
    <xdr:cxnSp macro="">
      <xdr:nvCxnSpPr>
        <xdr:cNvPr id="194" name="直線コネクタ 193">
          <a:extLst>
            <a:ext uri="{FF2B5EF4-FFF2-40B4-BE49-F238E27FC236}">
              <a16:creationId xmlns:a16="http://schemas.microsoft.com/office/drawing/2014/main" id="{6AA77423-3ECC-4810-8BA5-3DF6ADF05E7A}"/>
            </a:ext>
          </a:extLst>
        </xdr:cNvPr>
        <xdr:cNvCxnSpPr/>
      </xdr:nvCxnSpPr>
      <xdr:spPr>
        <a:xfrm>
          <a:off x="2908300" y="10698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95" name="楕円 194">
          <a:extLst>
            <a:ext uri="{FF2B5EF4-FFF2-40B4-BE49-F238E27FC236}">
              <a16:creationId xmlns:a16="http://schemas.microsoft.com/office/drawing/2014/main" id="{919A0FBE-B382-4540-BA2D-5FA45189DD41}"/>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68580</xdr:rowOff>
    </xdr:to>
    <xdr:cxnSp macro="">
      <xdr:nvCxnSpPr>
        <xdr:cNvPr id="196" name="直線コネクタ 195">
          <a:extLst>
            <a:ext uri="{FF2B5EF4-FFF2-40B4-BE49-F238E27FC236}">
              <a16:creationId xmlns:a16="http://schemas.microsoft.com/office/drawing/2014/main" id="{E47C886A-47AC-4BDF-943D-A37C6F4503DE}"/>
            </a:ext>
          </a:extLst>
        </xdr:cNvPr>
        <xdr:cNvCxnSpPr/>
      </xdr:nvCxnSpPr>
      <xdr:spPr>
        <a:xfrm>
          <a:off x="2019300" y="10668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128270</xdr:rowOff>
    </xdr:from>
    <xdr:to>
      <xdr:col>6</xdr:col>
      <xdr:colOff>38100</xdr:colOff>
      <xdr:row>62</xdr:row>
      <xdr:rowOff>58420</xdr:rowOff>
    </xdr:to>
    <xdr:sp macro="" textlink="">
      <xdr:nvSpPr>
        <xdr:cNvPr id="197" name="楕円 196">
          <a:extLst>
            <a:ext uri="{FF2B5EF4-FFF2-40B4-BE49-F238E27FC236}">
              <a16:creationId xmlns:a16="http://schemas.microsoft.com/office/drawing/2014/main" id="{12F713F9-4326-4AEC-878B-370BDA316FC5}"/>
            </a:ext>
          </a:extLst>
        </xdr:cNvPr>
        <xdr:cNvSpPr/>
      </xdr:nvSpPr>
      <xdr:spPr>
        <a:xfrm>
          <a:off x="1079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xdr:rowOff>
    </xdr:from>
    <xdr:to>
      <xdr:col>10</xdr:col>
      <xdr:colOff>114300</xdr:colOff>
      <xdr:row>62</xdr:row>
      <xdr:rowOff>38100</xdr:rowOff>
    </xdr:to>
    <xdr:cxnSp macro="">
      <xdr:nvCxnSpPr>
        <xdr:cNvPr id="198" name="直線コネクタ 197">
          <a:extLst>
            <a:ext uri="{FF2B5EF4-FFF2-40B4-BE49-F238E27FC236}">
              <a16:creationId xmlns:a16="http://schemas.microsoft.com/office/drawing/2014/main" id="{957D8901-E7B2-46CC-8674-28E38461A0A3}"/>
            </a:ext>
          </a:extLst>
        </xdr:cNvPr>
        <xdr:cNvCxnSpPr/>
      </xdr:nvCxnSpPr>
      <xdr:spPr>
        <a:xfrm>
          <a:off x="1130300" y="10637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5E9A0BC-C539-4916-AECA-C5A04DA5730D}"/>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66B5E79-2892-435A-8A60-DDD507A62323}"/>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89D1A05-9A3F-4A60-930E-A0DF5D595BA9}"/>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306B3FC-C696-4380-B4C0-94100E9837C7}"/>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137177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84005AB-CDA3-4CA8-BA83-2E1688E69A3A}"/>
            </a:ext>
          </a:extLst>
        </xdr:cNvPr>
        <xdr:cNvSpPr txBox="1"/>
      </xdr:nvSpPr>
      <xdr:spPr>
        <a:xfrm>
          <a:off x="3582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5564F7-3076-41F4-BB58-A45D3EAF5B80}"/>
            </a:ext>
          </a:extLst>
        </xdr:cNvPr>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63F9D86-7C3D-431C-BB8D-0B3449802D13}"/>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49547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093E09-8151-4107-8809-EE0C387A4F88}"/>
            </a:ext>
          </a:extLst>
        </xdr:cNvPr>
        <xdr:cNvSpPr txBox="1"/>
      </xdr:nvSpPr>
      <xdr:spPr>
        <a:xfrm>
          <a:off x="927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F422D4F-AB42-4FE8-809A-0E1CA03ECC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A802E72-D5FD-4517-A995-D66DF70B32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4B82B3E-81DF-4EF4-B8C8-FD9F3AC88D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FDEF8B6-A996-4A4B-A5C0-9406C6D93CD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7083CC8-F137-471E-879D-1B797AE8B0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9D12853-328F-4437-8E28-0DECB68191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2C35A50-D945-44E0-81F6-7B10E49896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6BAC248-F4AE-41F0-A1DD-7B36D8261E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F37E69A-166D-440B-A88B-0CAD7FE42C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4FBE13A-2471-4287-9F9D-7B46BA41FD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64010C8-8084-4C13-8399-B398E3F2D9B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A809BFA-07AA-4470-B029-5370A10FBBF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3663956-7C58-4DB8-A344-8E1A6725F4D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FA5224E-DD6C-46EA-8C4D-12CB2AF8E8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46DCD44-508E-433D-B166-C01846B39FD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42A5FE9-404C-4609-B379-1DA4E2DA9C8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026391F-BD99-41DC-8FF7-76D076C69C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DE25B71-CBDE-486F-BC10-54F07BDAB4C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77D25A9-C75F-4E15-9FFC-4C64488685A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7369C3D-51FB-4689-9A59-96D65E50A4E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319A0DE-4F4D-4602-B3B4-C58BAE2203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573AEAF-01E4-4A85-9BF8-E31C091FBDC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5EC3E7F-431D-42F2-8A56-931A74B624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D8A6CBBA-D4A3-4E15-8F44-1CD735BB0BC5}"/>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5762B47-0172-42E4-8C8B-236FBD20E00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84BD56DC-A199-4D54-B094-5EA6689608BF}"/>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7D97C06-A648-4EF2-A4FC-82CDCCE894C7}"/>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AC5D4923-4855-4431-8321-6A0AE47A0E75}"/>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4A41131-8276-4041-847E-FF7FB083A3BD}"/>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721471CC-1935-4523-90E9-26B63A14313E}"/>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5B2C4874-E3EE-4017-9B0D-F92D1645E8BA}"/>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213022D4-0147-4EF1-823C-57426A1092F5}"/>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DFCC4C07-8E33-45C2-A012-068257B08FA4}"/>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D877354A-AF2A-4A65-B8A6-6DC642257C7E}"/>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4E188FC-E595-4E2F-BECB-B67330A3EA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9ACCE44-214D-4BBD-81ED-01637EA9CF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326B6E-EBAF-445B-A70B-2B2B5A6DE6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67F49AB-18EE-4CEE-918A-7CADD702B9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801E360-9985-4A97-B03E-424801E86C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124222</xdr:rowOff>
    </xdr:from>
    <xdr:to>
      <xdr:col>55</xdr:col>
      <xdr:colOff>50800</xdr:colOff>
      <xdr:row>63</xdr:row>
      <xdr:rowOff>54372</xdr:rowOff>
    </xdr:to>
    <xdr:sp macro="" textlink="">
      <xdr:nvSpPr>
        <xdr:cNvPr id="246" name="楕円 245">
          <a:extLst>
            <a:ext uri="{FF2B5EF4-FFF2-40B4-BE49-F238E27FC236}">
              <a16:creationId xmlns:a16="http://schemas.microsoft.com/office/drawing/2014/main" id="{0020EF4C-8061-4561-A098-2796E34456BF}"/>
            </a:ext>
          </a:extLst>
        </xdr:cNvPr>
        <xdr:cNvSpPr/>
      </xdr:nvSpPr>
      <xdr:spPr>
        <a:xfrm>
          <a:off x="10426700" y="107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102649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24F3C90-C75A-475E-96A4-367D3E3A3763}"/>
            </a:ext>
          </a:extLst>
        </xdr:cNvPr>
        <xdr:cNvSpPr txBox="1"/>
      </xdr:nvSpPr>
      <xdr:spPr>
        <a:xfrm>
          <a:off x="10515600" y="1073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129053</xdr:rowOff>
    </xdr:from>
    <xdr:to>
      <xdr:col>50</xdr:col>
      <xdr:colOff>165100</xdr:colOff>
      <xdr:row>63</xdr:row>
      <xdr:rowOff>59203</xdr:rowOff>
    </xdr:to>
    <xdr:sp macro="" textlink="">
      <xdr:nvSpPr>
        <xdr:cNvPr id="248" name="楕円 247">
          <a:extLst>
            <a:ext uri="{FF2B5EF4-FFF2-40B4-BE49-F238E27FC236}">
              <a16:creationId xmlns:a16="http://schemas.microsoft.com/office/drawing/2014/main" id="{63E6A322-8D87-4E39-8FB3-E959414270E1}"/>
            </a:ext>
          </a:extLst>
        </xdr:cNvPr>
        <xdr:cNvSpPr/>
      </xdr:nvSpPr>
      <xdr:spPr>
        <a:xfrm>
          <a:off x="9588500" y="10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3572</xdr:rowOff>
    </xdr:from>
    <xdr:to>
      <xdr:col>55</xdr:col>
      <xdr:colOff>0</xdr:colOff>
      <xdr:row>63</xdr:row>
      <xdr:rowOff>8403</xdr:rowOff>
    </xdr:to>
    <xdr:cxnSp macro="">
      <xdr:nvCxnSpPr>
        <xdr:cNvPr id="249" name="直線コネクタ 248">
          <a:extLst>
            <a:ext uri="{FF2B5EF4-FFF2-40B4-BE49-F238E27FC236}">
              <a16:creationId xmlns:a16="http://schemas.microsoft.com/office/drawing/2014/main" id="{19EE1AAE-7876-4598-B9FC-5E6E0FD21133}"/>
            </a:ext>
          </a:extLst>
        </xdr:cNvPr>
        <xdr:cNvCxnSpPr/>
      </xdr:nvCxnSpPr>
      <xdr:spPr>
        <a:xfrm flipV="1">
          <a:off x="9639300" y="10804922"/>
          <a:ext cx="8382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134510</xdr:rowOff>
    </xdr:from>
    <xdr:to>
      <xdr:col>46</xdr:col>
      <xdr:colOff>38100</xdr:colOff>
      <xdr:row>63</xdr:row>
      <xdr:rowOff>64660</xdr:rowOff>
    </xdr:to>
    <xdr:sp macro="" textlink="">
      <xdr:nvSpPr>
        <xdr:cNvPr id="250" name="楕円 249">
          <a:extLst>
            <a:ext uri="{FF2B5EF4-FFF2-40B4-BE49-F238E27FC236}">
              <a16:creationId xmlns:a16="http://schemas.microsoft.com/office/drawing/2014/main" id="{1F7F3567-86E2-42F3-837F-C021B66A968C}"/>
            </a:ext>
          </a:extLst>
        </xdr:cNvPr>
        <xdr:cNvSpPr/>
      </xdr:nvSpPr>
      <xdr:spPr>
        <a:xfrm>
          <a:off x="8699500" y="107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8403</xdr:rowOff>
    </xdr:from>
    <xdr:to>
      <xdr:col>50</xdr:col>
      <xdr:colOff>114300</xdr:colOff>
      <xdr:row>63</xdr:row>
      <xdr:rowOff>13860</xdr:rowOff>
    </xdr:to>
    <xdr:cxnSp macro="">
      <xdr:nvCxnSpPr>
        <xdr:cNvPr id="251" name="直線コネクタ 250">
          <a:extLst>
            <a:ext uri="{FF2B5EF4-FFF2-40B4-BE49-F238E27FC236}">
              <a16:creationId xmlns:a16="http://schemas.microsoft.com/office/drawing/2014/main" id="{29983A76-4906-4330-A72E-B34070EC105D}"/>
            </a:ext>
          </a:extLst>
        </xdr:cNvPr>
        <xdr:cNvCxnSpPr/>
      </xdr:nvCxnSpPr>
      <xdr:spPr>
        <a:xfrm flipV="1">
          <a:off x="8750300" y="10809753"/>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139716</xdr:rowOff>
    </xdr:from>
    <xdr:to>
      <xdr:col>41</xdr:col>
      <xdr:colOff>101600</xdr:colOff>
      <xdr:row>63</xdr:row>
      <xdr:rowOff>69866</xdr:rowOff>
    </xdr:to>
    <xdr:sp macro="" textlink="">
      <xdr:nvSpPr>
        <xdr:cNvPr id="252" name="楕円 251">
          <a:extLst>
            <a:ext uri="{FF2B5EF4-FFF2-40B4-BE49-F238E27FC236}">
              <a16:creationId xmlns:a16="http://schemas.microsoft.com/office/drawing/2014/main" id="{CF0FBE92-983E-45CC-868F-AF682E09D115}"/>
            </a:ext>
          </a:extLst>
        </xdr:cNvPr>
        <xdr:cNvSpPr/>
      </xdr:nvSpPr>
      <xdr:spPr>
        <a:xfrm>
          <a:off x="7810500" y="107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13860</xdr:rowOff>
    </xdr:from>
    <xdr:to>
      <xdr:col>45</xdr:col>
      <xdr:colOff>177800</xdr:colOff>
      <xdr:row>63</xdr:row>
      <xdr:rowOff>19066</xdr:rowOff>
    </xdr:to>
    <xdr:cxnSp macro="">
      <xdr:nvCxnSpPr>
        <xdr:cNvPr id="253" name="直線コネクタ 252">
          <a:extLst>
            <a:ext uri="{FF2B5EF4-FFF2-40B4-BE49-F238E27FC236}">
              <a16:creationId xmlns:a16="http://schemas.microsoft.com/office/drawing/2014/main" id="{9C0EA510-E4F0-4D14-9AC5-5EBB2990DA46}"/>
            </a:ext>
          </a:extLst>
        </xdr:cNvPr>
        <xdr:cNvCxnSpPr/>
      </xdr:nvCxnSpPr>
      <xdr:spPr>
        <a:xfrm flipV="1">
          <a:off x="7861300" y="10815210"/>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144513</xdr:rowOff>
    </xdr:from>
    <xdr:to>
      <xdr:col>36</xdr:col>
      <xdr:colOff>165100</xdr:colOff>
      <xdr:row>63</xdr:row>
      <xdr:rowOff>74663</xdr:rowOff>
    </xdr:to>
    <xdr:sp macro="" textlink="">
      <xdr:nvSpPr>
        <xdr:cNvPr id="254" name="楕円 253">
          <a:extLst>
            <a:ext uri="{FF2B5EF4-FFF2-40B4-BE49-F238E27FC236}">
              <a16:creationId xmlns:a16="http://schemas.microsoft.com/office/drawing/2014/main" id="{0D7ECF03-8423-40D7-8B6E-7F5B17E80B42}"/>
            </a:ext>
          </a:extLst>
        </xdr:cNvPr>
        <xdr:cNvSpPr/>
      </xdr:nvSpPr>
      <xdr:spPr>
        <a:xfrm>
          <a:off x="6921500" y="107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19066</xdr:rowOff>
    </xdr:from>
    <xdr:to>
      <xdr:col>41</xdr:col>
      <xdr:colOff>50800</xdr:colOff>
      <xdr:row>63</xdr:row>
      <xdr:rowOff>23863</xdr:rowOff>
    </xdr:to>
    <xdr:cxnSp macro="">
      <xdr:nvCxnSpPr>
        <xdr:cNvPr id="255" name="直線コネクタ 254">
          <a:extLst>
            <a:ext uri="{FF2B5EF4-FFF2-40B4-BE49-F238E27FC236}">
              <a16:creationId xmlns:a16="http://schemas.microsoft.com/office/drawing/2014/main" id="{F2DDE97B-03F6-4B41-B494-87460B9D1CB4}"/>
            </a:ext>
          </a:extLst>
        </xdr:cNvPr>
        <xdr:cNvCxnSpPr/>
      </xdr:nvCxnSpPr>
      <xdr:spPr>
        <a:xfrm flipV="1">
          <a:off x="6972300" y="10820416"/>
          <a:ext cx="889000" cy="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90DB3B7-4D0E-4D21-A90B-6C933E9FA086}"/>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1F124B9-6156-412A-8270-1DA677F3E266}"/>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AC8A6E1-A582-440C-A530-DA92958493CA}"/>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DA1DAF6-21FD-4571-A7F5-29505E87A2A2}"/>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50330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EF5051B-2D6E-406E-A271-94976AEFCFA7}"/>
            </a:ext>
          </a:extLst>
        </xdr:cNvPr>
        <xdr:cNvSpPr txBox="1"/>
      </xdr:nvSpPr>
      <xdr:spPr>
        <a:xfrm>
          <a:off x="9327095" y="108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55787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500DF26-FA75-4A2E-97C0-A7BD11615BF5}"/>
            </a:ext>
          </a:extLst>
        </xdr:cNvPr>
        <xdr:cNvSpPr txBox="1"/>
      </xdr:nvSpPr>
      <xdr:spPr>
        <a:xfrm>
          <a:off x="8450795" y="1085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60993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64971BB-8BAD-4FA8-B0A8-24058FFF29C3}"/>
            </a:ext>
          </a:extLst>
        </xdr:cNvPr>
        <xdr:cNvSpPr txBox="1"/>
      </xdr:nvSpPr>
      <xdr:spPr>
        <a:xfrm>
          <a:off x="7561795" y="108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65790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821C820-6AD8-4F4B-9755-B2F7FC42AD8F}"/>
            </a:ext>
          </a:extLst>
        </xdr:cNvPr>
        <xdr:cNvSpPr txBox="1"/>
      </xdr:nvSpPr>
      <xdr:spPr>
        <a:xfrm>
          <a:off x="6672795" y="1086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3501B91-04A1-4B2E-BB10-3F7B6EEE6F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DD68031-6800-4215-A9FB-39EBD31118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783643D-7162-45C5-A539-E6FAE25C92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716B3C5-09EA-4547-9FF5-7454F1362B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3DEE246-51F9-45A5-9DCF-8C2DE826ED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FE78FEE-74F0-4B8D-81CE-24C1A0F6502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4BDB3A7-9BF7-4A2A-9B9A-3FBBDBE929F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7367A39-CCEC-43BD-A359-6B80BC200F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1E32C8-D52A-4F6B-9230-ADDFEFC1D4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C3899DF-B01F-45AE-ACD5-98E872E4E6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473FDE6-DCE7-49AE-A87B-70E243FD86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326E5C2-9DA2-4D1E-8048-2C09423E167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451383D-2581-4DE5-984E-AED0E7CF573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54FD9A3-5E7A-4154-92A3-21041F7C37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E9D1F63-765C-44B4-BC83-3FAE67682D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8707432-D20A-4B77-BB0F-AEBEE320DF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C65FAF5-6454-4EEF-9743-08A0EE7E726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0427BD0-6A65-48F6-A9AE-695EE377CE0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D4F213D-EE77-47EB-9B11-984E985A94D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304B726-42A9-4FD0-98C8-2BCFEBB3FE2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737B8D0-8397-438A-A8F5-FC24BCF3356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96B20E5-2746-4062-9D66-54D1A21A84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3386B42-E8CE-41E9-B93A-F4FF947C984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12F0622-C12C-4A28-94F1-A32A938844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897C434-9F5A-40CA-B38F-95E347547CC5}"/>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C35CA70-83D4-4735-B9A2-F00390B354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6A684CD-A098-4B54-A3BB-0B45812794B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7CEACA6-3DD4-4507-9CC9-5897A422F3F4}"/>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6BB69F7F-B6F9-40FA-9E61-9799034BF32F}"/>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928EE3D-B381-4E3A-9467-AD849CEAC868}"/>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B41FCABF-8BC9-481F-8F35-00A1753AE59A}"/>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1B69CB70-60D1-4E3D-9C63-7F1DC5270951}"/>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6EB34ECF-53F1-40BC-8301-9097DC91C748}"/>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EB07DAA2-CC8A-4F7C-BADC-96A191F758C5}"/>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C894D430-AA55-4B71-9FC0-FD3E3027E95C}"/>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EC93D93-C11A-4BF0-9330-C372005C96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7B67C0A-87B6-40C4-B1B7-F6EA02ADF8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7E6A73-006E-4273-8EA5-A11156E466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C399F02-023E-49DF-B412-DAE58DBAAD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86479CB-0043-4D41-A48C-DFAD2F9920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73025</xdr:rowOff>
    </xdr:from>
    <xdr:to>
      <xdr:col>24</xdr:col>
      <xdr:colOff>114300</xdr:colOff>
      <xdr:row>85</xdr:row>
      <xdr:rowOff>3175</xdr:rowOff>
    </xdr:to>
    <xdr:sp macro="" textlink="">
      <xdr:nvSpPr>
        <xdr:cNvPr id="304" name="楕円 303">
          <a:extLst>
            <a:ext uri="{FF2B5EF4-FFF2-40B4-BE49-F238E27FC236}">
              <a16:creationId xmlns:a16="http://schemas.microsoft.com/office/drawing/2014/main" id="{0EBCE7C3-55B9-4A38-9DB3-18414308FF01}"/>
            </a:ext>
          </a:extLst>
        </xdr:cNvPr>
        <xdr:cNvSpPr/>
      </xdr:nvSpPr>
      <xdr:spPr>
        <a:xfrm>
          <a:off x="4584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51452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383C3D9-640D-4D26-AAC8-24853588CB68}"/>
            </a:ext>
          </a:extLst>
        </xdr:cNvPr>
        <xdr:cNvSpPr txBox="1"/>
      </xdr:nvSpPr>
      <xdr:spPr>
        <a:xfrm>
          <a:off x="4673600"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40639</xdr:rowOff>
    </xdr:from>
    <xdr:to>
      <xdr:col>20</xdr:col>
      <xdr:colOff>38100</xdr:colOff>
      <xdr:row>84</xdr:row>
      <xdr:rowOff>142239</xdr:rowOff>
    </xdr:to>
    <xdr:sp macro="" textlink="">
      <xdr:nvSpPr>
        <xdr:cNvPr id="306" name="楕円 305">
          <a:extLst>
            <a:ext uri="{FF2B5EF4-FFF2-40B4-BE49-F238E27FC236}">
              <a16:creationId xmlns:a16="http://schemas.microsoft.com/office/drawing/2014/main" id="{4B330A7A-4CBB-4BCF-B11B-695C36FC119F}"/>
            </a:ext>
          </a:extLst>
        </xdr:cNvPr>
        <xdr:cNvSpPr/>
      </xdr:nvSpPr>
      <xdr:spPr>
        <a:xfrm>
          <a:off x="3746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91439</xdr:rowOff>
    </xdr:from>
    <xdr:to>
      <xdr:col>24</xdr:col>
      <xdr:colOff>63500</xdr:colOff>
      <xdr:row>84</xdr:row>
      <xdr:rowOff>123825</xdr:rowOff>
    </xdr:to>
    <xdr:cxnSp macro="">
      <xdr:nvCxnSpPr>
        <xdr:cNvPr id="307" name="直線コネクタ 306">
          <a:extLst>
            <a:ext uri="{FF2B5EF4-FFF2-40B4-BE49-F238E27FC236}">
              <a16:creationId xmlns:a16="http://schemas.microsoft.com/office/drawing/2014/main" id="{30786E6A-41B7-418A-AB7C-932B322A4C90}"/>
            </a:ext>
          </a:extLst>
        </xdr:cNvPr>
        <xdr:cNvCxnSpPr/>
      </xdr:nvCxnSpPr>
      <xdr:spPr>
        <a:xfrm>
          <a:off x="3797300" y="144932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308" name="楕円 307">
          <a:extLst>
            <a:ext uri="{FF2B5EF4-FFF2-40B4-BE49-F238E27FC236}">
              <a16:creationId xmlns:a16="http://schemas.microsoft.com/office/drawing/2014/main" id="{B6B0849A-8966-4E78-AB8A-011E35EFB157}"/>
            </a:ext>
          </a:extLst>
        </xdr:cNvPr>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53339</xdr:rowOff>
    </xdr:from>
    <xdr:to>
      <xdr:col>19</xdr:col>
      <xdr:colOff>177800</xdr:colOff>
      <xdr:row>84</xdr:row>
      <xdr:rowOff>91439</xdr:rowOff>
    </xdr:to>
    <xdr:cxnSp macro="">
      <xdr:nvCxnSpPr>
        <xdr:cNvPr id="309" name="直線コネクタ 308">
          <a:extLst>
            <a:ext uri="{FF2B5EF4-FFF2-40B4-BE49-F238E27FC236}">
              <a16:creationId xmlns:a16="http://schemas.microsoft.com/office/drawing/2014/main" id="{C05FC64B-393C-495C-A901-0D6C519FBA48}"/>
            </a:ext>
          </a:extLst>
        </xdr:cNvPr>
        <xdr:cNvCxnSpPr/>
      </xdr:nvCxnSpPr>
      <xdr:spPr>
        <a:xfrm>
          <a:off x="2908300" y="14455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139700</xdr:rowOff>
    </xdr:from>
    <xdr:to>
      <xdr:col>10</xdr:col>
      <xdr:colOff>165100</xdr:colOff>
      <xdr:row>84</xdr:row>
      <xdr:rowOff>69850</xdr:rowOff>
    </xdr:to>
    <xdr:sp macro="" textlink="">
      <xdr:nvSpPr>
        <xdr:cNvPr id="310" name="楕円 309">
          <a:extLst>
            <a:ext uri="{FF2B5EF4-FFF2-40B4-BE49-F238E27FC236}">
              <a16:creationId xmlns:a16="http://schemas.microsoft.com/office/drawing/2014/main" id="{9BEB48A5-851F-4683-B804-4739D5B873CA}"/>
            </a:ext>
          </a:extLst>
        </xdr:cNvPr>
        <xdr:cNvSpPr/>
      </xdr:nvSpPr>
      <xdr:spPr>
        <a:xfrm>
          <a:off x="1968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19050</xdr:rowOff>
    </xdr:from>
    <xdr:to>
      <xdr:col>15</xdr:col>
      <xdr:colOff>50800</xdr:colOff>
      <xdr:row>84</xdr:row>
      <xdr:rowOff>53339</xdr:rowOff>
    </xdr:to>
    <xdr:cxnSp macro="">
      <xdr:nvCxnSpPr>
        <xdr:cNvPr id="311" name="直線コネクタ 310">
          <a:extLst>
            <a:ext uri="{FF2B5EF4-FFF2-40B4-BE49-F238E27FC236}">
              <a16:creationId xmlns:a16="http://schemas.microsoft.com/office/drawing/2014/main" id="{4A054752-EAE7-44C6-A66D-F0609BCE10EB}"/>
            </a:ext>
          </a:extLst>
        </xdr:cNvPr>
        <xdr:cNvCxnSpPr/>
      </xdr:nvCxnSpPr>
      <xdr:spPr>
        <a:xfrm>
          <a:off x="2019300" y="14420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105411</xdr:rowOff>
    </xdr:from>
    <xdr:to>
      <xdr:col>6</xdr:col>
      <xdr:colOff>38100</xdr:colOff>
      <xdr:row>84</xdr:row>
      <xdr:rowOff>35561</xdr:rowOff>
    </xdr:to>
    <xdr:sp macro="" textlink="">
      <xdr:nvSpPr>
        <xdr:cNvPr id="312" name="楕円 311">
          <a:extLst>
            <a:ext uri="{FF2B5EF4-FFF2-40B4-BE49-F238E27FC236}">
              <a16:creationId xmlns:a16="http://schemas.microsoft.com/office/drawing/2014/main" id="{206E0A6F-C46E-4324-97D3-CAB3E0904C55}"/>
            </a:ext>
          </a:extLst>
        </xdr:cNvPr>
        <xdr:cNvSpPr/>
      </xdr:nvSpPr>
      <xdr:spPr>
        <a:xfrm>
          <a:off x="1079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156211</xdr:rowOff>
    </xdr:from>
    <xdr:to>
      <xdr:col>10</xdr:col>
      <xdr:colOff>114300</xdr:colOff>
      <xdr:row>84</xdr:row>
      <xdr:rowOff>19050</xdr:rowOff>
    </xdr:to>
    <xdr:cxnSp macro="">
      <xdr:nvCxnSpPr>
        <xdr:cNvPr id="313" name="直線コネクタ 312">
          <a:extLst>
            <a:ext uri="{FF2B5EF4-FFF2-40B4-BE49-F238E27FC236}">
              <a16:creationId xmlns:a16="http://schemas.microsoft.com/office/drawing/2014/main" id="{40C8F2A5-30B3-455F-A98F-EEB40A020073}"/>
            </a:ext>
          </a:extLst>
        </xdr:cNvPr>
        <xdr:cNvCxnSpPr/>
      </xdr:nvCxnSpPr>
      <xdr:spPr>
        <a:xfrm>
          <a:off x="1130300" y="14386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F13FCC9B-EC89-420D-A3D3-264A38B07B05}"/>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5546D663-4010-473A-BC07-D9851C75382F}"/>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63956B56-751F-4A04-80FE-DF7F944B66F3}"/>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5B57A16A-2CDC-4FC0-8409-FFE8A3A7C87E}"/>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133366</xdr:rowOff>
    </xdr:from>
    <xdr:ext cx="405111" cy="259045"/>
    <xdr:sp macro="" textlink="">
      <xdr:nvSpPr>
        <xdr:cNvPr id="318" name="n_1mainValue【公営住宅】&#10;有形固定資産減価償却率">
          <a:extLst>
            <a:ext uri="{FF2B5EF4-FFF2-40B4-BE49-F238E27FC236}">
              <a16:creationId xmlns:a16="http://schemas.microsoft.com/office/drawing/2014/main" id="{90B46E1A-3639-4910-86AC-8FC0B9F6D701}"/>
            </a:ext>
          </a:extLst>
        </xdr:cNvPr>
        <xdr:cNvSpPr txBox="1"/>
      </xdr:nvSpPr>
      <xdr:spPr>
        <a:xfrm>
          <a:off x="3582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319" name="n_2mainValue【公営住宅】&#10;有形固定資産減価償却率">
          <a:extLst>
            <a:ext uri="{FF2B5EF4-FFF2-40B4-BE49-F238E27FC236}">
              <a16:creationId xmlns:a16="http://schemas.microsoft.com/office/drawing/2014/main" id="{8AF3FA2B-7ECA-4243-B757-F00A13988C3A}"/>
            </a:ext>
          </a:extLst>
        </xdr:cNvPr>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60977</xdr:rowOff>
    </xdr:from>
    <xdr:ext cx="405111" cy="259045"/>
    <xdr:sp macro="" textlink="">
      <xdr:nvSpPr>
        <xdr:cNvPr id="320" name="n_3mainValue【公営住宅】&#10;有形固定資産減価償却率">
          <a:extLst>
            <a:ext uri="{FF2B5EF4-FFF2-40B4-BE49-F238E27FC236}">
              <a16:creationId xmlns:a16="http://schemas.microsoft.com/office/drawing/2014/main" id="{29F556F4-74D4-43C6-8151-EC752824565A}"/>
            </a:ext>
          </a:extLst>
        </xdr:cNvPr>
        <xdr:cNvSpPr txBox="1"/>
      </xdr:nvSpPr>
      <xdr:spPr>
        <a:xfrm>
          <a:off x="1816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26688</xdr:rowOff>
    </xdr:from>
    <xdr:ext cx="405111" cy="259045"/>
    <xdr:sp macro="" textlink="">
      <xdr:nvSpPr>
        <xdr:cNvPr id="321" name="n_4mainValue【公営住宅】&#10;有形固定資産減価償却率">
          <a:extLst>
            <a:ext uri="{FF2B5EF4-FFF2-40B4-BE49-F238E27FC236}">
              <a16:creationId xmlns:a16="http://schemas.microsoft.com/office/drawing/2014/main" id="{AD3BF9F3-7692-486E-96A1-5CFD85D1B558}"/>
            </a:ext>
          </a:extLst>
        </xdr:cNvPr>
        <xdr:cNvSpPr txBox="1"/>
      </xdr:nvSpPr>
      <xdr:spPr>
        <a:xfrm>
          <a:off x="927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9813A78-AC51-4BC9-9C32-EE43C70734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142A795-EBCA-4423-A001-32AF20BC36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1858431-4C4F-4DE9-A3BE-499684EAC5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56852A3-58A9-4265-880E-279EC8DC31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6A723EE-3E67-45F7-9FA5-522373D27D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1C3EB91-401D-4DCE-8631-A5A5E0A1FAC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166E34B-ED1F-4F7F-AD07-2F01F1FE3A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9C55CEE-CDD2-43E5-924E-B70FD7275D2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8123B80-5428-4EF1-AC57-E50F809C71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6BA4216-8CFB-4C47-9A0A-4F5D9DF0CC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E1A6B49-B798-476C-A27F-FD178BFD7BE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5C03BED-F6B4-4DAB-954B-C546EC7B60B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87908C0-B261-4768-B237-00DB776FF67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3A0BE89-59A1-4623-86F2-CD0E197B7E5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BFA1E0E-6410-4A80-A33B-F928373CD06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7691CE5-021D-469D-BF02-88956D5898D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6B93624-B703-407F-86D6-2C5262648A7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C518EBE9-35E6-49E7-9FA7-492DE24F5E3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7E1C96B-41BF-4EC4-B3FD-0E3B917ED22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B4C830A1-0C17-4C40-AA78-8255DC9F3D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EBE724DD-F0B2-44D8-A1FB-5A8936249F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CBD58CD0-01E7-4C8B-ACF2-839D665C58AE}"/>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1DAB3859-0FC8-4174-9F1C-81AD894C05BF}"/>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56ACED2F-B83E-412D-9BF4-86A7488EDFC6}"/>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B1A690FF-3F17-4C5F-BFF4-F1AEAC23D34F}"/>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B2D83834-29EB-4239-8CE9-767A62B236A5}"/>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499DA270-47F5-4092-8AEE-27F2B42DD1A2}"/>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FBF6CB4D-2A12-49FD-8B25-2DB9A6C51232}"/>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4512AE1E-266B-4661-8DC8-64ED9480976E}"/>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40FADB38-49BB-48E9-ABA4-B24AD54A6D5A}"/>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9133EE5B-43BF-4A64-A058-56409083C593}"/>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F6DAF782-7E86-4E28-8CDB-F0F98007B231}"/>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ADCF8B5-15E0-4CE3-90DB-CB004F0895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FE23D66-28C2-4308-BC1A-F9DC32AA93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5FC9EA3-518A-4201-9E93-5595E0BFEE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3F79C96-3A69-4097-AE61-29F410F34F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D21EBE-BBD0-406C-A07C-DC3E3A6E05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100457</xdr:rowOff>
    </xdr:from>
    <xdr:to>
      <xdr:col>55</xdr:col>
      <xdr:colOff>50800</xdr:colOff>
      <xdr:row>86</xdr:row>
      <xdr:rowOff>30607</xdr:rowOff>
    </xdr:to>
    <xdr:sp macro="" textlink="">
      <xdr:nvSpPr>
        <xdr:cNvPr id="359" name="楕円 358">
          <a:extLst>
            <a:ext uri="{FF2B5EF4-FFF2-40B4-BE49-F238E27FC236}">
              <a16:creationId xmlns:a16="http://schemas.microsoft.com/office/drawing/2014/main" id="{082188F7-D718-43B9-9951-F6A2CB3A9CD0}"/>
            </a:ext>
          </a:extLst>
        </xdr:cNvPr>
        <xdr:cNvSpPr/>
      </xdr:nvSpPr>
      <xdr:spPr>
        <a:xfrm>
          <a:off x="104267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59834</xdr:rowOff>
    </xdr:from>
    <xdr:ext cx="469744" cy="259045"/>
    <xdr:sp macro="" textlink="">
      <xdr:nvSpPr>
        <xdr:cNvPr id="360" name="【公営住宅】&#10;一人当たり面積該当値テキスト">
          <a:extLst>
            <a:ext uri="{FF2B5EF4-FFF2-40B4-BE49-F238E27FC236}">
              <a16:creationId xmlns:a16="http://schemas.microsoft.com/office/drawing/2014/main" id="{92D8CE3C-71E0-422F-A22A-D1714A5522F8}"/>
            </a:ext>
          </a:extLst>
        </xdr:cNvPr>
        <xdr:cNvSpPr txBox="1"/>
      </xdr:nvSpPr>
      <xdr:spPr>
        <a:xfrm>
          <a:off x="10515600" y="1446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101509</xdr:rowOff>
    </xdr:from>
    <xdr:to>
      <xdr:col>50</xdr:col>
      <xdr:colOff>165100</xdr:colOff>
      <xdr:row>86</xdr:row>
      <xdr:rowOff>31659</xdr:rowOff>
    </xdr:to>
    <xdr:sp macro="" textlink="">
      <xdr:nvSpPr>
        <xdr:cNvPr id="361" name="楕円 360">
          <a:extLst>
            <a:ext uri="{FF2B5EF4-FFF2-40B4-BE49-F238E27FC236}">
              <a16:creationId xmlns:a16="http://schemas.microsoft.com/office/drawing/2014/main" id="{B94CA7D3-FF1D-41E1-AD99-27735A46DFF2}"/>
            </a:ext>
          </a:extLst>
        </xdr:cNvPr>
        <xdr:cNvSpPr/>
      </xdr:nvSpPr>
      <xdr:spPr>
        <a:xfrm>
          <a:off x="95885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151257</xdr:rowOff>
    </xdr:from>
    <xdr:to>
      <xdr:col>55</xdr:col>
      <xdr:colOff>0</xdr:colOff>
      <xdr:row>85</xdr:row>
      <xdr:rowOff>152309</xdr:rowOff>
    </xdr:to>
    <xdr:cxnSp macro="">
      <xdr:nvCxnSpPr>
        <xdr:cNvPr id="362" name="直線コネクタ 361">
          <a:extLst>
            <a:ext uri="{FF2B5EF4-FFF2-40B4-BE49-F238E27FC236}">
              <a16:creationId xmlns:a16="http://schemas.microsoft.com/office/drawing/2014/main" id="{823393A3-BAE1-463B-9AEE-D3574B819BB8}"/>
            </a:ext>
          </a:extLst>
        </xdr:cNvPr>
        <xdr:cNvCxnSpPr/>
      </xdr:nvCxnSpPr>
      <xdr:spPr>
        <a:xfrm flipV="1">
          <a:off x="9639300" y="14724507"/>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102560</xdr:rowOff>
    </xdr:from>
    <xdr:to>
      <xdr:col>46</xdr:col>
      <xdr:colOff>38100</xdr:colOff>
      <xdr:row>86</xdr:row>
      <xdr:rowOff>32710</xdr:rowOff>
    </xdr:to>
    <xdr:sp macro="" textlink="">
      <xdr:nvSpPr>
        <xdr:cNvPr id="363" name="楕円 362">
          <a:extLst>
            <a:ext uri="{FF2B5EF4-FFF2-40B4-BE49-F238E27FC236}">
              <a16:creationId xmlns:a16="http://schemas.microsoft.com/office/drawing/2014/main" id="{DF66F3B8-2F5D-481D-A4A1-FFB084ABC382}"/>
            </a:ext>
          </a:extLst>
        </xdr:cNvPr>
        <xdr:cNvSpPr/>
      </xdr:nvSpPr>
      <xdr:spPr>
        <a:xfrm>
          <a:off x="8699500" y="14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152309</xdr:rowOff>
    </xdr:from>
    <xdr:to>
      <xdr:col>50</xdr:col>
      <xdr:colOff>114300</xdr:colOff>
      <xdr:row>85</xdr:row>
      <xdr:rowOff>153360</xdr:rowOff>
    </xdr:to>
    <xdr:cxnSp macro="">
      <xdr:nvCxnSpPr>
        <xdr:cNvPr id="364" name="直線コネクタ 363">
          <a:extLst>
            <a:ext uri="{FF2B5EF4-FFF2-40B4-BE49-F238E27FC236}">
              <a16:creationId xmlns:a16="http://schemas.microsoft.com/office/drawing/2014/main" id="{334DCC93-8193-4666-9D6A-B0809C61B3A4}"/>
            </a:ext>
          </a:extLst>
        </xdr:cNvPr>
        <xdr:cNvCxnSpPr/>
      </xdr:nvCxnSpPr>
      <xdr:spPr>
        <a:xfrm flipV="1">
          <a:off x="8750300" y="1472555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103108</xdr:rowOff>
    </xdr:from>
    <xdr:to>
      <xdr:col>41</xdr:col>
      <xdr:colOff>101600</xdr:colOff>
      <xdr:row>86</xdr:row>
      <xdr:rowOff>33258</xdr:rowOff>
    </xdr:to>
    <xdr:sp macro="" textlink="">
      <xdr:nvSpPr>
        <xdr:cNvPr id="365" name="楕円 364">
          <a:extLst>
            <a:ext uri="{FF2B5EF4-FFF2-40B4-BE49-F238E27FC236}">
              <a16:creationId xmlns:a16="http://schemas.microsoft.com/office/drawing/2014/main" id="{F9C3FCB3-B63E-4AA2-85EC-292A2AFD8D24}"/>
            </a:ext>
          </a:extLst>
        </xdr:cNvPr>
        <xdr:cNvSpPr/>
      </xdr:nvSpPr>
      <xdr:spPr>
        <a:xfrm>
          <a:off x="7810500" y="14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153360</xdr:rowOff>
    </xdr:from>
    <xdr:to>
      <xdr:col>45</xdr:col>
      <xdr:colOff>177800</xdr:colOff>
      <xdr:row>85</xdr:row>
      <xdr:rowOff>153908</xdr:rowOff>
    </xdr:to>
    <xdr:cxnSp macro="">
      <xdr:nvCxnSpPr>
        <xdr:cNvPr id="366" name="直線コネクタ 365">
          <a:extLst>
            <a:ext uri="{FF2B5EF4-FFF2-40B4-BE49-F238E27FC236}">
              <a16:creationId xmlns:a16="http://schemas.microsoft.com/office/drawing/2014/main" id="{9EA09916-EB7E-4680-AB56-79FAB399828B}"/>
            </a:ext>
          </a:extLst>
        </xdr:cNvPr>
        <xdr:cNvCxnSpPr/>
      </xdr:nvCxnSpPr>
      <xdr:spPr>
        <a:xfrm flipV="1">
          <a:off x="7861300" y="1472661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104800</xdr:rowOff>
    </xdr:from>
    <xdr:to>
      <xdr:col>36</xdr:col>
      <xdr:colOff>165100</xdr:colOff>
      <xdr:row>86</xdr:row>
      <xdr:rowOff>34950</xdr:rowOff>
    </xdr:to>
    <xdr:sp macro="" textlink="">
      <xdr:nvSpPr>
        <xdr:cNvPr id="367" name="楕円 366">
          <a:extLst>
            <a:ext uri="{FF2B5EF4-FFF2-40B4-BE49-F238E27FC236}">
              <a16:creationId xmlns:a16="http://schemas.microsoft.com/office/drawing/2014/main" id="{C91DA387-1E55-445A-8B41-D0084E6B95DB}"/>
            </a:ext>
          </a:extLst>
        </xdr:cNvPr>
        <xdr:cNvSpPr/>
      </xdr:nvSpPr>
      <xdr:spPr>
        <a:xfrm>
          <a:off x="6921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153908</xdr:rowOff>
    </xdr:from>
    <xdr:to>
      <xdr:col>41</xdr:col>
      <xdr:colOff>50800</xdr:colOff>
      <xdr:row>85</xdr:row>
      <xdr:rowOff>155600</xdr:rowOff>
    </xdr:to>
    <xdr:cxnSp macro="">
      <xdr:nvCxnSpPr>
        <xdr:cNvPr id="368" name="直線コネクタ 367">
          <a:extLst>
            <a:ext uri="{FF2B5EF4-FFF2-40B4-BE49-F238E27FC236}">
              <a16:creationId xmlns:a16="http://schemas.microsoft.com/office/drawing/2014/main" id="{A03DEC81-0CBC-4A94-AD46-59DB60309184}"/>
            </a:ext>
          </a:extLst>
        </xdr:cNvPr>
        <xdr:cNvCxnSpPr/>
      </xdr:nvCxnSpPr>
      <xdr:spPr>
        <a:xfrm flipV="1">
          <a:off x="6972300" y="14727158"/>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B6DBC7B4-938A-44EC-BABF-4F1B26C8798F}"/>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FA83D631-5FCF-4DCC-A469-13CBA58D50FD}"/>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AA9879CB-DC56-4BE3-A69F-422C0D115AFA}"/>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D1BCFDF4-8C20-42ED-8C06-4F8AC19A7CA3}"/>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22786</xdr:rowOff>
    </xdr:from>
    <xdr:ext cx="469744" cy="259045"/>
    <xdr:sp macro="" textlink="">
      <xdr:nvSpPr>
        <xdr:cNvPr id="373" name="n_1mainValue【公営住宅】&#10;一人当たり面積">
          <a:extLst>
            <a:ext uri="{FF2B5EF4-FFF2-40B4-BE49-F238E27FC236}">
              <a16:creationId xmlns:a16="http://schemas.microsoft.com/office/drawing/2014/main" id="{4426D525-3D26-4011-A83C-EF7A9A268219}"/>
            </a:ext>
          </a:extLst>
        </xdr:cNvPr>
        <xdr:cNvSpPr txBox="1"/>
      </xdr:nvSpPr>
      <xdr:spPr>
        <a:xfrm>
          <a:off x="9391727" y="147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23837</xdr:rowOff>
    </xdr:from>
    <xdr:ext cx="469744" cy="259045"/>
    <xdr:sp macro="" textlink="">
      <xdr:nvSpPr>
        <xdr:cNvPr id="374" name="n_2mainValue【公営住宅】&#10;一人当たり面積">
          <a:extLst>
            <a:ext uri="{FF2B5EF4-FFF2-40B4-BE49-F238E27FC236}">
              <a16:creationId xmlns:a16="http://schemas.microsoft.com/office/drawing/2014/main" id="{1349C293-690C-402D-A10F-E5FCDD862C58}"/>
            </a:ext>
          </a:extLst>
        </xdr:cNvPr>
        <xdr:cNvSpPr txBox="1"/>
      </xdr:nvSpPr>
      <xdr:spPr>
        <a:xfrm>
          <a:off x="8515427" y="1476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49785</xdr:rowOff>
    </xdr:from>
    <xdr:ext cx="469744" cy="259045"/>
    <xdr:sp macro="" textlink="">
      <xdr:nvSpPr>
        <xdr:cNvPr id="375" name="n_3mainValue【公営住宅】&#10;一人当たり面積">
          <a:extLst>
            <a:ext uri="{FF2B5EF4-FFF2-40B4-BE49-F238E27FC236}">
              <a16:creationId xmlns:a16="http://schemas.microsoft.com/office/drawing/2014/main" id="{4630ED3B-7AE9-4AD6-A1DA-98F4140C2C04}"/>
            </a:ext>
          </a:extLst>
        </xdr:cNvPr>
        <xdr:cNvSpPr txBox="1"/>
      </xdr:nvSpPr>
      <xdr:spPr>
        <a:xfrm>
          <a:off x="7626427" y="1445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26077</xdr:rowOff>
    </xdr:from>
    <xdr:ext cx="469744" cy="259045"/>
    <xdr:sp macro="" textlink="">
      <xdr:nvSpPr>
        <xdr:cNvPr id="376" name="n_4mainValue【公営住宅】&#10;一人当たり面積">
          <a:extLst>
            <a:ext uri="{FF2B5EF4-FFF2-40B4-BE49-F238E27FC236}">
              <a16:creationId xmlns:a16="http://schemas.microsoft.com/office/drawing/2014/main" id="{A5D382BC-429D-4408-BDCF-07006C9744E4}"/>
            </a:ext>
          </a:extLst>
        </xdr:cNvPr>
        <xdr:cNvSpPr txBox="1"/>
      </xdr:nvSpPr>
      <xdr:spPr>
        <a:xfrm>
          <a:off x="67374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7BAB202-6274-496D-A874-F9121459D8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33D9B47-40E9-41F1-88FC-3C1C384C1C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27F7D5D-D20C-4750-88CC-0F4E41FFB2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AE1EB3C-888C-48FD-8377-8E49F6EEC7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807AFFE-BB4F-499E-8CED-83260562EE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5A1B76F-E0C2-41A7-BFC6-E853785691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4BA125D-C606-4D3E-9514-4DC5C147EA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216F4416-4A39-4B6B-AE76-A9C4E59E63B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CFE138B-0F97-406A-BD3C-2477A042FF0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1EDBB10-F728-48C9-B5B3-B56B6CC794C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F2CE386-3DFF-46E3-B25B-6BE84DE8991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B7B32E29-764C-4154-B224-7AA41030EAF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7BB84CF0-41D2-4E84-A145-E0908D5DECB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3653FAD6-49DF-4501-A9D7-3834AC63941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E7F5DA05-34E2-4C1E-8583-89C3711B6A7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F06CB765-25F6-46D1-8168-3427357A930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FB485A40-4355-4E2C-A736-993247544FA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AA88EC8-0E27-4B5E-9DF1-866ACCB7F60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F73546D0-F270-440A-B107-57C83FE460F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36A6EA01-24E2-40CB-B3FF-5F223F4B075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2D89042-7C5A-4357-AF60-20258DE3149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8C0312B6-8424-4B42-B741-77C8D185CCF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E4DDFF13-6F2B-42EC-A508-792EC4C86D3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7217CE0-AE1B-456A-9EEB-8A47DD4F8A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C9090CC-8A78-4586-B3F5-57455C4152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151AB167-A145-46A8-AAA7-1A477BE8C0F6}"/>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D1E59C6D-EE0D-4027-916D-5898F5FFBD9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FDE0A77A-1867-4542-811C-1B08C6D2F7F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350662C0-9DDF-4AF9-B5B2-6C4680B38E6F}"/>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DC5F51E3-9AB0-4105-8ED7-14A5FF6AC946}"/>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B797DED-96AC-448B-AA41-74AD1293E036}"/>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BA83DEA-D666-43A8-B4EE-2631A07C6DF9}"/>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A67D5EFC-DF2D-4EFF-9125-A5BEEB203C42}"/>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54A94F34-7E69-4FD9-A781-78276C65DAD4}"/>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1BE237B0-2A9A-4CC0-889C-DC1DAA50CECB}"/>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6C30FBF6-3AF1-46F5-964A-7AC078FB73B1}"/>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89AA626-5F3C-4199-8025-27A969549D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2231D5E-172E-4BF9-9EB3-9817F306D29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B451BF7-CE1A-4899-A4DC-1F8102A2E1A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6BDF4E4-5DFE-4D47-ACAD-B3D9B6793F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269C66C-E6B4-41FB-ACA0-D2F6DB2EB32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8" name="楕円 417">
          <a:extLst>
            <a:ext uri="{FF2B5EF4-FFF2-40B4-BE49-F238E27FC236}">
              <a16:creationId xmlns:a16="http://schemas.microsoft.com/office/drawing/2014/main" id="{83075D43-F33A-412C-9167-83492300D5AC}"/>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105427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92025558-FE88-41A0-9BE8-8A3AF904955A}"/>
            </a:ext>
          </a:extLst>
        </xdr:cNvPr>
        <xdr:cNvSpPr txBox="1"/>
      </xdr:nvSpPr>
      <xdr:spPr>
        <a:xfrm>
          <a:off x="4673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420" name="楕円 419">
          <a:extLst>
            <a:ext uri="{FF2B5EF4-FFF2-40B4-BE49-F238E27FC236}">
              <a16:creationId xmlns:a16="http://schemas.microsoft.com/office/drawing/2014/main" id="{F65F93A9-0FE0-47CE-AAAB-457CCB814EA1}"/>
            </a:ext>
          </a:extLst>
        </xdr:cNvPr>
        <xdr:cNvSpPr/>
      </xdr:nvSpPr>
      <xdr:spPr>
        <a:xfrm>
          <a:off x="3746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133350</xdr:rowOff>
    </xdr:to>
    <xdr:cxnSp macro="">
      <xdr:nvCxnSpPr>
        <xdr:cNvPr id="421" name="直線コネクタ 420">
          <a:extLst>
            <a:ext uri="{FF2B5EF4-FFF2-40B4-BE49-F238E27FC236}">
              <a16:creationId xmlns:a16="http://schemas.microsoft.com/office/drawing/2014/main" id="{74ED0E23-F248-4B5E-9AD5-FB0889C7D52B}"/>
            </a:ext>
          </a:extLst>
        </xdr:cNvPr>
        <xdr:cNvCxnSpPr/>
      </xdr:nvCxnSpPr>
      <xdr:spPr>
        <a:xfrm>
          <a:off x="3797300" y="1793475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22134</xdr:rowOff>
    </xdr:from>
    <xdr:to>
      <xdr:col>15</xdr:col>
      <xdr:colOff>101600</xdr:colOff>
      <xdr:row>104</xdr:row>
      <xdr:rowOff>123734</xdr:rowOff>
    </xdr:to>
    <xdr:sp macro="" textlink="">
      <xdr:nvSpPr>
        <xdr:cNvPr id="422" name="楕円 421">
          <a:extLst>
            <a:ext uri="{FF2B5EF4-FFF2-40B4-BE49-F238E27FC236}">
              <a16:creationId xmlns:a16="http://schemas.microsoft.com/office/drawing/2014/main" id="{5C1344F6-8D1B-4A1B-99E1-22420E769E39}"/>
            </a:ext>
          </a:extLst>
        </xdr:cNvPr>
        <xdr:cNvSpPr/>
      </xdr:nvSpPr>
      <xdr:spPr>
        <a:xfrm>
          <a:off x="2857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72934</xdr:rowOff>
    </xdr:from>
    <xdr:to>
      <xdr:col>19</xdr:col>
      <xdr:colOff>177800</xdr:colOff>
      <xdr:row>104</xdr:row>
      <xdr:rowOff>103958</xdr:rowOff>
    </xdr:to>
    <xdr:cxnSp macro="">
      <xdr:nvCxnSpPr>
        <xdr:cNvPr id="423" name="直線コネクタ 422">
          <a:extLst>
            <a:ext uri="{FF2B5EF4-FFF2-40B4-BE49-F238E27FC236}">
              <a16:creationId xmlns:a16="http://schemas.microsoft.com/office/drawing/2014/main" id="{A2E9031D-2D69-449A-81A7-EC04B27390A9}"/>
            </a:ext>
          </a:extLst>
        </xdr:cNvPr>
        <xdr:cNvCxnSpPr/>
      </xdr:nvCxnSpPr>
      <xdr:spPr>
        <a:xfrm>
          <a:off x="2908300" y="179037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24" name="楕円 423">
          <a:extLst>
            <a:ext uri="{FF2B5EF4-FFF2-40B4-BE49-F238E27FC236}">
              <a16:creationId xmlns:a16="http://schemas.microsoft.com/office/drawing/2014/main" id="{3896BEE1-418E-4C53-AA6A-DE11B70E3F71}"/>
            </a:ext>
          </a:extLst>
        </xdr:cNvPr>
        <xdr:cNvSpPr/>
      </xdr:nvSpPr>
      <xdr:spPr>
        <a:xfrm>
          <a:off x="1968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46808</xdr:rowOff>
    </xdr:from>
    <xdr:to>
      <xdr:col>15</xdr:col>
      <xdr:colOff>50800</xdr:colOff>
      <xdr:row>104</xdr:row>
      <xdr:rowOff>72934</xdr:rowOff>
    </xdr:to>
    <xdr:cxnSp macro="">
      <xdr:nvCxnSpPr>
        <xdr:cNvPr id="425" name="直線コネクタ 424">
          <a:extLst>
            <a:ext uri="{FF2B5EF4-FFF2-40B4-BE49-F238E27FC236}">
              <a16:creationId xmlns:a16="http://schemas.microsoft.com/office/drawing/2014/main" id="{5619B448-1D2E-4824-B05D-70B9D0078AAE}"/>
            </a:ext>
          </a:extLst>
        </xdr:cNvPr>
        <xdr:cNvCxnSpPr/>
      </xdr:nvCxnSpPr>
      <xdr:spPr>
        <a:xfrm>
          <a:off x="2019300" y="178776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26" name="楕円 425">
          <a:extLst>
            <a:ext uri="{FF2B5EF4-FFF2-40B4-BE49-F238E27FC236}">
              <a16:creationId xmlns:a16="http://schemas.microsoft.com/office/drawing/2014/main" id="{F9D11F90-BD18-4F99-B06C-4A440FE46EE4}"/>
            </a:ext>
          </a:extLst>
        </xdr:cNvPr>
        <xdr:cNvSpPr/>
      </xdr:nvSpPr>
      <xdr:spPr>
        <a:xfrm>
          <a:off x="1079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25581</xdr:rowOff>
    </xdr:from>
    <xdr:to>
      <xdr:col>10</xdr:col>
      <xdr:colOff>114300</xdr:colOff>
      <xdr:row>104</xdr:row>
      <xdr:rowOff>46808</xdr:rowOff>
    </xdr:to>
    <xdr:cxnSp macro="">
      <xdr:nvCxnSpPr>
        <xdr:cNvPr id="427" name="直線コネクタ 426">
          <a:extLst>
            <a:ext uri="{FF2B5EF4-FFF2-40B4-BE49-F238E27FC236}">
              <a16:creationId xmlns:a16="http://schemas.microsoft.com/office/drawing/2014/main" id="{E39F9FAD-F6C2-4E00-99B5-623F4368A369}"/>
            </a:ext>
          </a:extLst>
        </xdr:cNvPr>
        <xdr:cNvCxnSpPr/>
      </xdr:nvCxnSpPr>
      <xdr:spPr>
        <a:xfrm>
          <a:off x="1130300" y="178563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87FDD847-9AE2-4891-8DFB-2A2EDA9E617A}"/>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C75DC9DB-5623-4F39-8AA9-3E45B5CE532E}"/>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9DD1DC83-A9CA-45EB-BF07-45C3940510F3}"/>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75ABF3ED-3589-4102-B17F-ACE42AB63C81}"/>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171285</xdr:rowOff>
    </xdr:from>
    <xdr:ext cx="405111" cy="259045"/>
    <xdr:sp macro="" textlink="">
      <xdr:nvSpPr>
        <xdr:cNvPr id="432" name="n_1mainValue【港湾・漁港】&#10;有形固定資産減価償却率">
          <a:extLst>
            <a:ext uri="{FF2B5EF4-FFF2-40B4-BE49-F238E27FC236}">
              <a16:creationId xmlns:a16="http://schemas.microsoft.com/office/drawing/2014/main" id="{99689F99-FB17-4B7D-86EB-42F5053D68EB}"/>
            </a:ext>
          </a:extLst>
        </xdr:cNvPr>
        <xdr:cNvSpPr txBox="1"/>
      </xdr:nvSpPr>
      <xdr:spPr>
        <a:xfrm>
          <a:off x="3582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140261</xdr:rowOff>
    </xdr:from>
    <xdr:ext cx="405111" cy="259045"/>
    <xdr:sp macro="" textlink="">
      <xdr:nvSpPr>
        <xdr:cNvPr id="433" name="n_2mainValue【港湾・漁港】&#10;有形固定資産減価償却率">
          <a:extLst>
            <a:ext uri="{FF2B5EF4-FFF2-40B4-BE49-F238E27FC236}">
              <a16:creationId xmlns:a16="http://schemas.microsoft.com/office/drawing/2014/main" id="{718CE97F-CD00-446D-BA73-6111C6583701}"/>
            </a:ext>
          </a:extLst>
        </xdr:cNvPr>
        <xdr:cNvSpPr txBox="1"/>
      </xdr:nvSpPr>
      <xdr:spPr>
        <a:xfrm>
          <a:off x="2705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34" name="n_3mainValue【港湾・漁港】&#10;有形固定資産減価償却率">
          <a:extLst>
            <a:ext uri="{FF2B5EF4-FFF2-40B4-BE49-F238E27FC236}">
              <a16:creationId xmlns:a16="http://schemas.microsoft.com/office/drawing/2014/main" id="{D1DFD885-81DD-45EA-8538-9D65E17E8609}"/>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35" name="n_4mainValue【港湾・漁港】&#10;有形固定資産減価償却率">
          <a:extLst>
            <a:ext uri="{FF2B5EF4-FFF2-40B4-BE49-F238E27FC236}">
              <a16:creationId xmlns:a16="http://schemas.microsoft.com/office/drawing/2014/main" id="{95E6ED41-777A-4D15-8F3D-CB5D1304C9CD}"/>
            </a:ext>
          </a:extLst>
        </xdr:cNvPr>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91D0C9D-42A5-4FC9-97F4-A16B7AE91B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B008C0A-EE82-4D22-B438-5613F70064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690C8F6-CDA9-413E-914F-4C59813DFC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CA5FBD0-4D22-4B39-9D80-197DF2929A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49423CA-5565-4F4D-9403-B568555AC4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DC6A872-0529-46CE-9533-4AE22E7999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F9F632B-05F6-4ABA-9504-3F58F16D4B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75BA3665-E2C7-4848-B397-B86E9B4A81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5AE1FDD5-A4B7-4915-888B-E5104220D6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B0417F2-877B-4C19-A37C-37337378024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D44DABBB-572B-450F-9988-FF548532B11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CE5BC710-183A-468B-ABEF-5C6338B1CB9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ACD18A67-4277-4A67-9EC6-EEEECB696C0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5A522BC5-B96C-4785-8EED-9121FEEFF89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353FDC34-9647-403A-83BB-BDF39C479BB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67E4DF7E-998D-42B8-A05B-E5A762D34A9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F8F0E43F-1EAA-4483-84EE-421191E5BC9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6557CA29-4FE0-450C-B7CC-8E381524023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D4060A9-84F0-4040-AD24-027BD02031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5B592B9-25BE-47BB-88F7-364E619F293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274ED2A-5DE5-47DD-8C9E-595BB11864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DB81BC72-6514-45E6-9D34-B77321203961}"/>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E28B9C50-E203-4739-B01C-DA30909155C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6640EA0D-21C4-4F6C-9E65-85F4C47C77B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14CA91E8-73A0-4AAE-AB23-351457F1D2C7}"/>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4E167CFE-CD98-4785-97F4-BCB24D36D0DB}"/>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9F0ED71C-BEFB-4A3B-9A91-672D06F3F23E}"/>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85AFEAC5-89C8-4F44-94FE-816357D606A1}"/>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08CB19AE-E978-489B-8CB1-E63EB9E0968E}"/>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C6388611-3412-43A4-96B2-2DB578776262}"/>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65B62E89-2F4F-4197-AB19-543D178CCA52}"/>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AA98A8AC-9BAA-4D30-915E-F32D688A7531}"/>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C9F1CBC-9A30-44B0-A97D-7BBFEC177EA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4C1EF56-F365-4049-B6AE-5A300CA8C4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05B8A4D-683C-42C3-97D8-79CA546D880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F97640F-0A4F-451A-BCC2-806C08674D4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E0043CB-7A90-4667-90C4-074BABE077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158093</xdr:rowOff>
    </xdr:from>
    <xdr:to>
      <xdr:col>55</xdr:col>
      <xdr:colOff>50800</xdr:colOff>
      <xdr:row>107</xdr:row>
      <xdr:rowOff>88243</xdr:rowOff>
    </xdr:to>
    <xdr:sp macro="" textlink="">
      <xdr:nvSpPr>
        <xdr:cNvPr id="473" name="楕円 472">
          <a:extLst>
            <a:ext uri="{FF2B5EF4-FFF2-40B4-BE49-F238E27FC236}">
              <a16:creationId xmlns:a16="http://schemas.microsoft.com/office/drawing/2014/main" id="{2B0D856F-9BB1-4F89-87E8-55D2FC57B4D2}"/>
            </a:ext>
          </a:extLst>
        </xdr:cNvPr>
        <xdr:cNvSpPr/>
      </xdr:nvSpPr>
      <xdr:spPr>
        <a:xfrm>
          <a:off x="10426700" y="183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9520</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4F9C6DD5-4CF3-4A57-B7B4-6C5452702D56}"/>
            </a:ext>
          </a:extLst>
        </xdr:cNvPr>
        <xdr:cNvSpPr txBox="1"/>
      </xdr:nvSpPr>
      <xdr:spPr>
        <a:xfrm>
          <a:off x="10515600" y="181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162032</xdr:rowOff>
    </xdr:from>
    <xdr:to>
      <xdr:col>50</xdr:col>
      <xdr:colOff>165100</xdr:colOff>
      <xdr:row>107</xdr:row>
      <xdr:rowOff>92182</xdr:rowOff>
    </xdr:to>
    <xdr:sp macro="" textlink="">
      <xdr:nvSpPr>
        <xdr:cNvPr id="475" name="楕円 474">
          <a:extLst>
            <a:ext uri="{FF2B5EF4-FFF2-40B4-BE49-F238E27FC236}">
              <a16:creationId xmlns:a16="http://schemas.microsoft.com/office/drawing/2014/main" id="{89591804-0492-4302-8EAF-13F8E47C0785}"/>
            </a:ext>
          </a:extLst>
        </xdr:cNvPr>
        <xdr:cNvSpPr/>
      </xdr:nvSpPr>
      <xdr:spPr>
        <a:xfrm>
          <a:off x="9588500" y="183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37443</xdr:rowOff>
    </xdr:from>
    <xdr:to>
      <xdr:col>55</xdr:col>
      <xdr:colOff>0</xdr:colOff>
      <xdr:row>107</xdr:row>
      <xdr:rowOff>41382</xdr:rowOff>
    </xdr:to>
    <xdr:cxnSp macro="">
      <xdr:nvCxnSpPr>
        <xdr:cNvPr id="476" name="直線コネクタ 475">
          <a:extLst>
            <a:ext uri="{FF2B5EF4-FFF2-40B4-BE49-F238E27FC236}">
              <a16:creationId xmlns:a16="http://schemas.microsoft.com/office/drawing/2014/main" id="{7E8C8839-F915-4B8A-BC1D-C2483F342D5D}"/>
            </a:ext>
          </a:extLst>
        </xdr:cNvPr>
        <xdr:cNvCxnSpPr/>
      </xdr:nvCxnSpPr>
      <xdr:spPr>
        <a:xfrm flipV="1">
          <a:off x="9639300" y="18382593"/>
          <a:ext cx="8382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165926</xdr:rowOff>
    </xdr:from>
    <xdr:to>
      <xdr:col>46</xdr:col>
      <xdr:colOff>38100</xdr:colOff>
      <xdr:row>107</xdr:row>
      <xdr:rowOff>96076</xdr:rowOff>
    </xdr:to>
    <xdr:sp macro="" textlink="">
      <xdr:nvSpPr>
        <xdr:cNvPr id="477" name="楕円 476">
          <a:extLst>
            <a:ext uri="{FF2B5EF4-FFF2-40B4-BE49-F238E27FC236}">
              <a16:creationId xmlns:a16="http://schemas.microsoft.com/office/drawing/2014/main" id="{EF23998D-19A9-4DF2-85DF-AEC565CFEAD3}"/>
            </a:ext>
          </a:extLst>
        </xdr:cNvPr>
        <xdr:cNvSpPr/>
      </xdr:nvSpPr>
      <xdr:spPr>
        <a:xfrm>
          <a:off x="8699500" y="183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41382</xdr:rowOff>
    </xdr:from>
    <xdr:to>
      <xdr:col>50</xdr:col>
      <xdr:colOff>114300</xdr:colOff>
      <xdr:row>107</xdr:row>
      <xdr:rowOff>45276</xdr:rowOff>
    </xdr:to>
    <xdr:cxnSp macro="">
      <xdr:nvCxnSpPr>
        <xdr:cNvPr id="478" name="直線コネクタ 477">
          <a:extLst>
            <a:ext uri="{FF2B5EF4-FFF2-40B4-BE49-F238E27FC236}">
              <a16:creationId xmlns:a16="http://schemas.microsoft.com/office/drawing/2014/main" id="{55C6CD36-0CF1-49A5-B84C-47021FA48001}"/>
            </a:ext>
          </a:extLst>
        </xdr:cNvPr>
        <xdr:cNvCxnSpPr/>
      </xdr:nvCxnSpPr>
      <xdr:spPr>
        <a:xfrm flipV="1">
          <a:off x="8750300" y="18386532"/>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170923</xdr:rowOff>
    </xdr:from>
    <xdr:to>
      <xdr:col>41</xdr:col>
      <xdr:colOff>101600</xdr:colOff>
      <xdr:row>107</xdr:row>
      <xdr:rowOff>101073</xdr:rowOff>
    </xdr:to>
    <xdr:sp macro="" textlink="">
      <xdr:nvSpPr>
        <xdr:cNvPr id="479" name="楕円 478">
          <a:extLst>
            <a:ext uri="{FF2B5EF4-FFF2-40B4-BE49-F238E27FC236}">
              <a16:creationId xmlns:a16="http://schemas.microsoft.com/office/drawing/2014/main" id="{EE3C3485-E6BB-459E-A85D-18C0CD5FA6B9}"/>
            </a:ext>
          </a:extLst>
        </xdr:cNvPr>
        <xdr:cNvSpPr/>
      </xdr:nvSpPr>
      <xdr:spPr>
        <a:xfrm>
          <a:off x="7810500" y="183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45276</xdr:rowOff>
    </xdr:from>
    <xdr:to>
      <xdr:col>45</xdr:col>
      <xdr:colOff>177800</xdr:colOff>
      <xdr:row>107</xdr:row>
      <xdr:rowOff>50273</xdr:rowOff>
    </xdr:to>
    <xdr:cxnSp macro="">
      <xdr:nvCxnSpPr>
        <xdr:cNvPr id="480" name="直線コネクタ 479">
          <a:extLst>
            <a:ext uri="{FF2B5EF4-FFF2-40B4-BE49-F238E27FC236}">
              <a16:creationId xmlns:a16="http://schemas.microsoft.com/office/drawing/2014/main" id="{9F9B50A8-3C3C-4747-86C3-54563CC56E78}"/>
            </a:ext>
          </a:extLst>
        </xdr:cNvPr>
        <xdr:cNvCxnSpPr/>
      </xdr:nvCxnSpPr>
      <xdr:spPr>
        <a:xfrm flipV="1">
          <a:off x="7861300" y="18390426"/>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5496</xdr:rowOff>
    </xdr:from>
    <xdr:to>
      <xdr:col>36</xdr:col>
      <xdr:colOff>165100</xdr:colOff>
      <xdr:row>107</xdr:row>
      <xdr:rowOff>107096</xdr:rowOff>
    </xdr:to>
    <xdr:sp macro="" textlink="">
      <xdr:nvSpPr>
        <xdr:cNvPr id="481" name="楕円 480">
          <a:extLst>
            <a:ext uri="{FF2B5EF4-FFF2-40B4-BE49-F238E27FC236}">
              <a16:creationId xmlns:a16="http://schemas.microsoft.com/office/drawing/2014/main" id="{FAF5E520-5C81-45FE-AEDC-664E11A2212C}"/>
            </a:ext>
          </a:extLst>
        </xdr:cNvPr>
        <xdr:cNvSpPr/>
      </xdr:nvSpPr>
      <xdr:spPr>
        <a:xfrm>
          <a:off x="6921500" y="183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50273</xdr:rowOff>
    </xdr:from>
    <xdr:to>
      <xdr:col>41</xdr:col>
      <xdr:colOff>50800</xdr:colOff>
      <xdr:row>107</xdr:row>
      <xdr:rowOff>56296</xdr:rowOff>
    </xdr:to>
    <xdr:cxnSp macro="">
      <xdr:nvCxnSpPr>
        <xdr:cNvPr id="482" name="直線コネクタ 481">
          <a:extLst>
            <a:ext uri="{FF2B5EF4-FFF2-40B4-BE49-F238E27FC236}">
              <a16:creationId xmlns:a16="http://schemas.microsoft.com/office/drawing/2014/main" id="{6E7DE06D-D580-4CC4-815C-880A71E530EB}"/>
            </a:ext>
          </a:extLst>
        </xdr:cNvPr>
        <xdr:cNvCxnSpPr/>
      </xdr:nvCxnSpPr>
      <xdr:spPr>
        <a:xfrm flipV="1">
          <a:off x="6972300" y="18395423"/>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449EFF6B-5F28-4572-8F61-6BE70CA6D5BA}"/>
            </a:ext>
          </a:extLst>
        </xdr:cNvPr>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18D6BB96-7F77-4AAE-B916-0F60C3ABAF0D}"/>
            </a:ext>
          </a:extLst>
        </xdr:cNvPr>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7445EE81-3186-45B9-B808-A8D72409BE76}"/>
            </a:ext>
          </a:extLst>
        </xdr:cNvPr>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766C5466-F6B8-4AF5-9174-ECEAD13BCB32}"/>
            </a:ext>
          </a:extLst>
        </xdr:cNvPr>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108709</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721B4051-819A-4043-A9F7-3BBA46185AA6}"/>
            </a:ext>
          </a:extLst>
        </xdr:cNvPr>
        <xdr:cNvSpPr txBox="1"/>
      </xdr:nvSpPr>
      <xdr:spPr>
        <a:xfrm>
          <a:off x="9327095" y="181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112603</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8FC6938-0DCE-423B-99F4-248F62B40E3C}"/>
            </a:ext>
          </a:extLst>
        </xdr:cNvPr>
        <xdr:cNvSpPr txBox="1"/>
      </xdr:nvSpPr>
      <xdr:spPr>
        <a:xfrm>
          <a:off x="8450795" y="181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117600</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26FF91DF-BAFE-4B4A-8CC4-62F3C57C346A}"/>
            </a:ext>
          </a:extLst>
        </xdr:cNvPr>
        <xdr:cNvSpPr txBox="1"/>
      </xdr:nvSpPr>
      <xdr:spPr>
        <a:xfrm>
          <a:off x="7561795" y="1811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123623</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150EE370-3F58-4684-803C-16DE33B10044}"/>
            </a:ext>
          </a:extLst>
        </xdr:cNvPr>
        <xdr:cNvSpPr txBox="1"/>
      </xdr:nvSpPr>
      <xdr:spPr>
        <a:xfrm>
          <a:off x="6672795" y="1812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03D1793-34DC-4359-9EBF-F76E1D134C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F1AC0CB-52E2-433F-8374-239227B078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7B02893-6090-4959-96A1-2A36D0857B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54B8E77-AF76-48F7-B5C0-B9E21B22F0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7E2F50A-1DD9-4B41-9834-A5157C2F57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40D39B4-C65B-4E9D-890A-35C339AEB1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2A9541C-6482-443A-A7A3-D1F56A49EC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0087816-8E7C-41A7-981F-29843DBF83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FE8DE3C-6E84-4A2B-A8F8-A41271C4FC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EDD4208-189C-4EDC-B16B-C241931C97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7790FC5-F775-4302-85EC-597BDD070A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67F93576-D360-421A-B478-2BB5CF00EE8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4C0B8F68-A5F9-46AA-B63C-627FEFAAB8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CD68E79F-8DD9-4376-BC2F-11AB8B47BC4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8BEF6029-C054-400D-8F59-42671097D10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7F077854-731D-429F-B5F7-88A5BD93B2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7AA1E4ED-54D8-470B-ACFF-94B110AF617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641ADED6-EDF6-4FAD-AD76-2ABC2C146ED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14D6E995-7264-49DC-AA4E-3E3D4D98AF2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A365F8F2-0A7B-4899-9B81-55E1128CBEB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4978703C-8793-48D5-86EC-70DCC088728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AAC93D87-3FC5-4C87-84F4-D4A47A12164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23AC1AD-FD3B-443C-AE10-530AF4E8F41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FD12C03F-8D35-4E46-961C-BED0630CA3E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84EBBB57-960B-4FF5-8D35-AE52F3D400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DB5FF372-C95C-4810-BEC9-3D61BEEA8809}"/>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D9E85FB8-924D-41B9-BA92-EF5B48C5FA4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F4FA004-4A51-43B5-922A-BF8C045412E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1C7B859-27BD-43BE-91BC-E2436DF0A985}"/>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BF9A8422-5DFD-4B83-8F04-993E6B43A1E3}"/>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909D1FC8-C144-4DD7-8C81-C2E78494BE4A}"/>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D388D8EC-BA2A-4EC8-AC38-A01CA3E5E074}"/>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163F5CFB-BFCA-4D6E-B936-F0025EDEA9D3}"/>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67E139CE-043F-4176-BA88-3FC966080786}"/>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D3EFE94F-C32D-48D4-921A-EB232604FE81}"/>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38DC72C8-F113-45CE-881F-442BADCF663B}"/>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B87F919-C6C6-411A-93FB-2D0173A0A98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F9A64D4-26EF-4F19-845B-D36118D168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4CBFEF2-B3E3-42E8-A7FD-64D6443E53B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EED6FBD-2BA0-4472-9602-EA52663E00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41257FB-FBCA-419C-B74F-389FA3F9D7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32" name="楕円 531">
          <a:extLst>
            <a:ext uri="{FF2B5EF4-FFF2-40B4-BE49-F238E27FC236}">
              <a16:creationId xmlns:a16="http://schemas.microsoft.com/office/drawing/2014/main" id="{B769ECFD-F216-43FF-BD43-1FCB4E1DF3FD}"/>
            </a:ext>
          </a:extLst>
        </xdr:cNvPr>
        <xdr:cNvSpPr/>
      </xdr:nvSpPr>
      <xdr:spPr>
        <a:xfrm>
          <a:off x="16268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54808</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37FF940B-8F95-43D2-826A-306A0ED01624}"/>
            </a:ext>
          </a:extLst>
        </xdr:cNvPr>
        <xdr:cNvSpPr txBox="1"/>
      </xdr:nvSpPr>
      <xdr:spPr>
        <a:xfrm>
          <a:off x="16357600"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22134</xdr:rowOff>
    </xdr:from>
    <xdr:to>
      <xdr:col>81</xdr:col>
      <xdr:colOff>101600</xdr:colOff>
      <xdr:row>39</xdr:row>
      <xdr:rowOff>123734</xdr:rowOff>
    </xdr:to>
    <xdr:sp macro="" textlink="">
      <xdr:nvSpPr>
        <xdr:cNvPr id="534" name="楕円 533">
          <a:extLst>
            <a:ext uri="{FF2B5EF4-FFF2-40B4-BE49-F238E27FC236}">
              <a16:creationId xmlns:a16="http://schemas.microsoft.com/office/drawing/2014/main" id="{86A918F3-A9AE-4D28-BE08-3468F09E3501}"/>
            </a:ext>
          </a:extLst>
        </xdr:cNvPr>
        <xdr:cNvSpPr/>
      </xdr:nvSpPr>
      <xdr:spPr>
        <a:xfrm>
          <a:off x="15430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82731</xdr:rowOff>
    </xdr:from>
    <xdr:to>
      <xdr:col>85</xdr:col>
      <xdr:colOff>127000</xdr:colOff>
      <xdr:row>39</xdr:row>
      <xdr:rowOff>72934</xdr:rowOff>
    </xdr:to>
    <xdr:cxnSp macro="">
      <xdr:nvCxnSpPr>
        <xdr:cNvPr id="535" name="直線コネクタ 534">
          <a:extLst>
            <a:ext uri="{FF2B5EF4-FFF2-40B4-BE49-F238E27FC236}">
              <a16:creationId xmlns:a16="http://schemas.microsoft.com/office/drawing/2014/main" id="{EDBAD663-5C43-4DE3-91C0-66536A23E792}"/>
            </a:ext>
          </a:extLst>
        </xdr:cNvPr>
        <xdr:cNvCxnSpPr/>
      </xdr:nvCxnSpPr>
      <xdr:spPr>
        <a:xfrm flipV="1">
          <a:off x="15481300" y="6597831"/>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36" name="楕円 535">
          <a:extLst>
            <a:ext uri="{FF2B5EF4-FFF2-40B4-BE49-F238E27FC236}">
              <a16:creationId xmlns:a16="http://schemas.microsoft.com/office/drawing/2014/main" id="{86BF3D8E-38E1-4FAE-B255-1879462707DE}"/>
            </a:ext>
          </a:extLst>
        </xdr:cNvPr>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72934</xdr:rowOff>
    </xdr:to>
    <xdr:cxnSp macro="">
      <xdr:nvCxnSpPr>
        <xdr:cNvPr id="537" name="直線コネクタ 536">
          <a:extLst>
            <a:ext uri="{FF2B5EF4-FFF2-40B4-BE49-F238E27FC236}">
              <a16:creationId xmlns:a16="http://schemas.microsoft.com/office/drawing/2014/main" id="{FE9E5BC0-626E-4468-AD59-8EA022FECB02}"/>
            </a:ext>
          </a:extLst>
        </xdr:cNvPr>
        <xdr:cNvCxnSpPr/>
      </xdr:nvCxnSpPr>
      <xdr:spPr>
        <a:xfrm>
          <a:off x="14592300" y="672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38" name="楕円 537">
          <a:extLst>
            <a:ext uri="{FF2B5EF4-FFF2-40B4-BE49-F238E27FC236}">
              <a16:creationId xmlns:a16="http://schemas.microsoft.com/office/drawing/2014/main" id="{6F9894F4-B333-49C7-998D-4E2DEB8CD3F7}"/>
            </a:ext>
          </a:extLst>
        </xdr:cNvPr>
        <xdr:cNvSpPr/>
      </xdr:nvSpPr>
      <xdr:spPr>
        <a:xfrm>
          <a:off x="13652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9253</xdr:rowOff>
    </xdr:from>
    <xdr:to>
      <xdr:col>76</xdr:col>
      <xdr:colOff>114300</xdr:colOff>
      <xdr:row>39</xdr:row>
      <xdr:rowOff>40277</xdr:rowOff>
    </xdr:to>
    <xdr:cxnSp macro="">
      <xdr:nvCxnSpPr>
        <xdr:cNvPr id="539" name="直線コネクタ 538">
          <a:extLst>
            <a:ext uri="{FF2B5EF4-FFF2-40B4-BE49-F238E27FC236}">
              <a16:creationId xmlns:a16="http://schemas.microsoft.com/office/drawing/2014/main" id="{BBA02488-66B1-4630-AB59-F8FDD5472BFE}"/>
            </a:ext>
          </a:extLst>
        </xdr:cNvPr>
        <xdr:cNvCxnSpPr/>
      </xdr:nvCxnSpPr>
      <xdr:spPr>
        <a:xfrm>
          <a:off x="13703300" y="66958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97246</xdr:rowOff>
    </xdr:from>
    <xdr:to>
      <xdr:col>67</xdr:col>
      <xdr:colOff>101600</xdr:colOff>
      <xdr:row>39</xdr:row>
      <xdr:rowOff>27396</xdr:rowOff>
    </xdr:to>
    <xdr:sp macro="" textlink="">
      <xdr:nvSpPr>
        <xdr:cNvPr id="540" name="楕円 539">
          <a:extLst>
            <a:ext uri="{FF2B5EF4-FFF2-40B4-BE49-F238E27FC236}">
              <a16:creationId xmlns:a16="http://schemas.microsoft.com/office/drawing/2014/main" id="{27507345-F019-453A-B172-E65A4FB28373}"/>
            </a:ext>
          </a:extLst>
        </xdr:cNvPr>
        <xdr:cNvSpPr/>
      </xdr:nvSpPr>
      <xdr:spPr>
        <a:xfrm>
          <a:off x="1276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148046</xdr:rowOff>
    </xdr:from>
    <xdr:to>
      <xdr:col>71</xdr:col>
      <xdr:colOff>177800</xdr:colOff>
      <xdr:row>39</xdr:row>
      <xdr:rowOff>9253</xdr:rowOff>
    </xdr:to>
    <xdr:cxnSp macro="">
      <xdr:nvCxnSpPr>
        <xdr:cNvPr id="541" name="直線コネクタ 540">
          <a:extLst>
            <a:ext uri="{FF2B5EF4-FFF2-40B4-BE49-F238E27FC236}">
              <a16:creationId xmlns:a16="http://schemas.microsoft.com/office/drawing/2014/main" id="{C275F2D3-A2E1-4EC2-8D74-89DDE8C66591}"/>
            </a:ext>
          </a:extLst>
        </xdr:cNvPr>
        <xdr:cNvCxnSpPr/>
      </xdr:nvCxnSpPr>
      <xdr:spPr>
        <a:xfrm>
          <a:off x="12814300" y="66631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C99AE1E1-3FC0-40AC-AF9C-AAAE884FE7D7}"/>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1AA2BCD1-CEFD-4EC4-8934-A087E547830C}"/>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E3AB9322-5CCE-4409-BCFF-973B286ADFA8}"/>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A07A9F45-8F18-4CB9-B363-B5CEB838DC4D}"/>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114861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917C87CF-23CC-432C-8F82-8F154F1F43FD}"/>
            </a:ext>
          </a:extLst>
        </xdr:cNvPr>
        <xdr:cNvSpPr txBox="1"/>
      </xdr:nvSpPr>
      <xdr:spPr>
        <a:xfrm>
          <a:off x="15266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C01B88E5-4A7A-4E60-941C-BDFCFF16C088}"/>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569F5E07-2A97-4C1D-A180-37D199AE1E0B}"/>
            </a:ext>
          </a:extLst>
        </xdr:cNvPr>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AE79C52-6B02-42E6-90C8-92B0DA64A56A}"/>
            </a:ext>
          </a:extLst>
        </xdr:cNvPr>
        <xdr:cNvSpPr txBox="1"/>
      </xdr:nvSpPr>
      <xdr:spPr>
        <a:xfrm>
          <a:off x="12611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F62DF46-87B0-4B95-BE25-3BBE8946C0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CC3FD4E-8561-4530-8EDF-9485E04744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0BA408A-9EB8-4C13-95C0-DA8ABFA6FF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F6DEFF4-433C-4452-830B-3082302C50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69FB133-62B1-4DF1-B6F6-FDC1D112A38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711FF81-971D-443B-A147-17B6AD40F3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0A26212-5091-4E78-AE62-71DCAB97ED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722FDC9E-7459-4A9A-9329-11CEEE86A8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814F510-4981-4342-8F62-56748C0A0E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24A7A6F0-E687-49BA-8EDB-474C04C51A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F77D1ACB-5CE8-40F5-9936-3C09420AF10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2E966305-58A7-4509-9475-6785C0F28B09}"/>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77AD474B-E12D-4E14-91E9-91A34017A91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8D53CDD4-A069-4F67-85CE-46D457E58FF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EA9AE0D-88BF-432E-BD07-986F2D6E96E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6D561017-724D-4A54-B643-5B1B360E403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20D24BE2-6DBA-495B-89CA-ED7B1C97364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88145F53-8A17-43F7-B101-7B997F249DE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77543995-5E2E-4120-950A-E5C70301A6A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504BC24E-5213-40AF-BBF2-B276D9C5AB8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8EA46E1-630F-4E32-A767-86E1C9B2F1D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B6927472-2BF0-44E2-8B57-9532F5F6DF9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92615B02-45F6-4F0C-8E33-D98B9550C81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AD5F2506-63F2-4670-9D82-B514EC43013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5CF22EDC-68D3-4129-9F5A-5167BE6EAE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F4340217-68D0-4991-B3B9-D597ED70C316}"/>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690AD9B-9407-4FBA-BFDC-089B7942737D}"/>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21162784-824E-4117-8E6C-4EF27AD4DB3F}"/>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A2EE5802-A835-478B-814B-7FBFD30B2B11}"/>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578CAFA3-F633-48B5-BD99-5D6AC932E8CD}"/>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DF9BCB3B-76FD-44DB-A448-2B59708E4EC6}"/>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DEFF5A99-D6AF-4BF6-8371-D66DFC09EFD8}"/>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7042CE9E-AD58-4BD5-813E-B5F8BAB8BB94}"/>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56A961BD-6601-4FAE-ABB3-3DC571E04D1E}"/>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57CF3A73-693D-4645-8D9E-2156D8D72AE5}"/>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CFB3DFBE-CF85-44C6-87E5-01E7C8E3CBC0}"/>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BB3EE31-2A8C-43A2-B1D8-DCA08C2C823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40200FA-7A27-49FC-B62E-18031B6138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DEC204B-C344-4A64-B208-C310F8F31B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66D4D67-C871-44B9-A3B9-C2FB97CB9B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3C66726-20F2-4EA9-8F8E-D3E3931383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162560</xdr:rowOff>
    </xdr:from>
    <xdr:to>
      <xdr:col>116</xdr:col>
      <xdr:colOff>114300</xdr:colOff>
      <xdr:row>42</xdr:row>
      <xdr:rowOff>92710</xdr:rowOff>
    </xdr:to>
    <xdr:sp macro="" textlink="">
      <xdr:nvSpPr>
        <xdr:cNvPr id="591" name="楕円 590">
          <a:extLst>
            <a:ext uri="{FF2B5EF4-FFF2-40B4-BE49-F238E27FC236}">
              <a16:creationId xmlns:a16="http://schemas.microsoft.com/office/drawing/2014/main" id="{2F12DE4A-4E38-4BFC-A46F-91AD05990910}"/>
            </a:ext>
          </a:extLst>
        </xdr:cNvPr>
        <xdr:cNvSpPr/>
      </xdr:nvSpPr>
      <xdr:spPr>
        <a:xfrm>
          <a:off x="22110700" y="7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77487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9A693A01-86ED-4316-A287-FBE889D08FB1}"/>
            </a:ext>
          </a:extLst>
        </xdr:cNvPr>
        <xdr:cNvSpPr txBox="1"/>
      </xdr:nvSpPr>
      <xdr:spPr>
        <a:xfrm>
          <a:off x="22199600" y="710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164193</xdr:rowOff>
    </xdr:from>
    <xdr:to>
      <xdr:col>112</xdr:col>
      <xdr:colOff>38100</xdr:colOff>
      <xdr:row>42</xdr:row>
      <xdr:rowOff>94343</xdr:rowOff>
    </xdr:to>
    <xdr:sp macro="" textlink="">
      <xdr:nvSpPr>
        <xdr:cNvPr id="593" name="楕円 592">
          <a:extLst>
            <a:ext uri="{FF2B5EF4-FFF2-40B4-BE49-F238E27FC236}">
              <a16:creationId xmlns:a16="http://schemas.microsoft.com/office/drawing/2014/main" id="{D2D50D98-A398-4991-8A67-CCAF08D3FE56}"/>
            </a:ext>
          </a:extLst>
        </xdr:cNvPr>
        <xdr:cNvSpPr/>
      </xdr:nvSpPr>
      <xdr:spPr>
        <a:xfrm>
          <a:off x="21272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41910</xdr:rowOff>
    </xdr:from>
    <xdr:to>
      <xdr:col>116</xdr:col>
      <xdr:colOff>63500</xdr:colOff>
      <xdr:row>42</xdr:row>
      <xdr:rowOff>43543</xdr:rowOff>
    </xdr:to>
    <xdr:cxnSp macro="">
      <xdr:nvCxnSpPr>
        <xdr:cNvPr id="594" name="直線コネクタ 593">
          <a:extLst>
            <a:ext uri="{FF2B5EF4-FFF2-40B4-BE49-F238E27FC236}">
              <a16:creationId xmlns:a16="http://schemas.microsoft.com/office/drawing/2014/main" id="{594E484A-9BF9-46EA-88DE-3224EA814754}"/>
            </a:ext>
          </a:extLst>
        </xdr:cNvPr>
        <xdr:cNvCxnSpPr/>
      </xdr:nvCxnSpPr>
      <xdr:spPr>
        <a:xfrm flipV="1">
          <a:off x="21323300" y="724281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164193</xdr:rowOff>
    </xdr:from>
    <xdr:to>
      <xdr:col>107</xdr:col>
      <xdr:colOff>101600</xdr:colOff>
      <xdr:row>42</xdr:row>
      <xdr:rowOff>94343</xdr:rowOff>
    </xdr:to>
    <xdr:sp macro="" textlink="">
      <xdr:nvSpPr>
        <xdr:cNvPr id="595" name="楕円 594">
          <a:extLst>
            <a:ext uri="{FF2B5EF4-FFF2-40B4-BE49-F238E27FC236}">
              <a16:creationId xmlns:a16="http://schemas.microsoft.com/office/drawing/2014/main" id="{A7D58CE9-BFBA-4ED2-9479-D2CC7E1513E8}"/>
            </a:ext>
          </a:extLst>
        </xdr:cNvPr>
        <xdr:cNvSpPr/>
      </xdr:nvSpPr>
      <xdr:spPr>
        <a:xfrm>
          <a:off x="20383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43543</xdr:rowOff>
    </xdr:from>
    <xdr:to>
      <xdr:col>111</xdr:col>
      <xdr:colOff>177800</xdr:colOff>
      <xdr:row>42</xdr:row>
      <xdr:rowOff>43543</xdr:rowOff>
    </xdr:to>
    <xdr:cxnSp macro="">
      <xdr:nvCxnSpPr>
        <xdr:cNvPr id="596" name="直線コネクタ 595">
          <a:extLst>
            <a:ext uri="{FF2B5EF4-FFF2-40B4-BE49-F238E27FC236}">
              <a16:creationId xmlns:a16="http://schemas.microsoft.com/office/drawing/2014/main" id="{8FC74816-E5F8-4745-A06A-2CB757964D57}"/>
            </a:ext>
          </a:extLst>
        </xdr:cNvPr>
        <xdr:cNvCxnSpPr/>
      </xdr:nvCxnSpPr>
      <xdr:spPr>
        <a:xfrm>
          <a:off x="20434300" y="724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165826</xdr:rowOff>
    </xdr:from>
    <xdr:to>
      <xdr:col>102</xdr:col>
      <xdr:colOff>165100</xdr:colOff>
      <xdr:row>42</xdr:row>
      <xdr:rowOff>95976</xdr:rowOff>
    </xdr:to>
    <xdr:sp macro="" textlink="">
      <xdr:nvSpPr>
        <xdr:cNvPr id="597" name="楕円 596">
          <a:extLst>
            <a:ext uri="{FF2B5EF4-FFF2-40B4-BE49-F238E27FC236}">
              <a16:creationId xmlns:a16="http://schemas.microsoft.com/office/drawing/2014/main" id="{5BA12503-148E-40DE-BAF1-46696BE2B797}"/>
            </a:ext>
          </a:extLst>
        </xdr:cNvPr>
        <xdr:cNvSpPr/>
      </xdr:nvSpPr>
      <xdr:spPr>
        <a:xfrm>
          <a:off x="19494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43543</xdr:rowOff>
    </xdr:from>
    <xdr:to>
      <xdr:col>107</xdr:col>
      <xdr:colOff>50800</xdr:colOff>
      <xdr:row>42</xdr:row>
      <xdr:rowOff>45176</xdr:rowOff>
    </xdr:to>
    <xdr:cxnSp macro="">
      <xdr:nvCxnSpPr>
        <xdr:cNvPr id="598" name="直線コネクタ 597">
          <a:extLst>
            <a:ext uri="{FF2B5EF4-FFF2-40B4-BE49-F238E27FC236}">
              <a16:creationId xmlns:a16="http://schemas.microsoft.com/office/drawing/2014/main" id="{184032F0-D75A-4C43-B775-C444131E6A0C}"/>
            </a:ext>
          </a:extLst>
        </xdr:cNvPr>
        <xdr:cNvCxnSpPr/>
      </xdr:nvCxnSpPr>
      <xdr:spPr>
        <a:xfrm flipV="1">
          <a:off x="19545300" y="72444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165826</xdr:rowOff>
    </xdr:from>
    <xdr:to>
      <xdr:col>98</xdr:col>
      <xdr:colOff>38100</xdr:colOff>
      <xdr:row>42</xdr:row>
      <xdr:rowOff>95976</xdr:rowOff>
    </xdr:to>
    <xdr:sp macro="" textlink="">
      <xdr:nvSpPr>
        <xdr:cNvPr id="599" name="楕円 598">
          <a:extLst>
            <a:ext uri="{FF2B5EF4-FFF2-40B4-BE49-F238E27FC236}">
              <a16:creationId xmlns:a16="http://schemas.microsoft.com/office/drawing/2014/main" id="{F0D93DA3-E757-44E8-87FC-33A414E7AA67}"/>
            </a:ext>
          </a:extLst>
        </xdr:cNvPr>
        <xdr:cNvSpPr/>
      </xdr:nvSpPr>
      <xdr:spPr>
        <a:xfrm>
          <a:off x="18605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45176</xdr:rowOff>
    </xdr:from>
    <xdr:to>
      <xdr:col>102</xdr:col>
      <xdr:colOff>114300</xdr:colOff>
      <xdr:row>42</xdr:row>
      <xdr:rowOff>45176</xdr:rowOff>
    </xdr:to>
    <xdr:cxnSp macro="">
      <xdr:nvCxnSpPr>
        <xdr:cNvPr id="600" name="直線コネクタ 599">
          <a:extLst>
            <a:ext uri="{FF2B5EF4-FFF2-40B4-BE49-F238E27FC236}">
              <a16:creationId xmlns:a16="http://schemas.microsoft.com/office/drawing/2014/main" id="{1D911EB0-AB51-4D7F-AAA8-DA94B1000E77}"/>
            </a:ext>
          </a:extLst>
        </xdr:cNvPr>
        <xdr:cNvCxnSpPr/>
      </xdr:nvCxnSpPr>
      <xdr:spPr>
        <a:xfrm>
          <a:off x="18656300" y="7246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C3BB4BBF-7EED-4268-A06F-EC6BCD4A0843}"/>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36D3F57E-C9D7-476A-948C-8C49279FB215}"/>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C6126120-2A9F-4025-A3EC-BB965288981E}"/>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8D91482C-0D49-4BC9-BCA3-00F4B4E7EDE2}"/>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85470</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5CF00A9D-B7E4-4EA4-A03A-528B55C3278B}"/>
            </a:ext>
          </a:extLst>
        </xdr:cNvPr>
        <xdr:cNvSpPr txBox="1"/>
      </xdr:nvSpPr>
      <xdr:spPr>
        <a:xfrm>
          <a:off x="210757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85470</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9F11B9F8-6AB2-4C40-AAA2-625BC8FCBC49}"/>
            </a:ext>
          </a:extLst>
        </xdr:cNvPr>
        <xdr:cNvSpPr txBox="1"/>
      </xdr:nvSpPr>
      <xdr:spPr>
        <a:xfrm>
          <a:off x="20199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87103</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5905BCD1-DD22-45F4-8BE9-0B5EB8CF20C7}"/>
            </a:ext>
          </a:extLst>
        </xdr:cNvPr>
        <xdr:cNvSpPr txBox="1"/>
      </xdr:nvSpPr>
      <xdr:spPr>
        <a:xfrm>
          <a:off x="19310427" y="728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87103</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502B0A3B-2917-4D14-B4D3-6D8563E45E0F}"/>
            </a:ext>
          </a:extLst>
        </xdr:cNvPr>
        <xdr:cNvSpPr txBox="1"/>
      </xdr:nvSpPr>
      <xdr:spPr>
        <a:xfrm>
          <a:off x="18421427" y="728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F0C2047-DAAD-4FBA-BD50-231871AC33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5EFA0B12-81D2-4398-BFE5-0E5244CF4E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83E33FE4-CCCD-4F25-A193-B2FF9CCD03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9E94EF9D-0F5A-408C-9DA8-661F368A98F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B59DADD6-22C9-4046-9EAB-F821E36C62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313BE2D0-EDCD-4E7A-8216-E6F533D237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4144425E-73D1-498E-A182-39A9E887F11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8639E334-AAA4-43DE-844D-5990B8811E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34D3D6DA-950D-491D-9497-12709532C7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BB924B38-B0C2-43C3-A6C9-8D2E30434A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89FFF24F-9F7A-4148-9F8F-40DEFEA5D7B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225170C2-C61D-474D-9EC0-2D2C9CEADA9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154FD5E9-549A-47C0-8168-F1301596B3E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1D4AE4CC-69F8-48ED-BE3F-A33635B77E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F3999CA9-D20A-46DC-8445-7E603EEA210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5A726049-1D81-4094-9CFC-338F70F201A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DBAAD57D-3037-4C3C-98EA-7CE12AB3B8A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87A3D0B3-E327-48D7-BE4F-2ECC0F562D3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DA45B08B-C579-421E-BFEA-68D41DF34C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883E6E59-2327-4FA0-80D4-EE70A8B3D4A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39F96C10-4AAF-4698-A03A-FF2D2A3AC4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CC7E832E-A86B-4215-80D0-B10A797968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D1596F4C-8903-47FD-A0EA-C7C79A720ED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D089D71C-B4A8-401A-8431-8DF9EEC4EB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30C15EE1-5AB6-451C-9A5E-78128405ABD4}"/>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E800C3-7C89-4FB9-B298-536BDD74BC0D}"/>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C4F245B6-A343-4939-A9F2-35462C6F54A8}"/>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20B7FAFE-1BB3-49A9-8BFB-FEDB0576CB75}"/>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69EA1136-5F3F-48F2-9731-EE0BF7EF18DD}"/>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87B74C06-5BC6-4F07-B091-ACE685C64A64}"/>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EC94FF07-F6D3-45A3-9CA4-D3B75E0E7409}"/>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E42F650C-D825-4640-9F87-855CA82EE5B8}"/>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5FFBC4A2-B14E-448B-AA8F-E2AC31A3BBA1}"/>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DE8AF063-9616-45FC-B649-E0080C97FA13}"/>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C744CF76-9F3E-4337-875C-D7C56C1D2EE7}"/>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F0E066B-EF8E-4319-A157-42A740CACF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4A4EE19-D834-4168-9F3F-5702ECC81B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75F7C93-C554-4B9A-8B5D-543F6BBB2E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D1CDD59-AD45-4339-A80B-99CCAC9C6C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85DF2F6-D776-4B5C-8F9F-79E1F29502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49" name="楕円 648">
          <a:extLst>
            <a:ext uri="{FF2B5EF4-FFF2-40B4-BE49-F238E27FC236}">
              <a16:creationId xmlns:a16="http://schemas.microsoft.com/office/drawing/2014/main" id="{A6C2563B-F3D0-4A7B-B36B-4C6C32A37D11}"/>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AD60BFC8-0AAF-4CFE-ACAB-F6F3CE9E9AD5}"/>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651" name="楕円 650">
          <a:extLst>
            <a:ext uri="{FF2B5EF4-FFF2-40B4-BE49-F238E27FC236}">
              <a16:creationId xmlns:a16="http://schemas.microsoft.com/office/drawing/2014/main" id="{8B489550-527C-4B8E-9716-CE6268E174A8}"/>
            </a:ext>
          </a:extLst>
        </xdr:cNvPr>
        <xdr:cNvSpPr/>
      </xdr:nvSpPr>
      <xdr:spPr>
        <a:xfrm>
          <a:off x="15430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61</xdr:row>
      <xdr:rowOff>62865</xdr:rowOff>
    </xdr:to>
    <xdr:cxnSp macro="">
      <xdr:nvCxnSpPr>
        <xdr:cNvPr id="652" name="直線コネクタ 651">
          <a:extLst>
            <a:ext uri="{FF2B5EF4-FFF2-40B4-BE49-F238E27FC236}">
              <a16:creationId xmlns:a16="http://schemas.microsoft.com/office/drawing/2014/main" id="{36F33157-4A87-4A6F-9F6B-61E89602BB26}"/>
            </a:ext>
          </a:extLst>
        </xdr:cNvPr>
        <xdr:cNvCxnSpPr/>
      </xdr:nvCxnSpPr>
      <xdr:spPr>
        <a:xfrm flipV="1">
          <a:off x="15481300" y="1035939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653" name="楕円 652">
          <a:extLst>
            <a:ext uri="{FF2B5EF4-FFF2-40B4-BE49-F238E27FC236}">
              <a16:creationId xmlns:a16="http://schemas.microsoft.com/office/drawing/2014/main" id="{DA54F360-881B-4089-AB8A-B185492856E7}"/>
            </a:ext>
          </a:extLst>
        </xdr:cNvPr>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32385</xdr:rowOff>
    </xdr:from>
    <xdr:to>
      <xdr:col>81</xdr:col>
      <xdr:colOff>50800</xdr:colOff>
      <xdr:row>61</xdr:row>
      <xdr:rowOff>62865</xdr:rowOff>
    </xdr:to>
    <xdr:cxnSp macro="">
      <xdr:nvCxnSpPr>
        <xdr:cNvPr id="654" name="直線コネクタ 653">
          <a:extLst>
            <a:ext uri="{FF2B5EF4-FFF2-40B4-BE49-F238E27FC236}">
              <a16:creationId xmlns:a16="http://schemas.microsoft.com/office/drawing/2014/main" id="{B1C73C8C-D944-4F2A-8305-D37AE6AB7112}"/>
            </a:ext>
          </a:extLst>
        </xdr:cNvPr>
        <xdr:cNvCxnSpPr/>
      </xdr:nvCxnSpPr>
      <xdr:spPr>
        <a:xfrm>
          <a:off x="14592300" y="104908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149225</xdr:rowOff>
    </xdr:from>
    <xdr:to>
      <xdr:col>72</xdr:col>
      <xdr:colOff>38100</xdr:colOff>
      <xdr:row>61</xdr:row>
      <xdr:rowOff>79375</xdr:rowOff>
    </xdr:to>
    <xdr:sp macro="" textlink="">
      <xdr:nvSpPr>
        <xdr:cNvPr id="655" name="楕円 654">
          <a:extLst>
            <a:ext uri="{FF2B5EF4-FFF2-40B4-BE49-F238E27FC236}">
              <a16:creationId xmlns:a16="http://schemas.microsoft.com/office/drawing/2014/main" id="{62D0E735-A254-481D-B078-2ADAF5E8265E}"/>
            </a:ext>
          </a:extLst>
        </xdr:cNvPr>
        <xdr:cNvSpPr/>
      </xdr:nvSpPr>
      <xdr:spPr>
        <a:xfrm>
          <a:off x="13652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28575</xdr:rowOff>
    </xdr:from>
    <xdr:to>
      <xdr:col>76</xdr:col>
      <xdr:colOff>114300</xdr:colOff>
      <xdr:row>61</xdr:row>
      <xdr:rowOff>32385</xdr:rowOff>
    </xdr:to>
    <xdr:cxnSp macro="">
      <xdr:nvCxnSpPr>
        <xdr:cNvPr id="656" name="直線コネクタ 655">
          <a:extLst>
            <a:ext uri="{FF2B5EF4-FFF2-40B4-BE49-F238E27FC236}">
              <a16:creationId xmlns:a16="http://schemas.microsoft.com/office/drawing/2014/main" id="{2A429FDC-8FD3-45F8-A140-AAB2A54F5146}"/>
            </a:ext>
          </a:extLst>
        </xdr:cNvPr>
        <xdr:cNvCxnSpPr/>
      </xdr:nvCxnSpPr>
      <xdr:spPr>
        <a:xfrm>
          <a:off x="13703300" y="10487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151130</xdr:rowOff>
    </xdr:from>
    <xdr:to>
      <xdr:col>67</xdr:col>
      <xdr:colOff>101600</xdr:colOff>
      <xdr:row>61</xdr:row>
      <xdr:rowOff>81280</xdr:rowOff>
    </xdr:to>
    <xdr:sp macro="" textlink="">
      <xdr:nvSpPr>
        <xdr:cNvPr id="657" name="楕円 656">
          <a:extLst>
            <a:ext uri="{FF2B5EF4-FFF2-40B4-BE49-F238E27FC236}">
              <a16:creationId xmlns:a16="http://schemas.microsoft.com/office/drawing/2014/main" id="{6B9AC4B1-BD7E-4676-A8D9-8CD121F37D8C}"/>
            </a:ext>
          </a:extLst>
        </xdr:cNvPr>
        <xdr:cNvSpPr/>
      </xdr:nvSpPr>
      <xdr:spPr>
        <a:xfrm>
          <a:off x="1276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28575</xdr:rowOff>
    </xdr:from>
    <xdr:to>
      <xdr:col>71</xdr:col>
      <xdr:colOff>177800</xdr:colOff>
      <xdr:row>61</xdr:row>
      <xdr:rowOff>30480</xdr:rowOff>
    </xdr:to>
    <xdr:cxnSp macro="">
      <xdr:nvCxnSpPr>
        <xdr:cNvPr id="658" name="直線コネクタ 657">
          <a:extLst>
            <a:ext uri="{FF2B5EF4-FFF2-40B4-BE49-F238E27FC236}">
              <a16:creationId xmlns:a16="http://schemas.microsoft.com/office/drawing/2014/main" id="{BE4DC701-B9AC-4D84-B7A5-383CED310691}"/>
            </a:ext>
          </a:extLst>
        </xdr:cNvPr>
        <xdr:cNvCxnSpPr/>
      </xdr:nvCxnSpPr>
      <xdr:spPr>
        <a:xfrm flipV="1">
          <a:off x="12814300" y="10487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82604ADF-8316-4D09-9B41-72863FA44F24}"/>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192009B5-E32B-4A8F-808D-F8BF9FCAAC4C}"/>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08425A86-A2A8-4EFD-9E12-5854E3DD4DD4}"/>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B3E02E5D-ED36-465B-9131-3685725980D3}"/>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663" name="n_1mainValue【学校施設】&#10;有形固定資産減価償却率">
          <a:extLst>
            <a:ext uri="{FF2B5EF4-FFF2-40B4-BE49-F238E27FC236}">
              <a16:creationId xmlns:a16="http://schemas.microsoft.com/office/drawing/2014/main" id="{AE157C32-B13B-408A-9023-AB04BE016465}"/>
            </a:ext>
          </a:extLst>
        </xdr:cNvPr>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664" name="n_2mainValue【学校施設】&#10;有形固定資産減価償却率">
          <a:extLst>
            <a:ext uri="{FF2B5EF4-FFF2-40B4-BE49-F238E27FC236}">
              <a16:creationId xmlns:a16="http://schemas.microsoft.com/office/drawing/2014/main" id="{13D2CC91-BEAD-44E7-8D35-0E768BE51D56}"/>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70502</xdr:rowOff>
    </xdr:from>
    <xdr:ext cx="405111" cy="259045"/>
    <xdr:sp macro="" textlink="">
      <xdr:nvSpPr>
        <xdr:cNvPr id="665" name="n_3mainValue【学校施設】&#10;有形固定資産減価償却率">
          <a:extLst>
            <a:ext uri="{FF2B5EF4-FFF2-40B4-BE49-F238E27FC236}">
              <a16:creationId xmlns:a16="http://schemas.microsoft.com/office/drawing/2014/main" id="{4AC886F5-05CC-4D17-A450-9B47257D1E18}"/>
            </a:ext>
          </a:extLst>
        </xdr:cNvPr>
        <xdr:cNvSpPr txBox="1"/>
      </xdr:nvSpPr>
      <xdr:spPr>
        <a:xfrm>
          <a:off x="13500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666" name="n_4mainValue【学校施設】&#10;有形固定資産減価償却率">
          <a:extLst>
            <a:ext uri="{FF2B5EF4-FFF2-40B4-BE49-F238E27FC236}">
              <a16:creationId xmlns:a16="http://schemas.microsoft.com/office/drawing/2014/main" id="{D687EA9F-94CE-44CD-8C54-CF983BF4114B}"/>
            </a:ext>
          </a:extLst>
        </xdr:cNvPr>
        <xdr:cNvSpPr txBox="1"/>
      </xdr:nvSpPr>
      <xdr:spPr>
        <a:xfrm>
          <a:off x="12611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735F61C3-BA4C-404C-ABB1-E841C00187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5F6D3EDD-E7B8-410D-A507-064AAE6490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D6B037C0-093B-4ABA-804E-0BEA9475EC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3581B08D-18D9-4E0A-A1B6-B4F700F532F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9B1F7827-6DF2-458C-8D44-EB962DCC6A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3D6D155F-BA2A-4646-B699-1A0EF55D7A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9275DCE0-7810-4E48-9303-6645104EA1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66CC6D6-F548-4FDD-9288-E99638E39E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933B6760-29B9-4E09-936F-6E3E2385B8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6081CE66-AC19-4061-8999-4D451810395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EC2F2A63-C71D-4C2D-9495-C52F7C9E323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F8098FB3-CCA2-4FA5-AD03-CF4D5068AB3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CF900CDB-29CE-4784-B882-DE73279AB20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1AEDB73F-554A-4CBE-92B4-C015A8AA9B8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CD497479-145C-48A9-93FF-3F43977305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B114F3CA-2CA6-4A7B-B4B3-4FF350196F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4F57089C-EE78-4727-9E23-BEE7915A5BC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6A5EB79B-DDDF-4028-8E42-9A729061F43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5677958C-6BBE-4D18-B757-7E96CE6A27A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59ACBEDC-9A4A-4A37-B2C2-9499B4993AF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0D0A8A8-0CD4-4947-B29C-FAE69A8173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F93F0CD4-9091-4EFA-8CCD-6C881E32078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A92836DC-FFD4-4844-8672-72FA8926F9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1C9DB781-7EE9-4F9C-8D0B-405FA76D15B7}"/>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CDD76CC7-CA45-472E-A078-8FF856106A0F}"/>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B1C49D8C-1472-4C97-BDC9-9179AE6C739B}"/>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E4B9B570-83F6-4BB4-9052-9C0F76DDF519}"/>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BA3E7B5E-0F58-45BB-ACFE-DBD6CCA63823}"/>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D86CB50B-867D-4D65-BE6F-6A015802BEFB}"/>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3CE761C2-D144-4329-8914-4E2F74A01B45}"/>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15DBE3C8-ED0E-4B35-BB4C-F61FD2F99A74}"/>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CAD5A138-A15D-4796-BAF3-D97C04410798}"/>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2D61714F-D678-4C57-ACFB-F58D641A99FD}"/>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CDC39B7C-2BB0-4524-9E14-D42D4222A334}"/>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2E9B455-E2F9-4C27-8670-B66A0D87B7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BDAED80-DDAE-4CE8-AD4B-F37F1BE0534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A7F76AB-0E31-449F-BE6F-52A3D85BD6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8727E23-D259-4564-84F6-D3412BCAFE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8D35D77-A7B2-4080-A8B0-66E7F0532D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5017</xdr:rowOff>
    </xdr:from>
    <xdr:to>
      <xdr:col>116</xdr:col>
      <xdr:colOff>114300</xdr:colOff>
      <xdr:row>61</xdr:row>
      <xdr:rowOff>106617</xdr:rowOff>
    </xdr:to>
    <xdr:sp macro="" textlink="">
      <xdr:nvSpPr>
        <xdr:cNvPr id="706" name="楕円 705">
          <a:extLst>
            <a:ext uri="{FF2B5EF4-FFF2-40B4-BE49-F238E27FC236}">
              <a16:creationId xmlns:a16="http://schemas.microsoft.com/office/drawing/2014/main" id="{A9229D5D-8B3C-42F3-93A2-398294594B3D}"/>
            </a:ext>
          </a:extLst>
        </xdr:cNvPr>
        <xdr:cNvSpPr/>
      </xdr:nvSpPr>
      <xdr:spPr>
        <a:xfrm>
          <a:off x="22110700" y="104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27894</xdr:rowOff>
    </xdr:from>
    <xdr:ext cx="469744" cy="259045"/>
    <xdr:sp macro="" textlink="">
      <xdr:nvSpPr>
        <xdr:cNvPr id="707" name="【学校施設】&#10;一人当たり面積該当値テキスト">
          <a:extLst>
            <a:ext uri="{FF2B5EF4-FFF2-40B4-BE49-F238E27FC236}">
              <a16:creationId xmlns:a16="http://schemas.microsoft.com/office/drawing/2014/main" id="{5FFFA2F0-5824-4D11-AB1C-A679332B6A21}"/>
            </a:ext>
          </a:extLst>
        </xdr:cNvPr>
        <xdr:cNvSpPr txBox="1"/>
      </xdr:nvSpPr>
      <xdr:spPr>
        <a:xfrm>
          <a:off x="22199600" y="1031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35496</xdr:rowOff>
    </xdr:from>
    <xdr:to>
      <xdr:col>112</xdr:col>
      <xdr:colOff>38100</xdr:colOff>
      <xdr:row>61</xdr:row>
      <xdr:rowOff>137096</xdr:rowOff>
    </xdr:to>
    <xdr:sp macro="" textlink="">
      <xdr:nvSpPr>
        <xdr:cNvPr id="708" name="楕円 707">
          <a:extLst>
            <a:ext uri="{FF2B5EF4-FFF2-40B4-BE49-F238E27FC236}">
              <a16:creationId xmlns:a16="http://schemas.microsoft.com/office/drawing/2014/main" id="{E8F859BF-084C-4A6E-AA53-FF1674C6B2CD}"/>
            </a:ext>
          </a:extLst>
        </xdr:cNvPr>
        <xdr:cNvSpPr/>
      </xdr:nvSpPr>
      <xdr:spPr>
        <a:xfrm>
          <a:off x="21272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55817</xdr:rowOff>
    </xdr:from>
    <xdr:to>
      <xdr:col>116</xdr:col>
      <xdr:colOff>63500</xdr:colOff>
      <xdr:row>61</xdr:row>
      <xdr:rowOff>86296</xdr:rowOff>
    </xdr:to>
    <xdr:cxnSp macro="">
      <xdr:nvCxnSpPr>
        <xdr:cNvPr id="709" name="直線コネクタ 708">
          <a:extLst>
            <a:ext uri="{FF2B5EF4-FFF2-40B4-BE49-F238E27FC236}">
              <a16:creationId xmlns:a16="http://schemas.microsoft.com/office/drawing/2014/main" id="{09D291B5-2808-4F78-B347-5B6E3DCC192A}"/>
            </a:ext>
          </a:extLst>
        </xdr:cNvPr>
        <xdr:cNvCxnSpPr/>
      </xdr:nvCxnSpPr>
      <xdr:spPr>
        <a:xfrm flipV="1">
          <a:off x="21323300" y="10514267"/>
          <a:ext cx="8382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45021</xdr:rowOff>
    </xdr:from>
    <xdr:to>
      <xdr:col>107</xdr:col>
      <xdr:colOff>101600</xdr:colOff>
      <xdr:row>61</xdr:row>
      <xdr:rowOff>146621</xdr:rowOff>
    </xdr:to>
    <xdr:sp macro="" textlink="">
      <xdr:nvSpPr>
        <xdr:cNvPr id="710" name="楕円 709">
          <a:extLst>
            <a:ext uri="{FF2B5EF4-FFF2-40B4-BE49-F238E27FC236}">
              <a16:creationId xmlns:a16="http://schemas.microsoft.com/office/drawing/2014/main" id="{4DC63F52-96FA-4B0F-93DD-EB881762707B}"/>
            </a:ext>
          </a:extLst>
        </xdr:cNvPr>
        <xdr:cNvSpPr/>
      </xdr:nvSpPr>
      <xdr:spPr>
        <a:xfrm>
          <a:off x="20383500" y="10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86296</xdr:rowOff>
    </xdr:from>
    <xdr:to>
      <xdr:col>111</xdr:col>
      <xdr:colOff>177800</xdr:colOff>
      <xdr:row>61</xdr:row>
      <xdr:rowOff>95821</xdr:rowOff>
    </xdr:to>
    <xdr:cxnSp macro="">
      <xdr:nvCxnSpPr>
        <xdr:cNvPr id="711" name="直線コネクタ 710">
          <a:extLst>
            <a:ext uri="{FF2B5EF4-FFF2-40B4-BE49-F238E27FC236}">
              <a16:creationId xmlns:a16="http://schemas.microsoft.com/office/drawing/2014/main" id="{FA9238BF-EB42-4661-86D3-1F5C851FC34A}"/>
            </a:ext>
          </a:extLst>
        </xdr:cNvPr>
        <xdr:cNvCxnSpPr/>
      </xdr:nvCxnSpPr>
      <xdr:spPr>
        <a:xfrm flipV="1">
          <a:off x="20434300" y="1054474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54737</xdr:rowOff>
    </xdr:from>
    <xdr:to>
      <xdr:col>102</xdr:col>
      <xdr:colOff>165100</xdr:colOff>
      <xdr:row>61</xdr:row>
      <xdr:rowOff>156337</xdr:rowOff>
    </xdr:to>
    <xdr:sp macro="" textlink="">
      <xdr:nvSpPr>
        <xdr:cNvPr id="712" name="楕円 711">
          <a:extLst>
            <a:ext uri="{FF2B5EF4-FFF2-40B4-BE49-F238E27FC236}">
              <a16:creationId xmlns:a16="http://schemas.microsoft.com/office/drawing/2014/main" id="{59C28768-5375-4BE3-9C56-2EE521963C1D}"/>
            </a:ext>
          </a:extLst>
        </xdr:cNvPr>
        <xdr:cNvSpPr/>
      </xdr:nvSpPr>
      <xdr:spPr>
        <a:xfrm>
          <a:off x="19494500" y="105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95821</xdr:rowOff>
    </xdr:from>
    <xdr:to>
      <xdr:col>107</xdr:col>
      <xdr:colOff>50800</xdr:colOff>
      <xdr:row>61</xdr:row>
      <xdr:rowOff>105537</xdr:rowOff>
    </xdr:to>
    <xdr:cxnSp macro="">
      <xdr:nvCxnSpPr>
        <xdr:cNvPr id="713" name="直線コネクタ 712">
          <a:extLst>
            <a:ext uri="{FF2B5EF4-FFF2-40B4-BE49-F238E27FC236}">
              <a16:creationId xmlns:a16="http://schemas.microsoft.com/office/drawing/2014/main" id="{96C6EB1B-ABAD-4085-9AE9-FBAE7D3FC9F8}"/>
            </a:ext>
          </a:extLst>
        </xdr:cNvPr>
        <xdr:cNvCxnSpPr/>
      </xdr:nvCxnSpPr>
      <xdr:spPr>
        <a:xfrm flipV="1">
          <a:off x="19545300" y="1055427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64453</xdr:rowOff>
    </xdr:from>
    <xdr:to>
      <xdr:col>98</xdr:col>
      <xdr:colOff>38100</xdr:colOff>
      <xdr:row>61</xdr:row>
      <xdr:rowOff>166053</xdr:rowOff>
    </xdr:to>
    <xdr:sp macro="" textlink="">
      <xdr:nvSpPr>
        <xdr:cNvPr id="714" name="楕円 713">
          <a:extLst>
            <a:ext uri="{FF2B5EF4-FFF2-40B4-BE49-F238E27FC236}">
              <a16:creationId xmlns:a16="http://schemas.microsoft.com/office/drawing/2014/main" id="{CAA29DD0-B82B-4ABD-A1CD-3844832129F0}"/>
            </a:ext>
          </a:extLst>
        </xdr:cNvPr>
        <xdr:cNvSpPr/>
      </xdr:nvSpPr>
      <xdr:spPr>
        <a:xfrm>
          <a:off x="18605500" y="105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105537</xdr:rowOff>
    </xdr:from>
    <xdr:to>
      <xdr:col>102</xdr:col>
      <xdr:colOff>114300</xdr:colOff>
      <xdr:row>61</xdr:row>
      <xdr:rowOff>115253</xdr:rowOff>
    </xdr:to>
    <xdr:cxnSp macro="">
      <xdr:nvCxnSpPr>
        <xdr:cNvPr id="715" name="直線コネクタ 714">
          <a:extLst>
            <a:ext uri="{FF2B5EF4-FFF2-40B4-BE49-F238E27FC236}">
              <a16:creationId xmlns:a16="http://schemas.microsoft.com/office/drawing/2014/main" id="{E96F13C6-A852-459C-8872-62A51C6C3BD5}"/>
            </a:ext>
          </a:extLst>
        </xdr:cNvPr>
        <xdr:cNvCxnSpPr/>
      </xdr:nvCxnSpPr>
      <xdr:spPr>
        <a:xfrm flipV="1">
          <a:off x="18656300" y="1056398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418943D6-F0D5-41C9-BE96-9D590D58BE81}"/>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D76E88FA-BB6F-4E0F-87AB-5DB3453562FB}"/>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CA6920ED-5F17-40CB-9E2F-329EBC7301B6}"/>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a:extLst>
            <a:ext uri="{FF2B5EF4-FFF2-40B4-BE49-F238E27FC236}">
              <a16:creationId xmlns:a16="http://schemas.microsoft.com/office/drawing/2014/main" id="{B5CA4B4A-4C21-41B0-8DD9-B4526F3FCB0A}"/>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153623</xdr:rowOff>
    </xdr:from>
    <xdr:ext cx="469744" cy="259045"/>
    <xdr:sp macro="" textlink="">
      <xdr:nvSpPr>
        <xdr:cNvPr id="720" name="n_1mainValue【学校施設】&#10;一人当たり面積">
          <a:extLst>
            <a:ext uri="{FF2B5EF4-FFF2-40B4-BE49-F238E27FC236}">
              <a16:creationId xmlns:a16="http://schemas.microsoft.com/office/drawing/2014/main" id="{7BDA50DA-0A55-45D9-AEF3-6848E66BB46A}"/>
            </a:ext>
          </a:extLst>
        </xdr:cNvPr>
        <xdr:cNvSpPr txBox="1"/>
      </xdr:nvSpPr>
      <xdr:spPr>
        <a:xfrm>
          <a:off x="210757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163148</xdr:rowOff>
    </xdr:from>
    <xdr:ext cx="469744" cy="259045"/>
    <xdr:sp macro="" textlink="">
      <xdr:nvSpPr>
        <xdr:cNvPr id="721" name="n_2mainValue【学校施設】&#10;一人当たり面積">
          <a:extLst>
            <a:ext uri="{FF2B5EF4-FFF2-40B4-BE49-F238E27FC236}">
              <a16:creationId xmlns:a16="http://schemas.microsoft.com/office/drawing/2014/main" id="{18A89A4A-2396-44F7-B07A-B4D8ADA0E043}"/>
            </a:ext>
          </a:extLst>
        </xdr:cNvPr>
        <xdr:cNvSpPr txBox="1"/>
      </xdr:nvSpPr>
      <xdr:spPr>
        <a:xfrm>
          <a:off x="20199427" y="1027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1414</xdr:rowOff>
    </xdr:from>
    <xdr:ext cx="469744" cy="259045"/>
    <xdr:sp macro="" textlink="">
      <xdr:nvSpPr>
        <xdr:cNvPr id="722" name="n_3mainValue【学校施設】&#10;一人当たり面積">
          <a:extLst>
            <a:ext uri="{FF2B5EF4-FFF2-40B4-BE49-F238E27FC236}">
              <a16:creationId xmlns:a16="http://schemas.microsoft.com/office/drawing/2014/main" id="{034E9E83-0BDE-4304-9A89-C0432D6D83AD}"/>
            </a:ext>
          </a:extLst>
        </xdr:cNvPr>
        <xdr:cNvSpPr txBox="1"/>
      </xdr:nvSpPr>
      <xdr:spPr>
        <a:xfrm>
          <a:off x="19310427" y="102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11130</xdr:rowOff>
    </xdr:from>
    <xdr:ext cx="469744" cy="259045"/>
    <xdr:sp macro="" textlink="">
      <xdr:nvSpPr>
        <xdr:cNvPr id="723" name="n_4mainValue【学校施設】&#10;一人当たり面積">
          <a:extLst>
            <a:ext uri="{FF2B5EF4-FFF2-40B4-BE49-F238E27FC236}">
              <a16:creationId xmlns:a16="http://schemas.microsoft.com/office/drawing/2014/main" id="{30811F1F-AF46-4B2C-8509-A42CEF5F0AA0}"/>
            </a:ext>
          </a:extLst>
        </xdr:cNvPr>
        <xdr:cNvSpPr txBox="1"/>
      </xdr:nvSpPr>
      <xdr:spPr>
        <a:xfrm>
          <a:off x="18421427" y="102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FDABA93-7B21-4EF5-BC8D-B525393415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4ACEFA7-B9F9-47FF-B2EB-DA25565465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768CA40-85EF-4A6F-9DF2-A98519A0B6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250CC453-F195-4858-957D-DC60E3983F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A976CA61-9CD7-4F03-B1D9-6A9F3D715D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B959502-6B5F-4568-8E73-8322E2C307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5086AB62-AB2A-4AA0-A0F1-E0DAB3F3F2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9779D53B-2CCD-4833-8195-A6E7D80F67D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EB962B97-F163-47BC-99B2-56AFBA2118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4F3B0B06-D73C-41AE-B057-74450EA7C3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99CFDEB4-B963-4191-87D7-55AEAC8D5A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6FDB57EE-29AF-408B-9320-518750DBB0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73BA9D62-B903-4344-BA26-C26B964283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609FBEFD-9D6B-4A4B-8A7D-52BAC052C3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F3CE1172-C53A-4B00-80C1-2BCBE25F25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7770B95F-EDA8-4956-9B9D-69A1E8F3FAC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DE82B46-C53D-425D-BFD8-0AF8CA36F1D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57914A9-12B8-42DD-99AE-9D6579D5BE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F008370-65E2-4AE4-93CC-FBF7CE96CF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3001EF5E-F5B9-4436-BBB6-92ED333DB6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2C8BB2A-F63D-4834-99FA-8421368C841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40118D2-F817-4AC4-A9F3-0653F982A3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A1C8AE4-DE61-47FF-A345-24C4EE92FC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911F1BB-6E7E-4D7A-BCB0-FBB8065579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BD29A317-71A5-4D86-8CC2-C7D1BDEB06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5213D00-2B4B-4B72-865E-042D525936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5F72975-55B9-4F5B-AD0C-605B64F1677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A66AB402-06E4-42D1-92A8-C30A15E9982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983CACC3-5ECC-4673-B3C6-A947E28C465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224F2657-0386-4FF9-8244-00E415C3240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829153D0-0350-4967-A093-2F327C40F1D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CCD2921C-7103-49A6-8E44-F9E381B2EDA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1D9991A3-3EBC-499A-9F6A-FF1EA3197BC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8744AC1-B7BD-4D16-ABFA-3C71771E831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7AABFF1-D65A-4255-9745-092E43CDC69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F37DFE51-B6B1-4D69-81EF-A99199A2804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CDEC28E-E2C5-4BEC-86E1-F582DF41AA5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2B8DCE9-AA90-47E4-8A1B-6320C10F01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94592EF-7559-440B-A9C9-2E61BBFD5C7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E7CD2DBA-8384-42BA-B1BB-0A97E79566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A4D37F14-271C-4B37-B571-B1EFB4001A8E}"/>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CC2C05B5-5AD7-4CF5-BDE7-8D602F84DC6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2972AD8A-C1D2-48F1-9D79-2B7F7590EA8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7" name="【公民館】&#10;有形固定資産減価償却率最大値テキスト">
          <a:extLst>
            <a:ext uri="{FF2B5EF4-FFF2-40B4-BE49-F238E27FC236}">
              <a16:creationId xmlns:a16="http://schemas.microsoft.com/office/drawing/2014/main" id="{162182B5-E6C4-4C43-B6F1-FD965B767E82}"/>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8" name="直線コネクタ 767">
          <a:extLst>
            <a:ext uri="{FF2B5EF4-FFF2-40B4-BE49-F238E27FC236}">
              <a16:creationId xmlns:a16="http://schemas.microsoft.com/office/drawing/2014/main" id="{7C20D63D-07F6-4AFA-8FD6-A21F5F9A99D3}"/>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69" name="【公民館】&#10;有形固定資産減価償却率平均値テキスト">
          <a:extLst>
            <a:ext uri="{FF2B5EF4-FFF2-40B4-BE49-F238E27FC236}">
              <a16:creationId xmlns:a16="http://schemas.microsoft.com/office/drawing/2014/main" id="{1DBE8351-8900-4157-A305-AFA606A5A59A}"/>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0" name="フローチャート: 判断 769">
          <a:extLst>
            <a:ext uri="{FF2B5EF4-FFF2-40B4-BE49-F238E27FC236}">
              <a16:creationId xmlns:a16="http://schemas.microsoft.com/office/drawing/2014/main" id="{356B20E3-3F53-4FED-9345-15754AFECA02}"/>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1" name="フローチャート: 判断 770">
          <a:extLst>
            <a:ext uri="{FF2B5EF4-FFF2-40B4-BE49-F238E27FC236}">
              <a16:creationId xmlns:a16="http://schemas.microsoft.com/office/drawing/2014/main" id="{D2FCBCB9-1343-402D-968C-D8645E2F1FBB}"/>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a:extLst>
            <a:ext uri="{FF2B5EF4-FFF2-40B4-BE49-F238E27FC236}">
              <a16:creationId xmlns:a16="http://schemas.microsoft.com/office/drawing/2014/main" id="{054FFB45-5A15-4696-A780-4B0AAD143BB2}"/>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3" name="フローチャート: 判断 772">
          <a:extLst>
            <a:ext uri="{FF2B5EF4-FFF2-40B4-BE49-F238E27FC236}">
              <a16:creationId xmlns:a16="http://schemas.microsoft.com/office/drawing/2014/main" id="{570BC2F5-530F-4730-AADC-329ED602C112}"/>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4" name="フローチャート: 判断 773">
          <a:extLst>
            <a:ext uri="{FF2B5EF4-FFF2-40B4-BE49-F238E27FC236}">
              <a16:creationId xmlns:a16="http://schemas.microsoft.com/office/drawing/2014/main" id="{C9D76B9A-2F60-4A70-B23D-68E7F4A06898}"/>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488EE5C-34EC-4784-A35E-30D3245737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862FFE4-BB99-4733-809E-6BAD5F16DC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21FE307-52EB-41AC-A3C4-F86A67DF5C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FF19821-91F4-402F-93E3-4D8CFFC70E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AD5234C-1F55-4A12-9EF8-0D03D4CC75D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63500</xdr:rowOff>
    </xdr:from>
    <xdr:to>
      <xdr:col>85</xdr:col>
      <xdr:colOff>177800</xdr:colOff>
      <xdr:row>103</xdr:row>
      <xdr:rowOff>165100</xdr:rowOff>
    </xdr:to>
    <xdr:sp macro="" textlink="">
      <xdr:nvSpPr>
        <xdr:cNvPr id="780" name="楕円 779">
          <a:extLst>
            <a:ext uri="{FF2B5EF4-FFF2-40B4-BE49-F238E27FC236}">
              <a16:creationId xmlns:a16="http://schemas.microsoft.com/office/drawing/2014/main" id="{9DF6E48D-72F1-4C74-A3FA-A2BD815A25AA}"/>
            </a:ext>
          </a:extLst>
        </xdr:cNvPr>
        <xdr:cNvSpPr/>
      </xdr:nvSpPr>
      <xdr:spPr>
        <a:xfrm>
          <a:off x="16268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86377</xdr:rowOff>
    </xdr:from>
    <xdr:ext cx="405111" cy="259045"/>
    <xdr:sp macro="" textlink="">
      <xdr:nvSpPr>
        <xdr:cNvPr id="781" name="【公民館】&#10;有形固定資産減価償却率該当値テキスト">
          <a:extLst>
            <a:ext uri="{FF2B5EF4-FFF2-40B4-BE49-F238E27FC236}">
              <a16:creationId xmlns:a16="http://schemas.microsoft.com/office/drawing/2014/main" id="{F5680048-1FCA-473D-A53F-C0D98D49B467}"/>
            </a:ext>
          </a:extLst>
        </xdr:cNvPr>
        <xdr:cNvSpPr txBox="1"/>
      </xdr:nvSpPr>
      <xdr:spPr>
        <a:xfrm>
          <a:off x="16357600"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782" name="楕円 781">
          <a:extLst>
            <a:ext uri="{FF2B5EF4-FFF2-40B4-BE49-F238E27FC236}">
              <a16:creationId xmlns:a16="http://schemas.microsoft.com/office/drawing/2014/main" id="{797F6D13-466D-4CBA-BA89-F3DD2A0E34F7}"/>
            </a:ext>
          </a:extLst>
        </xdr:cNvPr>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103</xdr:row>
      <xdr:rowOff>114300</xdr:rowOff>
    </xdr:to>
    <xdr:cxnSp macro="">
      <xdr:nvCxnSpPr>
        <xdr:cNvPr id="783" name="直線コネクタ 782">
          <a:extLst>
            <a:ext uri="{FF2B5EF4-FFF2-40B4-BE49-F238E27FC236}">
              <a16:creationId xmlns:a16="http://schemas.microsoft.com/office/drawing/2014/main" id="{3619D605-A575-457D-9F00-80B3F47714C9}"/>
            </a:ext>
          </a:extLst>
        </xdr:cNvPr>
        <xdr:cNvCxnSpPr/>
      </xdr:nvCxnSpPr>
      <xdr:spPr>
        <a:xfrm>
          <a:off x="15481300" y="17735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784" name="楕円 783">
          <a:extLst>
            <a:ext uri="{FF2B5EF4-FFF2-40B4-BE49-F238E27FC236}">
              <a16:creationId xmlns:a16="http://schemas.microsoft.com/office/drawing/2014/main" id="{D300FBC8-895F-4835-88E6-314504DA958A}"/>
            </a:ext>
          </a:extLst>
        </xdr:cNvPr>
        <xdr:cNvSpPr/>
      </xdr:nvSpPr>
      <xdr:spPr>
        <a:xfrm>
          <a:off x="14541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38100</xdr:rowOff>
    </xdr:from>
    <xdr:to>
      <xdr:col>81</xdr:col>
      <xdr:colOff>50800</xdr:colOff>
      <xdr:row>103</xdr:row>
      <xdr:rowOff>76200</xdr:rowOff>
    </xdr:to>
    <xdr:cxnSp macro="">
      <xdr:nvCxnSpPr>
        <xdr:cNvPr id="785" name="直線コネクタ 784">
          <a:extLst>
            <a:ext uri="{FF2B5EF4-FFF2-40B4-BE49-F238E27FC236}">
              <a16:creationId xmlns:a16="http://schemas.microsoft.com/office/drawing/2014/main" id="{B86C20FD-E718-4178-BDF2-49774E37568A}"/>
            </a:ext>
          </a:extLst>
        </xdr:cNvPr>
        <xdr:cNvCxnSpPr/>
      </xdr:nvCxnSpPr>
      <xdr:spPr>
        <a:xfrm>
          <a:off x="14592300" y="17697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122555</xdr:rowOff>
    </xdr:from>
    <xdr:to>
      <xdr:col>72</xdr:col>
      <xdr:colOff>38100</xdr:colOff>
      <xdr:row>103</xdr:row>
      <xdr:rowOff>52705</xdr:rowOff>
    </xdr:to>
    <xdr:sp macro="" textlink="">
      <xdr:nvSpPr>
        <xdr:cNvPr id="786" name="楕円 785">
          <a:extLst>
            <a:ext uri="{FF2B5EF4-FFF2-40B4-BE49-F238E27FC236}">
              <a16:creationId xmlns:a16="http://schemas.microsoft.com/office/drawing/2014/main" id="{C9134A48-4EC9-4FF3-93D2-771843A58838}"/>
            </a:ext>
          </a:extLst>
        </xdr:cNvPr>
        <xdr:cNvSpPr/>
      </xdr:nvSpPr>
      <xdr:spPr>
        <a:xfrm>
          <a:off x="13652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xdr:rowOff>
    </xdr:from>
    <xdr:to>
      <xdr:col>76</xdr:col>
      <xdr:colOff>114300</xdr:colOff>
      <xdr:row>103</xdr:row>
      <xdr:rowOff>38100</xdr:rowOff>
    </xdr:to>
    <xdr:cxnSp macro="">
      <xdr:nvCxnSpPr>
        <xdr:cNvPr id="787" name="直線コネクタ 786">
          <a:extLst>
            <a:ext uri="{FF2B5EF4-FFF2-40B4-BE49-F238E27FC236}">
              <a16:creationId xmlns:a16="http://schemas.microsoft.com/office/drawing/2014/main" id="{45A3E5D1-47E9-4EE5-9B3C-80C6460387C2}"/>
            </a:ext>
          </a:extLst>
        </xdr:cNvPr>
        <xdr:cNvCxnSpPr/>
      </xdr:nvCxnSpPr>
      <xdr:spPr>
        <a:xfrm>
          <a:off x="13703300" y="1766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86361</xdr:rowOff>
    </xdr:from>
    <xdr:to>
      <xdr:col>67</xdr:col>
      <xdr:colOff>101600</xdr:colOff>
      <xdr:row>103</xdr:row>
      <xdr:rowOff>16511</xdr:rowOff>
    </xdr:to>
    <xdr:sp macro="" textlink="">
      <xdr:nvSpPr>
        <xdr:cNvPr id="788" name="楕円 787">
          <a:extLst>
            <a:ext uri="{FF2B5EF4-FFF2-40B4-BE49-F238E27FC236}">
              <a16:creationId xmlns:a16="http://schemas.microsoft.com/office/drawing/2014/main" id="{4E964F6C-2190-499F-B519-EEF4685906A3}"/>
            </a:ext>
          </a:extLst>
        </xdr:cNvPr>
        <xdr:cNvSpPr/>
      </xdr:nvSpPr>
      <xdr:spPr>
        <a:xfrm>
          <a:off x="12763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137161</xdr:rowOff>
    </xdr:from>
    <xdr:to>
      <xdr:col>71</xdr:col>
      <xdr:colOff>177800</xdr:colOff>
      <xdr:row>103</xdr:row>
      <xdr:rowOff>1905</xdr:rowOff>
    </xdr:to>
    <xdr:cxnSp macro="">
      <xdr:nvCxnSpPr>
        <xdr:cNvPr id="789" name="直線コネクタ 788">
          <a:extLst>
            <a:ext uri="{FF2B5EF4-FFF2-40B4-BE49-F238E27FC236}">
              <a16:creationId xmlns:a16="http://schemas.microsoft.com/office/drawing/2014/main" id="{7095141E-34A2-41B9-AE44-765646ACEE75}"/>
            </a:ext>
          </a:extLst>
        </xdr:cNvPr>
        <xdr:cNvCxnSpPr/>
      </xdr:nvCxnSpPr>
      <xdr:spPr>
        <a:xfrm>
          <a:off x="12814300" y="17625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90" name="n_1aveValue【公民館】&#10;有形固定資産減価償却率">
          <a:extLst>
            <a:ext uri="{FF2B5EF4-FFF2-40B4-BE49-F238E27FC236}">
              <a16:creationId xmlns:a16="http://schemas.microsoft.com/office/drawing/2014/main" id="{D2970787-77A2-4CFC-BA66-08B259544E04}"/>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91" name="n_2aveValue【公民館】&#10;有形固定資産減価償却率">
          <a:extLst>
            <a:ext uri="{FF2B5EF4-FFF2-40B4-BE49-F238E27FC236}">
              <a16:creationId xmlns:a16="http://schemas.microsoft.com/office/drawing/2014/main" id="{1A926CA1-8A75-4A52-9F22-4EA5BC1D3D9A}"/>
            </a:ext>
          </a:extLst>
        </xdr:cNvPr>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2" name="n_3aveValue【公民館】&#10;有形固定資産減価償却率">
          <a:extLst>
            <a:ext uri="{FF2B5EF4-FFF2-40B4-BE49-F238E27FC236}">
              <a16:creationId xmlns:a16="http://schemas.microsoft.com/office/drawing/2014/main" id="{17C75D71-F536-45D8-8C4E-43BEC5187846}"/>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3" name="n_4aveValue【公民館】&#10;有形固定資産減価償却率">
          <a:extLst>
            <a:ext uri="{FF2B5EF4-FFF2-40B4-BE49-F238E27FC236}">
              <a16:creationId xmlns:a16="http://schemas.microsoft.com/office/drawing/2014/main" id="{3C095F72-BAFC-42EC-98B1-718A1B44ACD5}"/>
            </a:ext>
          </a:extLst>
        </xdr:cNvPr>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794" name="n_1mainValue【公民館】&#10;有形固定資産減価償却率">
          <a:extLst>
            <a:ext uri="{FF2B5EF4-FFF2-40B4-BE49-F238E27FC236}">
              <a16:creationId xmlns:a16="http://schemas.microsoft.com/office/drawing/2014/main" id="{5DAF4BC2-0D01-4DBB-866E-BC18329B5D1A}"/>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795" name="n_2mainValue【公民館】&#10;有形固定資産減価償却率">
          <a:extLst>
            <a:ext uri="{FF2B5EF4-FFF2-40B4-BE49-F238E27FC236}">
              <a16:creationId xmlns:a16="http://schemas.microsoft.com/office/drawing/2014/main" id="{11778564-11C0-4DD0-85EA-61F886749E29}"/>
            </a:ext>
          </a:extLst>
        </xdr:cNvPr>
        <xdr:cNvSpPr txBox="1"/>
      </xdr:nvSpPr>
      <xdr:spPr>
        <a:xfrm>
          <a:off x="14389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69232</xdr:rowOff>
    </xdr:from>
    <xdr:ext cx="405111" cy="259045"/>
    <xdr:sp macro="" textlink="">
      <xdr:nvSpPr>
        <xdr:cNvPr id="796" name="n_3mainValue【公民館】&#10;有形固定資産減価償却率">
          <a:extLst>
            <a:ext uri="{FF2B5EF4-FFF2-40B4-BE49-F238E27FC236}">
              <a16:creationId xmlns:a16="http://schemas.microsoft.com/office/drawing/2014/main" id="{B63ACF42-2A3D-4CB4-9C2E-B0F7439A4D79}"/>
            </a:ext>
          </a:extLst>
        </xdr:cNvPr>
        <xdr:cNvSpPr txBox="1"/>
      </xdr:nvSpPr>
      <xdr:spPr>
        <a:xfrm>
          <a:off x="13500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33038</xdr:rowOff>
    </xdr:from>
    <xdr:ext cx="405111" cy="259045"/>
    <xdr:sp macro="" textlink="">
      <xdr:nvSpPr>
        <xdr:cNvPr id="797" name="n_4mainValue【公民館】&#10;有形固定資産減価償却率">
          <a:extLst>
            <a:ext uri="{FF2B5EF4-FFF2-40B4-BE49-F238E27FC236}">
              <a16:creationId xmlns:a16="http://schemas.microsoft.com/office/drawing/2014/main" id="{5079C08E-5563-49AD-9204-02062C624078}"/>
            </a:ext>
          </a:extLst>
        </xdr:cNvPr>
        <xdr:cNvSpPr txBox="1"/>
      </xdr:nvSpPr>
      <xdr:spPr>
        <a:xfrm>
          <a:off x="12611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A9C45386-3C07-4314-859C-C74B1921040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2757EC9C-7DD3-447F-AF8D-3B951708F6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2F5950AC-6F02-4105-B270-0FE234ABA8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2D2B7BB-CF6F-44EE-9A0D-C612AF4F14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F9482446-C5D1-4A6D-AED8-BB3DB00036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C845C99C-78A9-4A8B-836C-CAB86E9D3B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5B59534A-600A-45A3-9C22-373E356E71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3E24E4EF-6EBE-4DF7-A297-059BEEA66D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28AB923E-59AA-4438-A2C5-748CFA9F21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9C94955D-7459-4631-A231-DD7B9E619A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8FD6D3A7-2095-4006-85EE-65AD5D048D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3A40C202-B2F2-41DE-B5C9-9E80C47A4F7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3A25EAC5-CB30-40E2-A581-8BFBC658D1F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6B227FF8-210C-43AE-9732-5335A12BF3E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40B56F0E-D8D8-41DB-B41A-644FF40F2BF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6ACB42F2-D8A2-491C-B43C-0C8AA1DF449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A40D902B-62B9-4BD6-B404-47633414F1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A5F3D3A1-A0C8-4E6C-97DF-1E588A77BD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942B68BA-FF20-4C14-8A28-65C12F28993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D33DC296-AADE-44AA-AF77-7B7F9EFF68F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41F05297-4D70-4221-9994-35F555A32DC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35F167BF-2DE6-4B86-BE60-0C0B94DEB9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733694F7-7A96-4EE9-83AC-B5517A3136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1" name="直線コネクタ 820">
          <a:extLst>
            <a:ext uri="{FF2B5EF4-FFF2-40B4-BE49-F238E27FC236}">
              <a16:creationId xmlns:a16="http://schemas.microsoft.com/office/drawing/2014/main" id="{9EDB4F6E-0510-4F0D-BE41-59A6BC62546E}"/>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2" name="【公民館】&#10;一人当たり面積最小値テキスト">
          <a:extLst>
            <a:ext uri="{FF2B5EF4-FFF2-40B4-BE49-F238E27FC236}">
              <a16:creationId xmlns:a16="http://schemas.microsoft.com/office/drawing/2014/main" id="{797B9269-AC07-448F-974C-B24053351F03}"/>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3" name="直線コネクタ 822">
          <a:extLst>
            <a:ext uri="{FF2B5EF4-FFF2-40B4-BE49-F238E27FC236}">
              <a16:creationId xmlns:a16="http://schemas.microsoft.com/office/drawing/2014/main" id="{C35B9700-F433-4AFE-A457-14BD0F80AE09}"/>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4" name="【公民館】&#10;一人当たり面積最大値テキスト">
          <a:extLst>
            <a:ext uri="{FF2B5EF4-FFF2-40B4-BE49-F238E27FC236}">
              <a16:creationId xmlns:a16="http://schemas.microsoft.com/office/drawing/2014/main" id="{DF39FBC6-2235-4549-8AEC-48389EA30641}"/>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5" name="直線コネクタ 824">
          <a:extLst>
            <a:ext uri="{FF2B5EF4-FFF2-40B4-BE49-F238E27FC236}">
              <a16:creationId xmlns:a16="http://schemas.microsoft.com/office/drawing/2014/main" id="{102C5ECC-21A0-4FA8-9433-852355FFA412}"/>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6" name="【公民館】&#10;一人当たり面積平均値テキスト">
          <a:extLst>
            <a:ext uri="{FF2B5EF4-FFF2-40B4-BE49-F238E27FC236}">
              <a16:creationId xmlns:a16="http://schemas.microsoft.com/office/drawing/2014/main" id="{1FC1271B-9BAC-4A25-9EE0-5177E46B4C8C}"/>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7" name="フローチャート: 判断 826">
          <a:extLst>
            <a:ext uri="{FF2B5EF4-FFF2-40B4-BE49-F238E27FC236}">
              <a16:creationId xmlns:a16="http://schemas.microsoft.com/office/drawing/2014/main" id="{FBA6ABDA-1D8F-410A-AD59-B85142951FAC}"/>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28" name="フローチャート: 判断 827">
          <a:extLst>
            <a:ext uri="{FF2B5EF4-FFF2-40B4-BE49-F238E27FC236}">
              <a16:creationId xmlns:a16="http://schemas.microsoft.com/office/drawing/2014/main" id="{E22D9B8F-2BCB-4F2C-9456-2C962F23B265}"/>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29" name="フローチャート: 判断 828">
          <a:extLst>
            <a:ext uri="{FF2B5EF4-FFF2-40B4-BE49-F238E27FC236}">
              <a16:creationId xmlns:a16="http://schemas.microsoft.com/office/drawing/2014/main" id="{D5103B79-4588-4ABB-8D5C-05EC6F9DFDB7}"/>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0" name="フローチャート: 判断 829">
          <a:extLst>
            <a:ext uri="{FF2B5EF4-FFF2-40B4-BE49-F238E27FC236}">
              <a16:creationId xmlns:a16="http://schemas.microsoft.com/office/drawing/2014/main" id="{CE2D4A32-4EF9-4B9A-ADD3-6FB5810A819A}"/>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1" name="フローチャート: 判断 830">
          <a:extLst>
            <a:ext uri="{FF2B5EF4-FFF2-40B4-BE49-F238E27FC236}">
              <a16:creationId xmlns:a16="http://schemas.microsoft.com/office/drawing/2014/main" id="{DDDADB42-F2F1-4C04-8209-6D4A05D1A9AB}"/>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520BF6A-8277-4779-90DA-E6E1BDB4F4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39B24D5-4C61-41BD-BD0D-C2300A9375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5355641-3B97-472C-AEFA-F0D4D11BC2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9FF082A-49E4-4AE5-B82E-9505223D5F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91A2AF7-C391-4BD4-A92E-822687F96E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37" name="楕円 836">
          <a:extLst>
            <a:ext uri="{FF2B5EF4-FFF2-40B4-BE49-F238E27FC236}">
              <a16:creationId xmlns:a16="http://schemas.microsoft.com/office/drawing/2014/main" id="{E19B3229-7A28-43C0-8E3D-F62FAB16C8DD}"/>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838" name="【公民館】&#10;一人当たり面積該当値テキスト">
          <a:extLst>
            <a:ext uri="{FF2B5EF4-FFF2-40B4-BE49-F238E27FC236}">
              <a16:creationId xmlns:a16="http://schemas.microsoft.com/office/drawing/2014/main" id="{8CC6B7C9-636D-43A2-A59E-451E0F65DBD1}"/>
            </a:ext>
          </a:extLst>
        </xdr:cNvPr>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39" name="楕円 838">
          <a:extLst>
            <a:ext uri="{FF2B5EF4-FFF2-40B4-BE49-F238E27FC236}">
              <a16:creationId xmlns:a16="http://schemas.microsoft.com/office/drawing/2014/main" id="{D1D05EC8-720A-41DA-83B2-1FE1CF3DB034}"/>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121920</xdr:rowOff>
    </xdr:to>
    <xdr:cxnSp macro="">
      <xdr:nvCxnSpPr>
        <xdr:cNvPr id="840" name="直線コネクタ 839">
          <a:extLst>
            <a:ext uri="{FF2B5EF4-FFF2-40B4-BE49-F238E27FC236}">
              <a16:creationId xmlns:a16="http://schemas.microsoft.com/office/drawing/2014/main" id="{3826FB9A-BF8A-4DA2-9CB2-D69FDDBEDE61}"/>
            </a:ext>
          </a:extLst>
        </xdr:cNvPr>
        <xdr:cNvCxnSpPr/>
      </xdr:nvCxnSpPr>
      <xdr:spPr>
        <a:xfrm flipV="1">
          <a:off x="21323300" y="1828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76836</xdr:rowOff>
    </xdr:from>
    <xdr:to>
      <xdr:col>107</xdr:col>
      <xdr:colOff>101600</xdr:colOff>
      <xdr:row>107</xdr:row>
      <xdr:rowOff>6986</xdr:rowOff>
    </xdr:to>
    <xdr:sp macro="" textlink="">
      <xdr:nvSpPr>
        <xdr:cNvPr id="841" name="楕円 840">
          <a:extLst>
            <a:ext uri="{FF2B5EF4-FFF2-40B4-BE49-F238E27FC236}">
              <a16:creationId xmlns:a16="http://schemas.microsoft.com/office/drawing/2014/main" id="{CBDE83FD-A796-4AD5-82F0-9AB3C9F3054C}"/>
            </a:ext>
          </a:extLst>
        </xdr:cNvPr>
        <xdr:cNvSpPr/>
      </xdr:nvSpPr>
      <xdr:spPr>
        <a:xfrm>
          <a:off x="20383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127636</xdr:rowOff>
    </xdr:to>
    <xdr:cxnSp macro="">
      <xdr:nvCxnSpPr>
        <xdr:cNvPr id="842" name="直線コネクタ 841">
          <a:extLst>
            <a:ext uri="{FF2B5EF4-FFF2-40B4-BE49-F238E27FC236}">
              <a16:creationId xmlns:a16="http://schemas.microsoft.com/office/drawing/2014/main" id="{F2AFE369-520E-4D29-AFBE-3BD07AE349A5}"/>
            </a:ext>
          </a:extLst>
        </xdr:cNvPr>
        <xdr:cNvCxnSpPr/>
      </xdr:nvCxnSpPr>
      <xdr:spPr>
        <a:xfrm flipV="1">
          <a:off x="20434300" y="182956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84455</xdr:rowOff>
    </xdr:from>
    <xdr:to>
      <xdr:col>102</xdr:col>
      <xdr:colOff>165100</xdr:colOff>
      <xdr:row>107</xdr:row>
      <xdr:rowOff>14605</xdr:rowOff>
    </xdr:to>
    <xdr:sp macro="" textlink="">
      <xdr:nvSpPr>
        <xdr:cNvPr id="843" name="楕円 842">
          <a:extLst>
            <a:ext uri="{FF2B5EF4-FFF2-40B4-BE49-F238E27FC236}">
              <a16:creationId xmlns:a16="http://schemas.microsoft.com/office/drawing/2014/main" id="{A66B7A54-3F55-4F24-9C02-CE23FDB54110}"/>
            </a:ext>
          </a:extLst>
        </xdr:cNvPr>
        <xdr:cNvSpPr/>
      </xdr:nvSpPr>
      <xdr:spPr>
        <a:xfrm>
          <a:off x="19494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127636</xdr:rowOff>
    </xdr:from>
    <xdr:to>
      <xdr:col>107</xdr:col>
      <xdr:colOff>50800</xdr:colOff>
      <xdr:row>106</xdr:row>
      <xdr:rowOff>135255</xdr:rowOff>
    </xdr:to>
    <xdr:cxnSp macro="">
      <xdr:nvCxnSpPr>
        <xdr:cNvPr id="844" name="直線コネクタ 843">
          <a:extLst>
            <a:ext uri="{FF2B5EF4-FFF2-40B4-BE49-F238E27FC236}">
              <a16:creationId xmlns:a16="http://schemas.microsoft.com/office/drawing/2014/main" id="{9CAEAB66-B3D2-4BDA-9EC0-892034174B6F}"/>
            </a:ext>
          </a:extLst>
        </xdr:cNvPr>
        <xdr:cNvCxnSpPr/>
      </xdr:nvCxnSpPr>
      <xdr:spPr>
        <a:xfrm flipV="1">
          <a:off x="19545300" y="183013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92075</xdr:rowOff>
    </xdr:from>
    <xdr:to>
      <xdr:col>98</xdr:col>
      <xdr:colOff>38100</xdr:colOff>
      <xdr:row>107</xdr:row>
      <xdr:rowOff>22225</xdr:rowOff>
    </xdr:to>
    <xdr:sp macro="" textlink="">
      <xdr:nvSpPr>
        <xdr:cNvPr id="845" name="楕円 844">
          <a:extLst>
            <a:ext uri="{FF2B5EF4-FFF2-40B4-BE49-F238E27FC236}">
              <a16:creationId xmlns:a16="http://schemas.microsoft.com/office/drawing/2014/main" id="{7B161B40-B1CD-4DF1-B1C4-DA03451F014A}"/>
            </a:ext>
          </a:extLst>
        </xdr:cNvPr>
        <xdr:cNvSpPr/>
      </xdr:nvSpPr>
      <xdr:spPr>
        <a:xfrm>
          <a:off x="18605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135255</xdr:rowOff>
    </xdr:from>
    <xdr:to>
      <xdr:col>102</xdr:col>
      <xdr:colOff>114300</xdr:colOff>
      <xdr:row>106</xdr:row>
      <xdr:rowOff>142875</xdr:rowOff>
    </xdr:to>
    <xdr:cxnSp macro="">
      <xdr:nvCxnSpPr>
        <xdr:cNvPr id="846" name="直線コネクタ 845">
          <a:extLst>
            <a:ext uri="{FF2B5EF4-FFF2-40B4-BE49-F238E27FC236}">
              <a16:creationId xmlns:a16="http://schemas.microsoft.com/office/drawing/2014/main" id="{813B8568-7F80-44C0-8DEA-1BB81A862DE0}"/>
            </a:ext>
          </a:extLst>
        </xdr:cNvPr>
        <xdr:cNvCxnSpPr/>
      </xdr:nvCxnSpPr>
      <xdr:spPr>
        <a:xfrm flipV="1">
          <a:off x="18656300" y="183089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7" name="n_1aveValue【公民館】&#10;一人当たり面積">
          <a:extLst>
            <a:ext uri="{FF2B5EF4-FFF2-40B4-BE49-F238E27FC236}">
              <a16:creationId xmlns:a16="http://schemas.microsoft.com/office/drawing/2014/main" id="{8AB5DA71-6DC8-4885-AF9A-CB4D2CA9D4FD}"/>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48" name="n_2aveValue【公民館】&#10;一人当たり面積">
          <a:extLst>
            <a:ext uri="{FF2B5EF4-FFF2-40B4-BE49-F238E27FC236}">
              <a16:creationId xmlns:a16="http://schemas.microsoft.com/office/drawing/2014/main" id="{FBF743EF-097C-47F8-9246-18DAD4D7C49D}"/>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49" name="n_3aveValue【公民館】&#10;一人当たり面積">
          <a:extLst>
            <a:ext uri="{FF2B5EF4-FFF2-40B4-BE49-F238E27FC236}">
              <a16:creationId xmlns:a16="http://schemas.microsoft.com/office/drawing/2014/main" id="{43753DB5-AAA1-4D94-9756-BAD616468DC8}"/>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0" name="n_4aveValue【公民館】&#10;一人当たり面積">
          <a:extLst>
            <a:ext uri="{FF2B5EF4-FFF2-40B4-BE49-F238E27FC236}">
              <a16:creationId xmlns:a16="http://schemas.microsoft.com/office/drawing/2014/main" id="{1A791DEE-F125-458B-AD62-A620964C4935}"/>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51" name="n_1mainValue【公民館】&#10;一人当たり面積">
          <a:extLst>
            <a:ext uri="{FF2B5EF4-FFF2-40B4-BE49-F238E27FC236}">
              <a16:creationId xmlns:a16="http://schemas.microsoft.com/office/drawing/2014/main" id="{61E88E45-6641-4ECA-BDCA-D414E965C799}"/>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169563</xdr:rowOff>
    </xdr:from>
    <xdr:ext cx="469744" cy="259045"/>
    <xdr:sp macro="" textlink="">
      <xdr:nvSpPr>
        <xdr:cNvPr id="852" name="n_2mainValue【公民館】&#10;一人当たり面積">
          <a:extLst>
            <a:ext uri="{FF2B5EF4-FFF2-40B4-BE49-F238E27FC236}">
              <a16:creationId xmlns:a16="http://schemas.microsoft.com/office/drawing/2014/main" id="{6E4CF26B-8FE8-4784-8A81-86759EF45E97}"/>
            </a:ext>
          </a:extLst>
        </xdr:cNvPr>
        <xdr:cNvSpPr txBox="1"/>
      </xdr:nvSpPr>
      <xdr:spPr>
        <a:xfrm>
          <a:off x="20199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5732</xdr:rowOff>
    </xdr:from>
    <xdr:ext cx="469744" cy="259045"/>
    <xdr:sp macro="" textlink="">
      <xdr:nvSpPr>
        <xdr:cNvPr id="853" name="n_3mainValue【公民館】&#10;一人当たり面積">
          <a:extLst>
            <a:ext uri="{FF2B5EF4-FFF2-40B4-BE49-F238E27FC236}">
              <a16:creationId xmlns:a16="http://schemas.microsoft.com/office/drawing/2014/main" id="{CA30F62F-CF51-4511-BD52-4E22C7B74549}"/>
            </a:ext>
          </a:extLst>
        </xdr:cNvPr>
        <xdr:cNvSpPr txBox="1"/>
      </xdr:nvSpPr>
      <xdr:spPr>
        <a:xfrm>
          <a:off x="19310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13352</xdr:rowOff>
    </xdr:from>
    <xdr:ext cx="469744" cy="259045"/>
    <xdr:sp macro="" textlink="">
      <xdr:nvSpPr>
        <xdr:cNvPr id="854" name="n_4mainValue【公民館】&#10;一人当たり面積">
          <a:extLst>
            <a:ext uri="{FF2B5EF4-FFF2-40B4-BE49-F238E27FC236}">
              <a16:creationId xmlns:a16="http://schemas.microsoft.com/office/drawing/2014/main" id="{58AA32D6-B668-4F9F-B7A5-55241C9B2002}"/>
            </a:ext>
          </a:extLst>
        </xdr:cNvPr>
        <xdr:cNvSpPr txBox="1"/>
      </xdr:nvSpPr>
      <xdr:spPr>
        <a:xfrm>
          <a:off x="18421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5C0363D-132E-4A4C-AA32-31F024385A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0818F4D-C89E-4549-B976-E00E8ECC2CA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19DF6D21-F50B-4BBB-B2D7-75EAD7D87F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有形固定資産減価償却率が高くなってる施設は、橋りょう・トンネル、公営住宅、認定こども園・幼稚園・保育所、学校施設である。その中でも、公営住宅は類似団体内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ポイント高い数値となっている。このような状況であることから、老朽化が著しい須川団地については、策定した南島原市公営住宅長寿命化計画に基づき、令和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年度より除却、更新を行うこととしている。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58.5</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年度より認定こども園として、ひとつの施設に集約されたことが要因で、令和元年度と比較すると</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a:t>
          </a:r>
          <a:r>
            <a:rPr kumimoji="1" lang="en-US" altLang="ja-JP" sz="1300">
              <a:latin typeface="ＭＳ Ｐゴシック" panose="020B0600070205080204" pitchFamily="50" charset="-128"/>
              <a:ea typeface="ＭＳ Ｐゴシック" panose="020B0600070205080204" pitchFamily="50" charset="-128"/>
            </a:rPr>
            <a:t>63.8</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ポイント高い数値となっているが、統廃合（有家小学校、新切小学校、蒲河小学校の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校）の新校舎である有家小学校が令和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年度に完成したことにより、令和元年度と比較すると</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ポイント減少している。その他、全体的に老朽化が進んでいるため、小学校、中学校の集約化、複合化も含めた施設の適正化に引き続き努める。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A27DB9-FB3E-4AF3-A6B5-1691AA7F10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83DBB5-BC76-4CBF-87F9-B96EF057A2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D5B4DB-650A-411E-AA78-2030A40905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1C525A-65F2-45AB-ABA6-6F99D59042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BF36D9-F6F8-45F5-B3E2-227CF1F301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A086C7-D30A-4FDC-8191-58A0F80EAA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277248-39BD-47F7-996A-E9E6D27211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BADD01-C895-4458-838C-603AB0C12B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81117D-85DC-41D9-9B91-2C1F827C23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D36C81-C146-4700-8E84-E5F4A73640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471F63-17B8-4E1B-A49F-34A827E1B6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A14FF65-C5B1-40BB-8409-40A2DE63DD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2EB553-E2CF-4CC4-9584-150BD3F86C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D583F3-BCA1-443D-A4E8-178D21E2B8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7D667E5-5919-42DC-8BA7-23314FFCD7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0D08A6A-4648-4BAC-B790-D0987E110BE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00E5FB-B814-425C-A1C9-0865531054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9055E3-00D2-48CA-8959-D82DE715E6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B2E38C-BFC4-4152-AF67-DE4A5F0C85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DBA47B-F2C2-4175-BD48-5CAD027207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841D48-4D79-4715-AD92-2A899286CA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DED5879-9E43-4314-887E-946A815716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A1C6D5-FE04-49D7-9DAE-E2F915D287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27E18C-6D3D-4857-9A77-6769243243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ECBB17-B533-4317-83D9-BF2127EE64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ED4B66-D380-4092-9DDB-D1EB1EEA44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73D573-59E5-4A31-8AD0-9B8DE08A12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4367B4-3F3C-4F02-BAB3-13D94D1F85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F8C64C-D8FC-4EA3-9C21-DEBFDB7FBB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6733A1-45D3-4C11-B1FF-98DA2E8AA2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9012C3-1442-4A59-8E35-038D489FFAD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7A5195-D318-4C05-ACB2-EA350DDDE99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FF5ADB-8A57-4EDA-9653-3A59B9928F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49B8CC-F158-4618-BD49-33C2B7F851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47E8A5-E855-44E1-B041-AEE4257AB4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8013CB-7D56-44DC-AA7B-9C77B0B21F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DDA267-0332-4566-99DD-6BFA890F8A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530F15-7A0F-4F8B-AEB2-3117A63C37B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EF950E-8DA1-4FD0-A57B-D68B8C4EF7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FDE61D-01FA-434E-908B-FF9BA74EDD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7E2FCFD-2211-412E-BCE5-D90F36C171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D14398-5A4E-4886-BF66-9F017A3CB6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80DFC60-DF1A-4A2E-BB91-BACE7DAD6C9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B6F9A96-81E1-40A2-83AF-B7DF488FE93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10BF1CE-1803-49E1-A7B1-E32C55A1354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B97CBFC-0BC9-438C-AE3C-6B0C98B35D3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F03D4DB-7033-41B4-9513-8E6719DE120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0AC4E2D-6F0D-4400-AC1B-D0339B14815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A422C37-0A29-4BC6-B010-BEB6541964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5FD2EB8-3E0A-4804-920E-0DDF584FF57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1F7601E-175E-41DE-89B3-780CFAAED87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C2387D-6FC6-4CBD-82CA-7E77A879D97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2F733C-CD93-4F9B-AAC9-535909331F3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A1F54A5-3A00-4472-98CB-F4B5213D8CB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6ACE26-7791-48CC-A3C9-E413D35DAD0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4C7D163-1C40-407C-B4A0-B175D8AAC4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7FD1948-2C10-4225-ADD1-48F1938EC63B}"/>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20EB3A5-C26E-4A56-97D8-7ACDE48263C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A32AA46-64F0-4FA1-820F-D34CFDBAF7E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6F292697-D448-4B5C-B5DE-2F1FADD6C753}"/>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B9390992-6D22-43AB-9AE3-9AB8D99AD87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AC1306E4-77DC-47DC-814E-6CCE6A715679}"/>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BAAE8F07-D44A-4A30-92F7-23D229E686E5}"/>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29062E29-6DB9-4B98-BC79-697C774958EA}"/>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9C6C679B-3393-408E-97EB-C5E4FF0C251A}"/>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A5272020-D003-4118-A8E2-498B4AA57384}"/>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6F580100-480C-4C6A-8748-E3703ECF96D9}"/>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DDD9AB-5B02-4893-854F-4BDCD4CF6D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A56EAB-1064-4E5F-B016-264186945EE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25AC48-1FD3-4CE3-AFBF-2DBE29E66E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07E19C3-5776-409C-9BAB-E785A73FEC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24188FB-038B-43D6-9022-8EE26B3434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4" name="楕円 73">
          <a:extLst>
            <a:ext uri="{FF2B5EF4-FFF2-40B4-BE49-F238E27FC236}">
              <a16:creationId xmlns:a16="http://schemas.microsoft.com/office/drawing/2014/main" id="{3EE0131D-02F3-4DD9-B17F-636C944615B4}"/>
            </a:ext>
          </a:extLst>
        </xdr:cNvPr>
        <xdr:cNvSpPr/>
      </xdr:nvSpPr>
      <xdr:spPr>
        <a:xfrm>
          <a:off x="4584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A0BCE695-0A92-487B-A631-113658D69E22}"/>
            </a:ext>
          </a:extLst>
        </xdr:cNvPr>
        <xdr:cNvSpPr txBox="1"/>
      </xdr:nvSpPr>
      <xdr:spPr>
        <a:xfrm>
          <a:off x="46736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23767</xdr:rowOff>
    </xdr:from>
    <xdr:to>
      <xdr:col>20</xdr:col>
      <xdr:colOff>38100</xdr:colOff>
      <xdr:row>36</xdr:row>
      <xdr:rowOff>125367</xdr:rowOff>
    </xdr:to>
    <xdr:sp macro="" textlink="">
      <xdr:nvSpPr>
        <xdr:cNvPr id="76" name="楕円 75">
          <a:extLst>
            <a:ext uri="{FF2B5EF4-FFF2-40B4-BE49-F238E27FC236}">
              <a16:creationId xmlns:a16="http://schemas.microsoft.com/office/drawing/2014/main" id="{C8DF2835-1AF6-4D41-8A34-804BF4FA04E1}"/>
            </a:ext>
          </a:extLst>
        </xdr:cNvPr>
        <xdr:cNvSpPr/>
      </xdr:nvSpPr>
      <xdr:spPr>
        <a:xfrm>
          <a:off x="3746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74567</xdr:rowOff>
    </xdr:from>
    <xdr:to>
      <xdr:col>24</xdr:col>
      <xdr:colOff>63500</xdr:colOff>
      <xdr:row>36</xdr:row>
      <xdr:rowOff>105592</xdr:rowOff>
    </xdr:to>
    <xdr:cxnSp macro="">
      <xdr:nvCxnSpPr>
        <xdr:cNvPr id="77" name="直線コネクタ 76">
          <a:extLst>
            <a:ext uri="{FF2B5EF4-FFF2-40B4-BE49-F238E27FC236}">
              <a16:creationId xmlns:a16="http://schemas.microsoft.com/office/drawing/2014/main" id="{F6B8D4FF-8B8D-4074-A570-452692EEB37B}"/>
            </a:ext>
          </a:extLst>
        </xdr:cNvPr>
        <xdr:cNvCxnSpPr/>
      </xdr:nvCxnSpPr>
      <xdr:spPr>
        <a:xfrm>
          <a:off x="3797300" y="624676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162560</xdr:rowOff>
    </xdr:from>
    <xdr:to>
      <xdr:col>15</xdr:col>
      <xdr:colOff>101600</xdr:colOff>
      <xdr:row>36</xdr:row>
      <xdr:rowOff>92710</xdr:rowOff>
    </xdr:to>
    <xdr:sp macro="" textlink="">
      <xdr:nvSpPr>
        <xdr:cNvPr id="78" name="楕円 77">
          <a:extLst>
            <a:ext uri="{FF2B5EF4-FFF2-40B4-BE49-F238E27FC236}">
              <a16:creationId xmlns:a16="http://schemas.microsoft.com/office/drawing/2014/main" id="{CC6A0769-6536-4125-9AF7-1314CF8FD665}"/>
            </a:ext>
          </a:extLst>
        </xdr:cNvPr>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74567</xdr:rowOff>
    </xdr:to>
    <xdr:cxnSp macro="">
      <xdr:nvCxnSpPr>
        <xdr:cNvPr id="79" name="直線コネクタ 78">
          <a:extLst>
            <a:ext uri="{FF2B5EF4-FFF2-40B4-BE49-F238E27FC236}">
              <a16:creationId xmlns:a16="http://schemas.microsoft.com/office/drawing/2014/main" id="{CFBB93AA-8229-43D5-9079-53DF28EA6333}"/>
            </a:ext>
          </a:extLst>
        </xdr:cNvPr>
        <xdr:cNvCxnSpPr/>
      </xdr:nvCxnSpPr>
      <xdr:spPr>
        <a:xfrm>
          <a:off x="2908300" y="62141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133169</xdr:rowOff>
    </xdr:from>
    <xdr:to>
      <xdr:col>10</xdr:col>
      <xdr:colOff>165100</xdr:colOff>
      <xdr:row>36</xdr:row>
      <xdr:rowOff>63319</xdr:rowOff>
    </xdr:to>
    <xdr:sp macro="" textlink="">
      <xdr:nvSpPr>
        <xdr:cNvPr id="80" name="楕円 79">
          <a:extLst>
            <a:ext uri="{FF2B5EF4-FFF2-40B4-BE49-F238E27FC236}">
              <a16:creationId xmlns:a16="http://schemas.microsoft.com/office/drawing/2014/main" id="{E667F6A3-96A0-4713-950F-12226ED63165}"/>
            </a:ext>
          </a:extLst>
        </xdr:cNvPr>
        <xdr:cNvSpPr/>
      </xdr:nvSpPr>
      <xdr:spPr>
        <a:xfrm>
          <a:off x="1968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12519</xdr:rowOff>
    </xdr:from>
    <xdr:to>
      <xdr:col>15</xdr:col>
      <xdr:colOff>50800</xdr:colOff>
      <xdr:row>36</xdr:row>
      <xdr:rowOff>41910</xdr:rowOff>
    </xdr:to>
    <xdr:cxnSp macro="">
      <xdr:nvCxnSpPr>
        <xdr:cNvPr id="81" name="直線コネクタ 80">
          <a:extLst>
            <a:ext uri="{FF2B5EF4-FFF2-40B4-BE49-F238E27FC236}">
              <a16:creationId xmlns:a16="http://schemas.microsoft.com/office/drawing/2014/main" id="{C74D86DD-69DA-4DB7-8387-E7A1F3A60D97}"/>
            </a:ext>
          </a:extLst>
        </xdr:cNvPr>
        <xdr:cNvCxnSpPr/>
      </xdr:nvCxnSpPr>
      <xdr:spPr>
        <a:xfrm>
          <a:off x="2019300" y="618471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100511</xdr:rowOff>
    </xdr:from>
    <xdr:to>
      <xdr:col>6</xdr:col>
      <xdr:colOff>38100</xdr:colOff>
      <xdr:row>36</xdr:row>
      <xdr:rowOff>30661</xdr:rowOff>
    </xdr:to>
    <xdr:sp macro="" textlink="">
      <xdr:nvSpPr>
        <xdr:cNvPr id="82" name="楕円 81">
          <a:extLst>
            <a:ext uri="{FF2B5EF4-FFF2-40B4-BE49-F238E27FC236}">
              <a16:creationId xmlns:a16="http://schemas.microsoft.com/office/drawing/2014/main" id="{23FC67E0-BBBC-4311-B75D-14D6BDE4E0D1}"/>
            </a:ext>
          </a:extLst>
        </xdr:cNvPr>
        <xdr:cNvSpPr/>
      </xdr:nvSpPr>
      <xdr:spPr>
        <a:xfrm>
          <a:off x="1079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151311</xdr:rowOff>
    </xdr:from>
    <xdr:to>
      <xdr:col>10</xdr:col>
      <xdr:colOff>114300</xdr:colOff>
      <xdr:row>36</xdr:row>
      <xdr:rowOff>12519</xdr:rowOff>
    </xdr:to>
    <xdr:cxnSp macro="">
      <xdr:nvCxnSpPr>
        <xdr:cNvPr id="83" name="直線コネクタ 82">
          <a:extLst>
            <a:ext uri="{FF2B5EF4-FFF2-40B4-BE49-F238E27FC236}">
              <a16:creationId xmlns:a16="http://schemas.microsoft.com/office/drawing/2014/main" id="{4CDFE331-8190-4ED6-B79A-18758D3D4376}"/>
            </a:ext>
          </a:extLst>
        </xdr:cNvPr>
        <xdr:cNvCxnSpPr/>
      </xdr:nvCxnSpPr>
      <xdr:spPr>
        <a:xfrm>
          <a:off x="1130300" y="615206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6E510D38-0A3F-4D14-B26C-7C2378D7F7A1}"/>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06F6D8BC-33EE-433D-B7AA-67342B2644DA}"/>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48BCEED2-2844-4EBB-ACDC-F70CCC029CE8}"/>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0C6ECBED-0FBF-4BBB-A8EE-4F2CB8DCD9FF}"/>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141894</xdr:rowOff>
    </xdr:from>
    <xdr:ext cx="405111" cy="259045"/>
    <xdr:sp macro="" textlink="">
      <xdr:nvSpPr>
        <xdr:cNvPr id="88" name="n_1mainValue【図書館】&#10;有形固定資産減価償却率">
          <a:extLst>
            <a:ext uri="{FF2B5EF4-FFF2-40B4-BE49-F238E27FC236}">
              <a16:creationId xmlns:a16="http://schemas.microsoft.com/office/drawing/2014/main" id="{6A129C4B-FE2A-4D39-91B7-6978629FF0F6}"/>
            </a:ext>
          </a:extLst>
        </xdr:cNvPr>
        <xdr:cNvSpPr txBox="1"/>
      </xdr:nvSpPr>
      <xdr:spPr>
        <a:xfrm>
          <a:off x="3582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9" name="n_2mainValue【図書館】&#10;有形固定資産減価償却率">
          <a:extLst>
            <a:ext uri="{FF2B5EF4-FFF2-40B4-BE49-F238E27FC236}">
              <a16:creationId xmlns:a16="http://schemas.microsoft.com/office/drawing/2014/main" id="{8EA7B969-0312-41F3-8B2E-75B416CAF6EF}"/>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79846</xdr:rowOff>
    </xdr:from>
    <xdr:ext cx="405111" cy="259045"/>
    <xdr:sp macro="" textlink="">
      <xdr:nvSpPr>
        <xdr:cNvPr id="90" name="n_3mainValue【図書館】&#10;有形固定資産減価償却率">
          <a:extLst>
            <a:ext uri="{FF2B5EF4-FFF2-40B4-BE49-F238E27FC236}">
              <a16:creationId xmlns:a16="http://schemas.microsoft.com/office/drawing/2014/main" id="{52811DC3-71A3-4A39-BC0B-E03B9060DA0A}"/>
            </a:ext>
          </a:extLst>
        </xdr:cNvPr>
        <xdr:cNvSpPr txBox="1"/>
      </xdr:nvSpPr>
      <xdr:spPr>
        <a:xfrm>
          <a:off x="1816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47188</xdr:rowOff>
    </xdr:from>
    <xdr:ext cx="405111" cy="259045"/>
    <xdr:sp macro="" textlink="">
      <xdr:nvSpPr>
        <xdr:cNvPr id="91" name="n_4mainValue【図書館】&#10;有形固定資産減価償却率">
          <a:extLst>
            <a:ext uri="{FF2B5EF4-FFF2-40B4-BE49-F238E27FC236}">
              <a16:creationId xmlns:a16="http://schemas.microsoft.com/office/drawing/2014/main" id="{4CA6567A-5CB1-42C5-9B44-E765B60D6D9F}"/>
            </a:ext>
          </a:extLst>
        </xdr:cNvPr>
        <xdr:cNvSpPr txBox="1"/>
      </xdr:nvSpPr>
      <xdr:spPr>
        <a:xfrm>
          <a:off x="927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A992386-3F74-403E-A192-35EB60B34EE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94AC276-9240-402F-B849-9568DDE13B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9F35AB-9EB7-432F-AD2A-35AADB2503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1EE831-4729-4E62-9BEF-B8A05C985A9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D3530C1-4A92-4A86-A7C2-985352815B5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DFC8E1D-1096-44D0-9943-B844D529A6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BFF3FFF-17FC-4BFC-951F-5CC1834EA4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14202D-B1ED-46A6-93AF-DF544B28E2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1A18302-1753-4C11-9844-87AC700D05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35A61C5-CA99-4C6F-8244-58EBF061A3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1645C93-1319-4891-828E-16131A26F2C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794C8DE-827B-4FA1-9D45-155A4044D38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164C493-9BAF-4FDC-93DC-201B46F82DE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556B772-6836-4308-A7BB-B8C6CC0EF09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051A0C2-542A-490E-B76B-60FCC5AAB0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D9DA939-83ED-4B55-ACCF-DF733228BC9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B87CDFC-88C3-486E-8F9A-8724795024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EEEFA8E-A7D6-46D4-9B10-3F273E0F448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37ADC36-FFBC-4D1A-BB80-67ADAEC3E87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9E99422-937B-42D1-ABF6-D03E18911B6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1E4933D-99DF-4AB0-90FC-B3C16B4CFAF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F1FAB68-7169-47B1-B045-76E24374FF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1B7C62B-3106-4AF2-B12A-7CAAC319E2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780299FD-6F1E-4A33-864D-99C8C7436FFE}"/>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4FF8AE81-688E-4C61-84D7-A0F9EE5AD9E9}"/>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A50CE449-A1A8-4420-978F-97B0E9CC32AA}"/>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4F722A8B-B0F3-4825-936A-22AB19A789B5}"/>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CA3B5712-C84D-477A-A817-55F06A441489}"/>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680BD1E6-2DA7-47F2-BC53-8AFB1E2AA194}"/>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8C4593D1-B84D-47CB-B238-B475C4CDB3CD}"/>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10BEFC64-F4B0-4596-8D21-6152E7C43071}"/>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109BC0BC-C8A8-4801-BA84-27C168021A7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48C9ECCD-0FDB-47A1-8161-9B3CAB7B9D64}"/>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655DBE23-4DA1-4575-AB9F-BC9E0BFE4415}"/>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C8F783-F104-41C5-B892-FE347E561E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6956929-4EDF-4450-AFBA-39CABBFF65F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F09FE3-02AF-4182-A0C7-A691F476B4C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1120DE-215C-4ACC-8E5C-26EC057E8F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090B6D8-728D-41C0-9A45-301FDEA5B0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93980</xdr:rowOff>
    </xdr:from>
    <xdr:to>
      <xdr:col>55</xdr:col>
      <xdr:colOff>50800</xdr:colOff>
      <xdr:row>40</xdr:row>
      <xdr:rowOff>24130</xdr:rowOff>
    </xdr:to>
    <xdr:sp macro="" textlink="">
      <xdr:nvSpPr>
        <xdr:cNvPr id="131" name="楕円 130">
          <a:extLst>
            <a:ext uri="{FF2B5EF4-FFF2-40B4-BE49-F238E27FC236}">
              <a16:creationId xmlns:a16="http://schemas.microsoft.com/office/drawing/2014/main" id="{EB8492F7-70AF-4364-ACD9-51BEB08840A3}"/>
            </a:ext>
          </a:extLst>
        </xdr:cNvPr>
        <xdr:cNvSpPr/>
      </xdr:nvSpPr>
      <xdr:spPr>
        <a:xfrm>
          <a:off x="10426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116857</xdr:rowOff>
    </xdr:from>
    <xdr:ext cx="469744" cy="259045"/>
    <xdr:sp macro="" textlink="">
      <xdr:nvSpPr>
        <xdr:cNvPr id="132" name="【図書館】&#10;一人当たり面積該当値テキスト">
          <a:extLst>
            <a:ext uri="{FF2B5EF4-FFF2-40B4-BE49-F238E27FC236}">
              <a16:creationId xmlns:a16="http://schemas.microsoft.com/office/drawing/2014/main" id="{1D9A72FC-6201-446B-AB42-3C44F739249D}"/>
            </a:ext>
          </a:extLst>
        </xdr:cNvPr>
        <xdr:cNvSpPr txBox="1"/>
      </xdr:nvSpPr>
      <xdr:spPr>
        <a:xfrm>
          <a:off x="10515600"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101600</xdr:rowOff>
    </xdr:from>
    <xdr:to>
      <xdr:col>50</xdr:col>
      <xdr:colOff>165100</xdr:colOff>
      <xdr:row>40</xdr:row>
      <xdr:rowOff>31750</xdr:rowOff>
    </xdr:to>
    <xdr:sp macro="" textlink="">
      <xdr:nvSpPr>
        <xdr:cNvPr id="133" name="楕円 132">
          <a:extLst>
            <a:ext uri="{FF2B5EF4-FFF2-40B4-BE49-F238E27FC236}">
              <a16:creationId xmlns:a16="http://schemas.microsoft.com/office/drawing/2014/main" id="{F3A12804-94E1-4730-A0A3-12F9DC2D3BEA}"/>
            </a:ext>
          </a:extLst>
        </xdr:cNvPr>
        <xdr:cNvSpPr/>
      </xdr:nvSpPr>
      <xdr:spPr>
        <a:xfrm>
          <a:off x="958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152400</xdr:rowOff>
    </xdr:to>
    <xdr:cxnSp macro="">
      <xdr:nvCxnSpPr>
        <xdr:cNvPr id="134" name="直線コネクタ 133">
          <a:extLst>
            <a:ext uri="{FF2B5EF4-FFF2-40B4-BE49-F238E27FC236}">
              <a16:creationId xmlns:a16="http://schemas.microsoft.com/office/drawing/2014/main" id="{DB62BE96-0FC4-48B2-8AF9-869845ED2139}"/>
            </a:ext>
          </a:extLst>
        </xdr:cNvPr>
        <xdr:cNvCxnSpPr/>
      </xdr:nvCxnSpPr>
      <xdr:spPr>
        <a:xfrm flipV="1">
          <a:off x="9639300" y="68313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109220</xdr:rowOff>
    </xdr:from>
    <xdr:to>
      <xdr:col>46</xdr:col>
      <xdr:colOff>38100</xdr:colOff>
      <xdr:row>40</xdr:row>
      <xdr:rowOff>39370</xdr:rowOff>
    </xdr:to>
    <xdr:sp macro="" textlink="">
      <xdr:nvSpPr>
        <xdr:cNvPr id="135" name="楕円 134">
          <a:extLst>
            <a:ext uri="{FF2B5EF4-FFF2-40B4-BE49-F238E27FC236}">
              <a16:creationId xmlns:a16="http://schemas.microsoft.com/office/drawing/2014/main" id="{905CF298-11C9-4224-B023-9C10D2CD8147}"/>
            </a:ext>
          </a:extLst>
        </xdr:cNvPr>
        <xdr:cNvSpPr/>
      </xdr:nvSpPr>
      <xdr:spPr>
        <a:xfrm>
          <a:off x="8699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152400</xdr:rowOff>
    </xdr:from>
    <xdr:to>
      <xdr:col>50</xdr:col>
      <xdr:colOff>114300</xdr:colOff>
      <xdr:row>39</xdr:row>
      <xdr:rowOff>160020</xdr:rowOff>
    </xdr:to>
    <xdr:cxnSp macro="">
      <xdr:nvCxnSpPr>
        <xdr:cNvPr id="136" name="直線コネクタ 135">
          <a:extLst>
            <a:ext uri="{FF2B5EF4-FFF2-40B4-BE49-F238E27FC236}">
              <a16:creationId xmlns:a16="http://schemas.microsoft.com/office/drawing/2014/main" id="{4D794B07-D158-4737-9521-F6FB693E296B}"/>
            </a:ext>
          </a:extLst>
        </xdr:cNvPr>
        <xdr:cNvCxnSpPr/>
      </xdr:nvCxnSpPr>
      <xdr:spPr>
        <a:xfrm flipV="1">
          <a:off x="8750300" y="683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116840</xdr:rowOff>
    </xdr:from>
    <xdr:to>
      <xdr:col>41</xdr:col>
      <xdr:colOff>101600</xdr:colOff>
      <xdr:row>40</xdr:row>
      <xdr:rowOff>46990</xdr:rowOff>
    </xdr:to>
    <xdr:sp macro="" textlink="">
      <xdr:nvSpPr>
        <xdr:cNvPr id="137" name="楕円 136">
          <a:extLst>
            <a:ext uri="{FF2B5EF4-FFF2-40B4-BE49-F238E27FC236}">
              <a16:creationId xmlns:a16="http://schemas.microsoft.com/office/drawing/2014/main" id="{C31318BD-A00D-449E-91E0-6B55CAC08336}"/>
            </a:ext>
          </a:extLst>
        </xdr:cNvPr>
        <xdr:cNvSpPr/>
      </xdr:nvSpPr>
      <xdr:spPr>
        <a:xfrm>
          <a:off x="781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160020</xdr:rowOff>
    </xdr:from>
    <xdr:to>
      <xdr:col>45</xdr:col>
      <xdr:colOff>177800</xdr:colOff>
      <xdr:row>39</xdr:row>
      <xdr:rowOff>167640</xdr:rowOff>
    </xdr:to>
    <xdr:cxnSp macro="">
      <xdr:nvCxnSpPr>
        <xdr:cNvPr id="138" name="直線コネクタ 137">
          <a:extLst>
            <a:ext uri="{FF2B5EF4-FFF2-40B4-BE49-F238E27FC236}">
              <a16:creationId xmlns:a16="http://schemas.microsoft.com/office/drawing/2014/main" id="{DEF77D37-D7F6-4ED7-B73A-C95457BE759C}"/>
            </a:ext>
          </a:extLst>
        </xdr:cNvPr>
        <xdr:cNvCxnSpPr/>
      </xdr:nvCxnSpPr>
      <xdr:spPr>
        <a:xfrm flipV="1">
          <a:off x="7861300" y="684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124460</xdr:rowOff>
    </xdr:from>
    <xdr:to>
      <xdr:col>36</xdr:col>
      <xdr:colOff>165100</xdr:colOff>
      <xdr:row>40</xdr:row>
      <xdr:rowOff>54610</xdr:rowOff>
    </xdr:to>
    <xdr:sp macro="" textlink="">
      <xdr:nvSpPr>
        <xdr:cNvPr id="139" name="楕円 138">
          <a:extLst>
            <a:ext uri="{FF2B5EF4-FFF2-40B4-BE49-F238E27FC236}">
              <a16:creationId xmlns:a16="http://schemas.microsoft.com/office/drawing/2014/main" id="{D5BA8F56-14AE-4239-A8E9-7F5310E8E64E}"/>
            </a:ext>
          </a:extLst>
        </xdr:cNvPr>
        <xdr:cNvSpPr/>
      </xdr:nvSpPr>
      <xdr:spPr>
        <a:xfrm>
          <a:off x="692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167640</xdr:rowOff>
    </xdr:from>
    <xdr:to>
      <xdr:col>41</xdr:col>
      <xdr:colOff>50800</xdr:colOff>
      <xdr:row>40</xdr:row>
      <xdr:rowOff>3810</xdr:rowOff>
    </xdr:to>
    <xdr:cxnSp macro="">
      <xdr:nvCxnSpPr>
        <xdr:cNvPr id="140" name="直線コネクタ 139">
          <a:extLst>
            <a:ext uri="{FF2B5EF4-FFF2-40B4-BE49-F238E27FC236}">
              <a16:creationId xmlns:a16="http://schemas.microsoft.com/office/drawing/2014/main" id="{7EDF934C-70BB-4895-AD26-ED007EE14EED}"/>
            </a:ext>
          </a:extLst>
        </xdr:cNvPr>
        <xdr:cNvCxnSpPr/>
      </xdr:nvCxnSpPr>
      <xdr:spPr>
        <a:xfrm flipV="1">
          <a:off x="6972300" y="6854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FA9B70A3-94B0-42D9-A0CB-2B860FFE92FC}"/>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602A9493-D3C3-4D62-9603-D285726D88B3}"/>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F069CB50-820E-414A-A768-081BD4D728E7}"/>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AFEA706A-E79C-44C1-9A8D-FF91D791F771}"/>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48277</xdr:rowOff>
    </xdr:from>
    <xdr:ext cx="469744" cy="259045"/>
    <xdr:sp macro="" textlink="">
      <xdr:nvSpPr>
        <xdr:cNvPr id="145" name="n_1mainValue【図書館】&#10;一人当たり面積">
          <a:extLst>
            <a:ext uri="{FF2B5EF4-FFF2-40B4-BE49-F238E27FC236}">
              <a16:creationId xmlns:a16="http://schemas.microsoft.com/office/drawing/2014/main" id="{C6492184-4E82-4186-B0AE-EA0DB9880879}"/>
            </a:ext>
          </a:extLst>
        </xdr:cNvPr>
        <xdr:cNvSpPr txBox="1"/>
      </xdr:nvSpPr>
      <xdr:spPr>
        <a:xfrm>
          <a:off x="93917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55897</xdr:rowOff>
    </xdr:from>
    <xdr:ext cx="469744" cy="259045"/>
    <xdr:sp macro="" textlink="">
      <xdr:nvSpPr>
        <xdr:cNvPr id="146" name="n_2mainValue【図書館】&#10;一人当たり面積">
          <a:extLst>
            <a:ext uri="{FF2B5EF4-FFF2-40B4-BE49-F238E27FC236}">
              <a16:creationId xmlns:a16="http://schemas.microsoft.com/office/drawing/2014/main" id="{0B7E22BD-F228-4DFB-9774-7D06FAFA4AFF}"/>
            </a:ext>
          </a:extLst>
        </xdr:cNvPr>
        <xdr:cNvSpPr txBox="1"/>
      </xdr:nvSpPr>
      <xdr:spPr>
        <a:xfrm>
          <a:off x="8515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7" name="n_3mainValue【図書館】&#10;一人当たり面積">
          <a:extLst>
            <a:ext uri="{FF2B5EF4-FFF2-40B4-BE49-F238E27FC236}">
              <a16:creationId xmlns:a16="http://schemas.microsoft.com/office/drawing/2014/main" id="{1EE845CD-EC34-4046-B26F-5DBAA48DB093}"/>
            </a:ext>
          </a:extLst>
        </xdr:cNvPr>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71137</xdr:rowOff>
    </xdr:from>
    <xdr:ext cx="469744" cy="259045"/>
    <xdr:sp macro="" textlink="">
      <xdr:nvSpPr>
        <xdr:cNvPr id="148" name="n_4mainValue【図書館】&#10;一人当たり面積">
          <a:extLst>
            <a:ext uri="{FF2B5EF4-FFF2-40B4-BE49-F238E27FC236}">
              <a16:creationId xmlns:a16="http://schemas.microsoft.com/office/drawing/2014/main" id="{AE6F892F-A809-47DF-BEEF-A161689EDD4E}"/>
            </a:ext>
          </a:extLst>
        </xdr:cNvPr>
        <xdr:cNvSpPr txBox="1"/>
      </xdr:nvSpPr>
      <xdr:spPr>
        <a:xfrm>
          <a:off x="67374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4254B65-7A85-4186-A440-314720B103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7CBEDA5-B163-4933-ACD9-FA0D0EED7E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57ECE65-A0E9-4C13-94FC-7B9B6750CDC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C5356E4-2B60-4DDE-AC33-F491F5DA5D6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19EFCC1-AF0B-4E9C-B735-90E02826A3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A669FE4-DADA-431D-BDF8-303A5D3764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0CEF762-7986-46B9-9078-705EDB8330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E96A766-5F81-4105-8567-7F09E9D87F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4E53FBB-C811-4345-9FC0-92D40BEBE9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4F94040-0E96-4450-A152-C46CD2572A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10CBC6D-C53E-401A-955E-C2514A02BF4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8BE5C25-373B-4147-86CC-2873119AFE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37E338BA-5F54-46BF-A2DC-8863CC88C55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C499D56-995C-4E7E-81EF-D0D9F879229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AF1EEF-B887-4CF7-A731-17F5D58E734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131A170-A46E-43CC-A11C-7EE525319F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9149D07-41D7-4191-9700-D933F6545AD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93A18C7-B050-4EC1-8D66-CE51C4F90DB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20C93E05-F4D0-4642-B8E6-4DCBE944057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E116B53-E639-4D67-B571-5ECE7DF7397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2A06F2E-7593-447E-8F23-B6FF4022D34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8CAAD25-0672-45F9-981B-222531086F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A608560-3764-45A3-BFFD-F29CBF54A68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0D688BF-A65D-47BD-BAFC-691705419A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8DC7E18-1334-44FF-B4C0-756BDE165E7D}"/>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12DCA960-38E8-4504-9CCA-FCDCFB6438D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6A06CE4-741A-4CB5-BA5D-F6999383E7B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75ECBAE-035C-43CC-B0E1-7B0311EAF63F}"/>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7F1D2532-1813-4720-B743-BAB8728D08EB}"/>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BD97B55-9F08-455C-BA8A-26AD249A5116}"/>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3ED2A832-0236-4D24-B1D3-A894A4B97889}"/>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42CE0A92-2BC0-40F7-9A6D-EC78CCBC15B7}"/>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665CAE17-2D4B-43E3-A308-004D8644FFC6}"/>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D841F183-A5BE-432A-AA38-2E64116EFCD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070BE97C-64E0-43C5-AE41-42F0E90B9EC1}"/>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89D7DA-2E18-4606-8643-20B792278B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65345B-21F0-4EC2-8DC8-4C6DC9C1F4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DEC9078-F3B3-4EB7-A880-95123C3B46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F7D346-17B5-49E9-8B32-CF75B1DDA3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4F8AEF7-A4BF-4FCD-967E-01E16A18D0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9" name="楕円 188">
          <a:extLst>
            <a:ext uri="{FF2B5EF4-FFF2-40B4-BE49-F238E27FC236}">
              <a16:creationId xmlns:a16="http://schemas.microsoft.com/office/drawing/2014/main" id="{F40CCAE6-50BC-414E-A492-9D73E82FE776}"/>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B57FC5-9656-4935-B46B-F88B01E23209}"/>
            </a:ext>
          </a:extLst>
        </xdr:cNvPr>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191" name="楕円 190">
          <a:extLst>
            <a:ext uri="{FF2B5EF4-FFF2-40B4-BE49-F238E27FC236}">
              <a16:creationId xmlns:a16="http://schemas.microsoft.com/office/drawing/2014/main" id="{3751E432-02F2-4C58-9A42-70B26C84F0D0}"/>
            </a:ext>
          </a:extLst>
        </xdr:cNvPr>
        <xdr:cNvSpPr/>
      </xdr:nvSpPr>
      <xdr:spPr>
        <a:xfrm>
          <a:off x="3746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36195</xdr:rowOff>
    </xdr:to>
    <xdr:cxnSp macro="">
      <xdr:nvCxnSpPr>
        <xdr:cNvPr id="192" name="直線コネクタ 191">
          <a:extLst>
            <a:ext uri="{FF2B5EF4-FFF2-40B4-BE49-F238E27FC236}">
              <a16:creationId xmlns:a16="http://schemas.microsoft.com/office/drawing/2014/main" id="{2815202A-B311-41D2-AA66-095C0209F2B6}"/>
            </a:ext>
          </a:extLst>
        </xdr:cNvPr>
        <xdr:cNvCxnSpPr/>
      </xdr:nvCxnSpPr>
      <xdr:spPr>
        <a:xfrm>
          <a:off x="3797300" y="106508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105410</xdr:rowOff>
    </xdr:from>
    <xdr:to>
      <xdr:col>15</xdr:col>
      <xdr:colOff>101600</xdr:colOff>
      <xdr:row>62</xdr:row>
      <xdr:rowOff>35560</xdr:rowOff>
    </xdr:to>
    <xdr:sp macro="" textlink="">
      <xdr:nvSpPr>
        <xdr:cNvPr id="193" name="楕円 192">
          <a:extLst>
            <a:ext uri="{FF2B5EF4-FFF2-40B4-BE49-F238E27FC236}">
              <a16:creationId xmlns:a16="http://schemas.microsoft.com/office/drawing/2014/main" id="{33E36A5A-4230-4FE9-B2E1-FFDAA1755343}"/>
            </a:ext>
          </a:extLst>
        </xdr:cNvPr>
        <xdr:cNvSpPr/>
      </xdr:nvSpPr>
      <xdr:spPr>
        <a:xfrm>
          <a:off x="2857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156210</xdr:rowOff>
    </xdr:from>
    <xdr:to>
      <xdr:col>19</xdr:col>
      <xdr:colOff>177800</xdr:colOff>
      <xdr:row>62</xdr:row>
      <xdr:rowOff>20955</xdr:rowOff>
    </xdr:to>
    <xdr:cxnSp macro="">
      <xdr:nvCxnSpPr>
        <xdr:cNvPr id="194" name="直線コネクタ 193">
          <a:extLst>
            <a:ext uri="{FF2B5EF4-FFF2-40B4-BE49-F238E27FC236}">
              <a16:creationId xmlns:a16="http://schemas.microsoft.com/office/drawing/2014/main" id="{0A85C113-DD96-4E10-9F26-B3AB760F22F2}"/>
            </a:ext>
          </a:extLst>
        </xdr:cNvPr>
        <xdr:cNvCxnSpPr/>
      </xdr:nvCxnSpPr>
      <xdr:spPr>
        <a:xfrm>
          <a:off x="2908300" y="106146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5" name="楕円 194">
          <a:extLst>
            <a:ext uri="{FF2B5EF4-FFF2-40B4-BE49-F238E27FC236}">
              <a16:creationId xmlns:a16="http://schemas.microsoft.com/office/drawing/2014/main" id="{28F05970-4E8F-4A03-B768-CE9AE8CCB1D0}"/>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156210</xdr:rowOff>
    </xdr:to>
    <xdr:cxnSp macro="">
      <xdr:nvCxnSpPr>
        <xdr:cNvPr id="196" name="直線コネクタ 195">
          <a:extLst>
            <a:ext uri="{FF2B5EF4-FFF2-40B4-BE49-F238E27FC236}">
              <a16:creationId xmlns:a16="http://schemas.microsoft.com/office/drawing/2014/main" id="{A4DC3F3D-FE8D-4888-A57B-310774BCE98F}"/>
            </a:ext>
          </a:extLst>
        </xdr:cNvPr>
        <xdr:cNvCxnSpPr/>
      </xdr:nvCxnSpPr>
      <xdr:spPr>
        <a:xfrm>
          <a:off x="2019300" y="105956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73025</xdr:rowOff>
    </xdr:from>
    <xdr:to>
      <xdr:col>6</xdr:col>
      <xdr:colOff>38100</xdr:colOff>
      <xdr:row>62</xdr:row>
      <xdr:rowOff>3175</xdr:rowOff>
    </xdr:to>
    <xdr:sp macro="" textlink="">
      <xdr:nvSpPr>
        <xdr:cNvPr id="197" name="楕円 196">
          <a:extLst>
            <a:ext uri="{FF2B5EF4-FFF2-40B4-BE49-F238E27FC236}">
              <a16:creationId xmlns:a16="http://schemas.microsoft.com/office/drawing/2014/main" id="{B7A35D21-0A0D-4FB7-8A74-6971B4F147E9}"/>
            </a:ext>
          </a:extLst>
        </xdr:cNvPr>
        <xdr:cNvSpPr/>
      </xdr:nvSpPr>
      <xdr:spPr>
        <a:xfrm>
          <a:off x="1079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123825</xdr:rowOff>
    </xdr:from>
    <xdr:to>
      <xdr:col>10</xdr:col>
      <xdr:colOff>114300</xdr:colOff>
      <xdr:row>61</xdr:row>
      <xdr:rowOff>137160</xdr:rowOff>
    </xdr:to>
    <xdr:cxnSp macro="">
      <xdr:nvCxnSpPr>
        <xdr:cNvPr id="198" name="直線コネクタ 197">
          <a:extLst>
            <a:ext uri="{FF2B5EF4-FFF2-40B4-BE49-F238E27FC236}">
              <a16:creationId xmlns:a16="http://schemas.microsoft.com/office/drawing/2014/main" id="{D99FC359-AAC7-4BB8-873C-F723579A68EC}"/>
            </a:ext>
          </a:extLst>
        </xdr:cNvPr>
        <xdr:cNvCxnSpPr/>
      </xdr:nvCxnSpPr>
      <xdr:spPr>
        <a:xfrm>
          <a:off x="1130300" y="105822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ADE9E218-BC14-45B7-8923-9239BE05C8F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6BB2644E-C089-4FC0-A812-2143D5169CC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E6439E69-C95C-4820-A0A1-B380C7C937A3}"/>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4214D734-FB21-47CC-8D0C-E2DA9AC8F17A}"/>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62882</xdr:rowOff>
    </xdr:from>
    <xdr:ext cx="405111" cy="259045"/>
    <xdr:sp macro="" textlink="">
      <xdr:nvSpPr>
        <xdr:cNvPr id="203" name="n_1mainValue【体育館・プール】&#10;有形固定資産減価償却率">
          <a:extLst>
            <a:ext uri="{FF2B5EF4-FFF2-40B4-BE49-F238E27FC236}">
              <a16:creationId xmlns:a16="http://schemas.microsoft.com/office/drawing/2014/main" id="{68F2CFB6-1583-4A21-BC0C-D5BF53349572}"/>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26687</xdr:rowOff>
    </xdr:from>
    <xdr:ext cx="405111" cy="259045"/>
    <xdr:sp macro="" textlink="">
      <xdr:nvSpPr>
        <xdr:cNvPr id="204" name="n_2mainValue【体育館・プール】&#10;有形固定資産減価償却率">
          <a:extLst>
            <a:ext uri="{FF2B5EF4-FFF2-40B4-BE49-F238E27FC236}">
              <a16:creationId xmlns:a16="http://schemas.microsoft.com/office/drawing/2014/main" id="{4FAAFBBB-4219-44FB-9909-BE7CD35104AD}"/>
            </a:ext>
          </a:extLst>
        </xdr:cNvPr>
        <xdr:cNvSpPr txBox="1"/>
      </xdr:nvSpPr>
      <xdr:spPr>
        <a:xfrm>
          <a:off x="2705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5" name="n_3mainValue【体育館・プール】&#10;有形固定資産減価償却率">
          <a:extLst>
            <a:ext uri="{FF2B5EF4-FFF2-40B4-BE49-F238E27FC236}">
              <a16:creationId xmlns:a16="http://schemas.microsoft.com/office/drawing/2014/main" id="{969C59E3-93BD-4C11-B831-6ADDC3226AFB}"/>
            </a:ext>
          </a:extLst>
        </xdr:cNvPr>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165752</xdr:rowOff>
    </xdr:from>
    <xdr:ext cx="405111" cy="259045"/>
    <xdr:sp macro="" textlink="">
      <xdr:nvSpPr>
        <xdr:cNvPr id="206" name="n_4mainValue【体育館・プール】&#10;有形固定資産減価償却率">
          <a:extLst>
            <a:ext uri="{FF2B5EF4-FFF2-40B4-BE49-F238E27FC236}">
              <a16:creationId xmlns:a16="http://schemas.microsoft.com/office/drawing/2014/main" id="{5E12B19A-0C3F-40E5-9896-A53675B83F5B}"/>
            </a:ext>
          </a:extLst>
        </xdr:cNvPr>
        <xdr:cNvSpPr txBox="1"/>
      </xdr:nvSpPr>
      <xdr:spPr>
        <a:xfrm>
          <a:off x="927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426C477-1917-44A4-B2BB-30F1D28210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886661E-2F6E-4F53-B968-42B85AAD54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DEB1F03-C653-4055-AF97-42EFF22707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0D14D0A-B772-49E5-A899-D948CE265E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3495CA6-0897-4537-8A56-8AD225784C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4D36A3A-6D94-4985-8E2E-4250A93F8B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5ED89CD-8E34-4D4E-91BA-40280983B3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2E92738-D887-48AB-BE84-866767D662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12AC252-46CD-439B-A213-DD9C378721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5BFA5B7-D2A8-4A5A-85B1-C4B87FF2B6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6AB6D82-0C77-4983-BA0E-2856FB30D21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80F1AF15-49D1-489E-AA07-05BAAD1A863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7366155-3E0C-434E-8BD9-4E59E9997D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3B1BA7E3-48B1-4819-93E9-146BEAAE9FF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BD05D61-1D33-4A36-BA4C-EDD4EA77A8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3DE5355-6BDC-475E-B56D-B8FE80DBCE7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80847F8-093A-4949-95A8-A4F2410431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3E89E0E9-DAB0-45C9-B411-864E632C64C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2618A23-C791-4EC3-9E99-CAA76DC3570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C9F6393-0327-45ED-AB80-513F0E5B325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2A25863-0521-42FF-8B0F-5ED1D6C0BA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3EF1654-1E1D-4FBC-9602-1C5BA42889D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8FD58743-25DB-4225-878C-61233B3E4CF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E4EB3D53-13D6-4374-B0F5-ACCB2CC8048F}"/>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7F944065-DF28-40F3-B675-B5ADEACBB29C}"/>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CDD1EB07-C717-493E-9F20-AF6708B40DC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8BC435BB-74C5-488C-9275-D31452190389}"/>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19DDFB59-51CD-4FBA-95F1-2FC05D595D89}"/>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F161704F-629E-4ACA-B93C-CB64258E0F57}"/>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73573D5B-6208-4DEA-812A-F853EE665F05}"/>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58D9B1CF-8A97-4013-AF7C-F5039A8601CD}"/>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23884BF8-CBC4-4583-AA48-F683AD005263}"/>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9BE8FC24-EA6C-458B-B912-E2EC39707297}"/>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E2F5A30C-722D-491E-A47F-4A6C9DEB7041}"/>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4772279-42D3-4858-A4E4-FF14045EA2C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F08A0C8-0152-47F1-A4E7-14A469DA5F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604F65-0B5B-4656-A4B6-235435A62D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901A2FC-BF73-4F08-BC44-D081016F59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AA0359-0AC5-41CB-9A88-B452B87C55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46" name="楕円 245">
          <a:extLst>
            <a:ext uri="{FF2B5EF4-FFF2-40B4-BE49-F238E27FC236}">
              <a16:creationId xmlns:a16="http://schemas.microsoft.com/office/drawing/2014/main" id="{AEBDDA65-080E-49FC-BACD-01ED3BD0763A}"/>
            </a:ext>
          </a:extLst>
        </xdr:cNvPr>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21607</xdr:rowOff>
    </xdr:from>
    <xdr:ext cx="469744" cy="259045"/>
    <xdr:sp macro="" textlink="">
      <xdr:nvSpPr>
        <xdr:cNvPr id="247" name="【体育館・プール】&#10;一人当たり面積該当値テキスト">
          <a:extLst>
            <a:ext uri="{FF2B5EF4-FFF2-40B4-BE49-F238E27FC236}">
              <a16:creationId xmlns:a16="http://schemas.microsoft.com/office/drawing/2014/main" id="{22D61B59-7CC7-4C5A-BD21-F29BFA79C00A}"/>
            </a:ext>
          </a:extLst>
        </xdr:cNvPr>
        <xdr:cNvSpPr txBox="1"/>
      </xdr:nvSpPr>
      <xdr:spPr>
        <a:xfrm>
          <a:off x="10515600"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xdr:rowOff>
    </xdr:from>
    <xdr:to>
      <xdr:col>50</xdr:col>
      <xdr:colOff>165100</xdr:colOff>
      <xdr:row>63</xdr:row>
      <xdr:rowOff>103759</xdr:rowOff>
    </xdr:to>
    <xdr:sp macro="" textlink="">
      <xdr:nvSpPr>
        <xdr:cNvPr id="248" name="楕円 247">
          <a:extLst>
            <a:ext uri="{FF2B5EF4-FFF2-40B4-BE49-F238E27FC236}">
              <a16:creationId xmlns:a16="http://schemas.microsoft.com/office/drawing/2014/main" id="{709CB28A-F274-4490-AA54-B58CE8D080C9}"/>
            </a:ext>
          </a:extLst>
        </xdr:cNvPr>
        <xdr:cNvSpPr/>
      </xdr:nvSpPr>
      <xdr:spPr>
        <a:xfrm>
          <a:off x="9588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52959</xdr:rowOff>
    </xdr:to>
    <xdr:cxnSp macro="">
      <xdr:nvCxnSpPr>
        <xdr:cNvPr id="249" name="直線コネクタ 248">
          <a:extLst>
            <a:ext uri="{FF2B5EF4-FFF2-40B4-BE49-F238E27FC236}">
              <a16:creationId xmlns:a16="http://schemas.microsoft.com/office/drawing/2014/main" id="{FD633750-F01A-49C2-9B91-CFBB2085A076}"/>
            </a:ext>
          </a:extLst>
        </xdr:cNvPr>
        <xdr:cNvCxnSpPr/>
      </xdr:nvCxnSpPr>
      <xdr:spPr>
        <a:xfrm flipV="1">
          <a:off x="9639300" y="1085088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5969</xdr:rowOff>
    </xdr:from>
    <xdr:to>
      <xdr:col>46</xdr:col>
      <xdr:colOff>38100</xdr:colOff>
      <xdr:row>63</xdr:row>
      <xdr:rowOff>107569</xdr:rowOff>
    </xdr:to>
    <xdr:sp macro="" textlink="">
      <xdr:nvSpPr>
        <xdr:cNvPr id="250" name="楕円 249">
          <a:extLst>
            <a:ext uri="{FF2B5EF4-FFF2-40B4-BE49-F238E27FC236}">
              <a16:creationId xmlns:a16="http://schemas.microsoft.com/office/drawing/2014/main" id="{CF35EE62-6C33-4490-9AB9-728C69946AEA}"/>
            </a:ext>
          </a:extLst>
        </xdr:cNvPr>
        <xdr:cNvSpPr/>
      </xdr:nvSpPr>
      <xdr:spPr>
        <a:xfrm>
          <a:off x="8699500" y="10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52959</xdr:rowOff>
    </xdr:from>
    <xdr:to>
      <xdr:col>50</xdr:col>
      <xdr:colOff>114300</xdr:colOff>
      <xdr:row>63</xdr:row>
      <xdr:rowOff>56769</xdr:rowOff>
    </xdr:to>
    <xdr:cxnSp macro="">
      <xdr:nvCxnSpPr>
        <xdr:cNvPr id="251" name="直線コネクタ 250">
          <a:extLst>
            <a:ext uri="{FF2B5EF4-FFF2-40B4-BE49-F238E27FC236}">
              <a16:creationId xmlns:a16="http://schemas.microsoft.com/office/drawing/2014/main" id="{3A53B661-8907-47FA-AF08-10AD650F20FB}"/>
            </a:ext>
          </a:extLst>
        </xdr:cNvPr>
        <xdr:cNvCxnSpPr/>
      </xdr:nvCxnSpPr>
      <xdr:spPr>
        <a:xfrm flipV="1">
          <a:off x="8750300" y="108543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xdr:rowOff>
    </xdr:from>
    <xdr:to>
      <xdr:col>41</xdr:col>
      <xdr:colOff>101600</xdr:colOff>
      <xdr:row>63</xdr:row>
      <xdr:rowOff>111379</xdr:rowOff>
    </xdr:to>
    <xdr:sp macro="" textlink="">
      <xdr:nvSpPr>
        <xdr:cNvPr id="252" name="楕円 251">
          <a:extLst>
            <a:ext uri="{FF2B5EF4-FFF2-40B4-BE49-F238E27FC236}">
              <a16:creationId xmlns:a16="http://schemas.microsoft.com/office/drawing/2014/main" id="{5E44E97F-D8B6-4CBE-9D6C-81765875CCA5}"/>
            </a:ext>
          </a:extLst>
        </xdr:cNvPr>
        <xdr:cNvSpPr/>
      </xdr:nvSpPr>
      <xdr:spPr>
        <a:xfrm>
          <a:off x="7810500" y="108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56769</xdr:rowOff>
    </xdr:from>
    <xdr:to>
      <xdr:col>45</xdr:col>
      <xdr:colOff>177800</xdr:colOff>
      <xdr:row>63</xdr:row>
      <xdr:rowOff>60579</xdr:rowOff>
    </xdr:to>
    <xdr:cxnSp macro="">
      <xdr:nvCxnSpPr>
        <xdr:cNvPr id="253" name="直線コネクタ 252">
          <a:extLst>
            <a:ext uri="{FF2B5EF4-FFF2-40B4-BE49-F238E27FC236}">
              <a16:creationId xmlns:a16="http://schemas.microsoft.com/office/drawing/2014/main" id="{86D65784-BE65-4C94-B1E0-560537C720CD}"/>
            </a:ext>
          </a:extLst>
        </xdr:cNvPr>
        <xdr:cNvCxnSpPr/>
      </xdr:nvCxnSpPr>
      <xdr:spPr>
        <a:xfrm flipV="1">
          <a:off x="7861300" y="1085811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13589</xdr:rowOff>
    </xdr:from>
    <xdr:to>
      <xdr:col>36</xdr:col>
      <xdr:colOff>165100</xdr:colOff>
      <xdr:row>63</xdr:row>
      <xdr:rowOff>115189</xdr:rowOff>
    </xdr:to>
    <xdr:sp macro="" textlink="">
      <xdr:nvSpPr>
        <xdr:cNvPr id="254" name="楕円 253">
          <a:extLst>
            <a:ext uri="{FF2B5EF4-FFF2-40B4-BE49-F238E27FC236}">
              <a16:creationId xmlns:a16="http://schemas.microsoft.com/office/drawing/2014/main" id="{F9F72873-B578-4424-A449-4FC8CD15BCBC}"/>
            </a:ext>
          </a:extLst>
        </xdr:cNvPr>
        <xdr:cNvSpPr/>
      </xdr:nvSpPr>
      <xdr:spPr>
        <a:xfrm>
          <a:off x="6921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60579</xdr:rowOff>
    </xdr:from>
    <xdr:to>
      <xdr:col>41</xdr:col>
      <xdr:colOff>50800</xdr:colOff>
      <xdr:row>63</xdr:row>
      <xdr:rowOff>64389</xdr:rowOff>
    </xdr:to>
    <xdr:cxnSp macro="">
      <xdr:nvCxnSpPr>
        <xdr:cNvPr id="255" name="直線コネクタ 254">
          <a:extLst>
            <a:ext uri="{FF2B5EF4-FFF2-40B4-BE49-F238E27FC236}">
              <a16:creationId xmlns:a16="http://schemas.microsoft.com/office/drawing/2014/main" id="{2DDC86FE-1F5B-45A1-848C-1C589FAB9245}"/>
            </a:ext>
          </a:extLst>
        </xdr:cNvPr>
        <xdr:cNvCxnSpPr/>
      </xdr:nvCxnSpPr>
      <xdr:spPr>
        <a:xfrm flipV="1">
          <a:off x="6972300" y="108619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78146209-39D9-4D11-9094-F1397E0FAF55}"/>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F4EDDBC6-D512-4102-9EE3-6DD19E714102}"/>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2A11ED32-057F-454F-996A-6ADB4C8FA708}"/>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C4C7D98C-B399-47CD-85F4-9D1F27457CB2}"/>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120286</xdr:rowOff>
    </xdr:from>
    <xdr:ext cx="469744" cy="259045"/>
    <xdr:sp macro="" textlink="">
      <xdr:nvSpPr>
        <xdr:cNvPr id="260" name="n_1mainValue【体育館・プール】&#10;一人当たり面積">
          <a:extLst>
            <a:ext uri="{FF2B5EF4-FFF2-40B4-BE49-F238E27FC236}">
              <a16:creationId xmlns:a16="http://schemas.microsoft.com/office/drawing/2014/main" id="{0D9B20B5-CC1B-4B95-85B6-73FEA6FB71A0}"/>
            </a:ext>
          </a:extLst>
        </xdr:cNvPr>
        <xdr:cNvSpPr txBox="1"/>
      </xdr:nvSpPr>
      <xdr:spPr>
        <a:xfrm>
          <a:off x="93917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124096</xdr:rowOff>
    </xdr:from>
    <xdr:ext cx="469744" cy="259045"/>
    <xdr:sp macro="" textlink="">
      <xdr:nvSpPr>
        <xdr:cNvPr id="261" name="n_2mainValue【体育館・プール】&#10;一人当たり面積">
          <a:extLst>
            <a:ext uri="{FF2B5EF4-FFF2-40B4-BE49-F238E27FC236}">
              <a16:creationId xmlns:a16="http://schemas.microsoft.com/office/drawing/2014/main" id="{623F91C5-DBBE-4030-AEA1-72E7634621BE}"/>
            </a:ext>
          </a:extLst>
        </xdr:cNvPr>
        <xdr:cNvSpPr txBox="1"/>
      </xdr:nvSpPr>
      <xdr:spPr>
        <a:xfrm>
          <a:off x="8515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127906</xdr:rowOff>
    </xdr:from>
    <xdr:ext cx="469744" cy="259045"/>
    <xdr:sp macro="" textlink="">
      <xdr:nvSpPr>
        <xdr:cNvPr id="262" name="n_3mainValue【体育館・プール】&#10;一人当たり面積">
          <a:extLst>
            <a:ext uri="{FF2B5EF4-FFF2-40B4-BE49-F238E27FC236}">
              <a16:creationId xmlns:a16="http://schemas.microsoft.com/office/drawing/2014/main" id="{6196D1EA-2AA6-4811-BD99-2B8A4CA305C6}"/>
            </a:ext>
          </a:extLst>
        </xdr:cNvPr>
        <xdr:cNvSpPr txBox="1"/>
      </xdr:nvSpPr>
      <xdr:spPr>
        <a:xfrm>
          <a:off x="7626427" y="105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131716</xdr:rowOff>
    </xdr:from>
    <xdr:ext cx="469744" cy="259045"/>
    <xdr:sp macro="" textlink="">
      <xdr:nvSpPr>
        <xdr:cNvPr id="263" name="n_4mainValue【体育館・プール】&#10;一人当たり面積">
          <a:extLst>
            <a:ext uri="{FF2B5EF4-FFF2-40B4-BE49-F238E27FC236}">
              <a16:creationId xmlns:a16="http://schemas.microsoft.com/office/drawing/2014/main" id="{ED97E03E-D9AD-4CD6-9632-E05D44333EE3}"/>
            </a:ext>
          </a:extLst>
        </xdr:cNvPr>
        <xdr:cNvSpPr txBox="1"/>
      </xdr:nvSpPr>
      <xdr:spPr>
        <a:xfrm>
          <a:off x="6737427" y="1059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2C5080D-3750-4C70-8A67-99FC462176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0D207AE-8B9A-4540-8D0F-978CEDBE79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302D7F0-2CE5-4E71-ACF1-C5C20FED09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C8DD8E9-A6FE-4995-B0FE-92C39DCD2C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FC4F737-A406-42D2-9F62-C5973E35E1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65AFA06-EDC5-4ED8-AB08-FB624C4169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D2A2890-4E02-4D6D-851A-6D3DD54E03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555C407-1136-4BF7-AB7C-4F48D4143A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82477D7-CE08-4B99-B72A-E0B1C714E2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92A90D0-D848-4786-9F31-BA42FEB1D9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0AA5DD1-40C3-4E39-A0A0-05BAD005B2B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B362918-63DD-4FE5-BCFA-A0FFE3D146D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F9C6AF4-99A1-49BA-8A82-F2DE9A33F59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EB5BDE9-06F7-4970-8567-2F1530D1BB6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C603DEF-F475-4F93-B146-3BAACBD461E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5D1C495-1AC4-47D5-A6C7-B439F14C999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18165D6-1523-4E43-9141-A4BE53A9B02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7E6A6340-7643-4B09-AFFF-305EECFD8D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6D6CF514-F3D1-403A-B616-22F2C0DB615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DC51965A-E96A-4964-B637-41475E3EC59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BAE32456-D520-4AFC-90AE-8ADA0E4A48F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13E25FF-FF65-41E4-B2EF-11273CA5CE2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819AF19-8E62-4D63-AD1E-83501483A24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8194988-92E4-4FE2-9AF9-3F70EACEF08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85E577B-6E90-4AC3-8286-9E31369ED1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C57905C-0669-48AD-A420-6D2F0C726003}"/>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27902530-B330-476F-8861-844CB79945D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94DC57B9-182B-45E3-8CC1-AA0463FD785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E9E5ECB8-85A5-45A2-B8E7-3ED9880928C4}"/>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A0398B0D-198A-4B68-AFA1-3469393BCCCC}"/>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407CE7E-C5EE-4346-BF87-59340B64F9EB}"/>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A3407BF1-7984-4878-96AB-469DE98AA77C}"/>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94D3AC36-A6FE-4DD2-A123-309426775A29}"/>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1E366D15-ED05-4FA2-AB33-2C24BF43E136}"/>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C6FCCA71-C5A7-40DA-A022-EC9AD96D95F5}"/>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04EA8939-9F91-4DFC-B492-DDE94AF0A981}"/>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04097F-11B9-4E35-A9EB-00D4266BD7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75D237-2440-420C-9622-18E53E4DB06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0CB1E8-405D-446C-8DD2-7FD73FBC31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257DDEA-5359-4BE0-AF5E-235F3206B8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47F559D-49AF-42CC-B03B-A2B1DDC35E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68943</xdr:rowOff>
    </xdr:from>
    <xdr:to>
      <xdr:col>24</xdr:col>
      <xdr:colOff>114300</xdr:colOff>
      <xdr:row>83</xdr:row>
      <xdr:rowOff>170543</xdr:rowOff>
    </xdr:to>
    <xdr:sp macro="" textlink="">
      <xdr:nvSpPr>
        <xdr:cNvPr id="305" name="楕円 304">
          <a:extLst>
            <a:ext uri="{FF2B5EF4-FFF2-40B4-BE49-F238E27FC236}">
              <a16:creationId xmlns:a16="http://schemas.microsoft.com/office/drawing/2014/main" id="{2ABAFD84-9B60-4B74-87DB-7FA954BE2F71}"/>
            </a:ext>
          </a:extLst>
        </xdr:cNvPr>
        <xdr:cNvSpPr/>
      </xdr:nvSpPr>
      <xdr:spPr>
        <a:xfrm>
          <a:off x="4584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47370</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8561C28-4791-4CE2-931E-75EA5487B178}"/>
            </a:ext>
          </a:extLst>
        </xdr:cNvPr>
        <xdr:cNvSpPr txBox="1"/>
      </xdr:nvSpPr>
      <xdr:spPr>
        <a:xfrm>
          <a:off x="4673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62412</xdr:rowOff>
    </xdr:from>
    <xdr:to>
      <xdr:col>20</xdr:col>
      <xdr:colOff>38100</xdr:colOff>
      <xdr:row>83</xdr:row>
      <xdr:rowOff>164012</xdr:rowOff>
    </xdr:to>
    <xdr:sp macro="" textlink="">
      <xdr:nvSpPr>
        <xdr:cNvPr id="307" name="楕円 306">
          <a:extLst>
            <a:ext uri="{FF2B5EF4-FFF2-40B4-BE49-F238E27FC236}">
              <a16:creationId xmlns:a16="http://schemas.microsoft.com/office/drawing/2014/main" id="{97BF9662-9C06-4686-9ECC-B9852CFE5943}"/>
            </a:ext>
          </a:extLst>
        </xdr:cNvPr>
        <xdr:cNvSpPr/>
      </xdr:nvSpPr>
      <xdr:spPr>
        <a:xfrm>
          <a:off x="3746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113212</xdr:rowOff>
    </xdr:from>
    <xdr:to>
      <xdr:col>24</xdr:col>
      <xdr:colOff>63500</xdr:colOff>
      <xdr:row>83</xdr:row>
      <xdr:rowOff>119743</xdr:rowOff>
    </xdr:to>
    <xdr:cxnSp macro="">
      <xdr:nvCxnSpPr>
        <xdr:cNvPr id="308" name="直線コネクタ 307">
          <a:extLst>
            <a:ext uri="{FF2B5EF4-FFF2-40B4-BE49-F238E27FC236}">
              <a16:creationId xmlns:a16="http://schemas.microsoft.com/office/drawing/2014/main" id="{9A3CB009-4224-42BE-8368-E210A78F1737}"/>
            </a:ext>
          </a:extLst>
        </xdr:cNvPr>
        <xdr:cNvCxnSpPr/>
      </xdr:nvCxnSpPr>
      <xdr:spPr>
        <a:xfrm>
          <a:off x="3797300" y="1434356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24856</xdr:rowOff>
    </xdr:from>
    <xdr:to>
      <xdr:col>15</xdr:col>
      <xdr:colOff>101600</xdr:colOff>
      <xdr:row>83</xdr:row>
      <xdr:rowOff>126456</xdr:rowOff>
    </xdr:to>
    <xdr:sp macro="" textlink="">
      <xdr:nvSpPr>
        <xdr:cNvPr id="309" name="楕円 308">
          <a:extLst>
            <a:ext uri="{FF2B5EF4-FFF2-40B4-BE49-F238E27FC236}">
              <a16:creationId xmlns:a16="http://schemas.microsoft.com/office/drawing/2014/main" id="{F7D8C37B-5C4F-4BEC-A3DC-A292DD89FD48}"/>
            </a:ext>
          </a:extLst>
        </xdr:cNvPr>
        <xdr:cNvSpPr/>
      </xdr:nvSpPr>
      <xdr:spPr>
        <a:xfrm>
          <a:off x="2857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75656</xdr:rowOff>
    </xdr:from>
    <xdr:to>
      <xdr:col>19</xdr:col>
      <xdr:colOff>177800</xdr:colOff>
      <xdr:row>83</xdr:row>
      <xdr:rowOff>113212</xdr:rowOff>
    </xdr:to>
    <xdr:cxnSp macro="">
      <xdr:nvCxnSpPr>
        <xdr:cNvPr id="310" name="直線コネクタ 309">
          <a:extLst>
            <a:ext uri="{FF2B5EF4-FFF2-40B4-BE49-F238E27FC236}">
              <a16:creationId xmlns:a16="http://schemas.microsoft.com/office/drawing/2014/main" id="{D29963F7-4586-4EDF-B7F4-B2D01234F688}"/>
            </a:ext>
          </a:extLst>
        </xdr:cNvPr>
        <xdr:cNvCxnSpPr/>
      </xdr:nvCxnSpPr>
      <xdr:spPr>
        <a:xfrm>
          <a:off x="2908300" y="1430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1" name="楕円 310">
          <a:extLst>
            <a:ext uri="{FF2B5EF4-FFF2-40B4-BE49-F238E27FC236}">
              <a16:creationId xmlns:a16="http://schemas.microsoft.com/office/drawing/2014/main" id="{6EFD7C62-F40A-4902-9C9D-0A9DBDA4027C}"/>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75656</xdr:rowOff>
    </xdr:to>
    <xdr:cxnSp macro="">
      <xdr:nvCxnSpPr>
        <xdr:cNvPr id="312" name="直線コネクタ 311">
          <a:extLst>
            <a:ext uri="{FF2B5EF4-FFF2-40B4-BE49-F238E27FC236}">
              <a16:creationId xmlns:a16="http://schemas.microsoft.com/office/drawing/2014/main" id="{B837B579-0D70-40F0-8604-7ED138B49BB6}"/>
            </a:ext>
          </a:extLst>
        </xdr:cNvPr>
        <xdr:cNvCxnSpPr/>
      </xdr:nvCxnSpPr>
      <xdr:spPr>
        <a:xfrm>
          <a:off x="2019300" y="142684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122827</xdr:rowOff>
    </xdr:from>
    <xdr:to>
      <xdr:col>6</xdr:col>
      <xdr:colOff>38100</xdr:colOff>
      <xdr:row>83</xdr:row>
      <xdr:rowOff>52977</xdr:rowOff>
    </xdr:to>
    <xdr:sp macro="" textlink="">
      <xdr:nvSpPr>
        <xdr:cNvPr id="313" name="楕円 312">
          <a:extLst>
            <a:ext uri="{FF2B5EF4-FFF2-40B4-BE49-F238E27FC236}">
              <a16:creationId xmlns:a16="http://schemas.microsoft.com/office/drawing/2014/main" id="{55A1DC79-0E7A-446B-BC62-A4000B8BC64B}"/>
            </a:ext>
          </a:extLst>
        </xdr:cNvPr>
        <xdr:cNvSpPr/>
      </xdr:nvSpPr>
      <xdr:spPr>
        <a:xfrm>
          <a:off x="1079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2177</xdr:rowOff>
    </xdr:from>
    <xdr:to>
      <xdr:col>10</xdr:col>
      <xdr:colOff>114300</xdr:colOff>
      <xdr:row>83</xdr:row>
      <xdr:rowOff>38100</xdr:rowOff>
    </xdr:to>
    <xdr:cxnSp macro="">
      <xdr:nvCxnSpPr>
        <xdr:cNvPr id="314" name="直線コネクタ 313">
          <a:extLst>
            <a:ext uri="{FF2B5EF4-FFF2-40B4-BE49-F238E27FC236}">
              <a16:creationId xmlns:a16="http://schemas.microsoft.com/office/drawing/2014/main" id="{7326BC3F-C0C4-4942-829B-65126BA8F42D}"/>
            </a:ext>
          </a:extLst>
        </xdr:cNvPr>
        <xdr:cNvCxnSpPr/>
      </xdr:nvCxnSpPr>
      <xdr:spPr>
        <a:xfrm>
          <a:off x="1130300" y="142325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CF286D52-3BEB-4B1B-BF30-E7367209C44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921A0C5D-E5A3-48AD-9EDE-A9C39B088C0C}"/>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7E8FC007-486B-401E-93CB-D9AA315A6CB0}"/>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5ED015E4-A0DB-44A3-9652-098F8CB8B826}"/>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155139</xdr:rowOff>
    </xdr:from>
    <xdr:ext cx="405111" cy="259045"/>
    <xdr:sp macro="" textlink="">
      <xdr:nvSpPr>
        <xdr:cNvPr id="319" name="n_1mainValue【福祉施設】&#10;有形固定資産減価償却率">
          <a:extLst>
            <a:ext uri="{FF2B5EF4-FFF2-40B4-BE49-F238E27FC236}">
              <a16:creationId xmlns:a16="http://schemas.microsoft.com/office/drawing/2014/main" id="{AA51278D-F86E-43A0-9F58-4978D69A473A}"/>
            </a:ext>
          </a:extLst>
        </xdr:cNvPr>
        <xdr:cNvSpPr txBox="1"/>
      </xdr:nvSpPr>
      <xdr:spPr>
        <a:xfrm>
          <a:off x="35820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20" name="n_2mainValue【福祉施設】&#10;有形固定資産減価償却率">
          <a:extLst>
            <a:ext uri="{FF2B5EF4-FFF2-40B4-BE49-F238E27FC236}">
              <a16:creationId xmlns:a16="http://schemas.microsoft.com/office/drawing/2014/main" id="{994A58CF-48BD-4282-BEBF-995E330FC95A}"/>
            </a:ext>
          </a:extLst>
        </xdr:cNvPr>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21" name="n_3mainValue【福祉施設】&#10;有形固定資産減価償却率">
          <a:extLst>
            <a:ext uri="{FF2B5EF4-FFF2-40B4-BE49-F238E27FC236}">
              <a16:creationId xmlns:a16="http://schemas.microsoft.com/office/drawing/2014/main" id="{2299DEBE-F590-4F36-90D8-185683D50885}"/>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44104</xdr:rowOff>
    </xdr:from>
    <xdr:ext cx="405111" cy="259045"/>
    <xdr:sp macro="" textlink="">
      <xdr:nvSpPr>
        <xdr:cNvPr id="322" name="n_4mainValue【福祉施設】&#10;有形固定資産減価償却率">
          <a:extLst>
            <a:ext uri="{FF2B5EF4-FFF2-40B4-BE49-F238E27FC236}">
              <a16:creationId xmlns:a16="http://schemas.microsoft.com/office/drawing/2014/main" id="{69F5D0E2-0240-4A51-82B2-B7DABC7AC941}"/>
            </a:ext>
          </a:extLst>
        </xdr:cNvPr>
        <xdr:cNvSpPr txBox="1"/>
      </xdr:nvSpPr>
      <xdr:spPr>
        <a:xfrm>
          <a:off x="927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60C97E9-4819-4E27-BBB5-23E6CD440E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02E460E-2586-4FB3-AE09-B55D00E40A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417E900-E991-4891-9BB4-2500BA944F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207FBC7-A47F-4830-BACC-0E0070DBD3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FD11C6A-BA83-4269-ABEF-D69C2F246F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C0F297E-46F5-47C2-A0B5-E223B8C0B3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7ABDD4C-7E21-401E-AF39-7028340EFD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EA64104-754F-4D4C-A699-69CB245516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82B1032-DE77-4A3F-9494-0203602051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EA8D69A-E4D0-43CC-B431-845174FD81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D7FDFD7C-31D2-49B1-AD53-061106FD87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8886A438-9249-4650-AD10-505F3C2A34B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AE3BAAEB-853C-47EA-A9F4-523E917DAF6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8578024-3A9A-4E98-8FDD-3BAC706E557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F2AFDD8-2428-47EF-AA90-4E56224885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475AA20-AD48-43BB-944C-ECA165F01ED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1CD73647-23A7-4C5F-8C3A-C1EC146FC0D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6B5699C6-0866-456B-80E3-B25756614F7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943E741-AC89-40EB-B8EE-11D5B22F453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708B0EE3-C732-4819-9736-6C38F387513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05452CF-4296-431A-A111-41567FFDE58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2A62592-1512-4A79-ABEB-C0DA011146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75B00A6-5116-4C89-8616-975D683D6A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BD1F3E5E-4346-4445-8478-E7734257DEC2}"/>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61DE3910-BE71-4566-8424-C4BCE1EA44FC}"/>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1FA7F3A4-A450-4B22-8A74-134879EEF573}"/>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4B737CB3-2FE6-4384-ADA1-D95AE3B05F4D}"/>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26885853-BEE3-4D8B-B17D-920F1CEA61D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51" name="【福祉施設】&#10;一人当たり面積平均値テキスト">
          <a:extLst>
            <a:ext uri="{FF2B5EF4-FFF2-40B4-BE49-F238E27FC236}">
              <a16:creationId xmlns:a16="http://schemas.microsoft.com/office/drawing/2014/main" id="{A1054B5D-F528-40C3-9357-ECA016CA0380}"/>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B9E44AFA-FB5E-4C1C-BECE-321CB24FACB1}"/>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A757B2BB-95E5-48CE-81AC-CBD7E2F1FE00}"/>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B88166BD-9CB3-43E1-9B5F-63305FC91004}"/>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28257C5C-DB87-437C-ABE7-D7705B3D9EF6}"/>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65B35E19-EC71-43BC-A538-C0035E468DFC}"/>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C87D7F-210A-4B01-B4D7-7457BFDBA6A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C2D58A9-7D3A-4306-96B2-15014B26B6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5F5308F-8760-4DF4-94F9-C9B97CF498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C3A746F-6463-4223-8534-66498110C4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0A2289A-850D-4B52-96E5-868C1847A0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123189</xdr:rowOff>
    </xdr:from>
    <xdr:to>
      <xdr:col>55</xdr:col>
      <xdr:colOff>50800</xdr:colOff>
      <xdr:row>85</xdr:row>
      <xdr:rowOff>53339</xdr:rowOff>
    </xdr:to>
    <xdr:sp macro="" textlink="">
      <xdr:nvSpPr>
        <xdr:cNvPr id="362" name="楕円 361">
          <a:extLst>
            <a:ext uri="{FF2B5EF4-FFF2-40B4-BE49-F238E27FC236}">
              <a16:creationId xmlns:a16="http://schemas.microsoft.com/office/drawing/2014/main" id="{0144745B-0030-43B9-B417-FBFB969B4E34}"/>
            </a:ext>
          </a:extLst>
        </xdr:cNvPr>
        <xdr:cNvSpPr/>
      </xdr:nvSpPr>
      <xdr:spPr>
        <a:xfrm>
          <a:off x="10426700" y="145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146066</xdr:rowOff>
    </xdr:from>
    <xdr:ext cx="469744" cy="259045"/>
    <xdr:sp macro="" textlink="">
      <xdr:nvSpPr>
        <xdr:cNvPr id="363" name="【福祉施設】&#10;一人当たり面積該当値テキスト">
          <a:extLst>
            <a:ext uri="{FF2B5EF4-FFF2-40B4-BE49-F238E27FC236}">
              <a16:creationId xmlns:a16="http://schemas.microsoft.com/office/drawing/2014/main" id="{1FFC622D-61FE-4BDC-9E04-F921963B2D14}"/>
            </a:ext>
          </a:extLst>
        </xdr:cNvPr>
        <xdr:cNvSpPr txBox="1"/>
      </xdr:nvSpPr>
      <xdr:spPr>
        <a:xfrm>
          <a:off x="10515600" y="1437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128270</xdr:rowOff>
    </xdr:from>
    <xdr:to>
      <xdr:col>50</xdr:col>
      <xdr:colOff>165100</xdr:colOff>
      <xdr:row>85</xdr:row>
      <xdr:rowOff>58420</xdr:rowOff>
    </xdr:to>
    <xdr:sp macro="" textlink="">
      <xdr:nvSpPr>
        <xdr:cNvPr id="364" name="楕円 363">
          <a:extLst>
            <a:ext uri="{FF2B5EF4-FFF2-40B4-BE49-F238E27FC236}">
              <a16:creationId xmlns:a16="http://schemas.microsoft.com/office/drawing/2014/main" id="{9357D234-FD71-4129-B722-5E56481B2DE0}"/>
            </a:ext>
          </a:extLst>
        </xdr:cNvPr>
        <xdr:cNvSpPr/>
      </xdr:nvSpPr>
      <xdr:spPr>
        <a:xfrm>
          <a:off x="958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2539</xdr:rowOff>
    </xdr:from>
    <xdr:to>
      <xdr:col>55</xdr:col>
      <xdr:colOff>0</xdr:colOff>
      <xdr:row>85</xdr:row>
      <xdr:rowOff>7620</xdr:rowOff>
    </xdr:to>
    <xdr:cxnSp macro="">
      <xdr:nvCxnSpPr>
        <xdr:cNvPr id="365" name="直線コネクタ 364">
          <a:extLst>
            <a:ext uri="{FF2B5EF4-FFF2-40B4-BE49-F238E27FC236}">
              <a16:creationId xmlns:a16="http://schemas.microsoft.com/office/drawing/2014/main" id="{49054848-9FAE-452A-8BF0-07C8E0396A0B}"/>
            </a:ext>
          </a:extLst>
        </xdr:cNvPr>
        <xdr:cNvCxnSpPr/>
      </xdr:nvCxnSpPr>
      <xdr:spPr>
        <a:xfrm flipV="1">
          <a:off x="9639300" y="145757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133350</xdr:rowOff>
    </xdr:from>
    <xdr:to>
      <xdr:col>46</xdr:col>
      <xdr:colOff>38100</xdr:colOff>
      <xdr:row>85</xdr:row>
      <xdr:rowOff>63500</xdr:rowOff>
    </xdr:to>
    <xdr:sp macro="" textlink="">
      <xdr:nvSpPr>
        <xdr:cNvPr id="366" name="楕円 365">
          <a:extLst>
            <a:ext uri="{FF2B5EF4-FFF2-40B4-BE49-F238E27FC236}">
              <a16:creationId xmlns:a16="http://schemas.microsoft.com/office/drawing/2014/main" id="{90B2FE1A-5214-4ADC-9CDC-4242F4FF0E73}"/>
            </a:ext>
          </a:extLst>
        </xdr:cNvPr>
        <xdr:cNvSpPr/>
      </xdr:nvSpPr>
      <xdr:spPr>
        <a:xfrm>
          <a:off x="8699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xdr:rowOff>
    </xdr:from>
    <xdr:to>
      <xdr:col>50</xdr:col>
      <xdr:colOff>114300</xdr:colOff>
      <xdr:row>85</xdr:row>
      <xdr:rowOff>12700</xdr:rowOff>
    </xdr:to>
    <xdr:cxnSp macro="">
      <xdr:nvCxnSpPr>
        <xdr:cNvPr id="367" name="直線コネクタ 366">
          <a:extLst>
            <a:ext uri="{FF2B5EF4-FFF2-40B4-BE49-F238E27FC236}">
              <a16:creationId xmlns:a16="http://schemas.microsoft.com/office/drawing/2014/main" id="{C1575FAD-FFC6-4D3D-9A37-13BA4AAA3715}"/>
            </a:ext>
          </a:extLst>
        </xdr:cNvPr>
        <xdr:cNvCxnSpPr/>
      </xdr:nvCxnSpPr>
      <xdr:spPr>
        <a:xfrm flipV="1">
          <a:off x="8750300" y="145808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139700</xdr:rowOff>
    </xdr:from>
    <xdr:to>
      <xdr:col>41</xdr:col>
      <xdr:colOff>101600</xdr:colOff>
      <xdr:row>85</xdr:row>
      <xdr:rowOff>69850</xdr:rowOff>
    </xdr:to>
    <xdr:sp macro="" textlink="">
      <xdr:nvSpPr>
        <xdr:cNvPr id="368" name="楕円 367">
          <a:extLst>
            <a:ext uri="{FF2B5EF4-FFF2-40B4-BE49-F238E27FC236}">
              <a16:creationId xmlns:a16="http://schemas.microsoft.com/office/drawing/2014/main" id="{A8606BE6-318B-4F52-B55D-C5A47B64014E}"/>
            </a:ext>
          </a:extLst>
        </xdr:cNvPr>
        <xdr:cNvSpPr/>
      </xdr:nvSpPr>
      <xdr:spPr>
        <a:xfrm>
          <a:off x="781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12700</xdr:rowOff>
    </xdr:from>
    <xdr:to>
      <xdr:col>45</xdr:col>
      <xdr:colOff>177800</xdr:colOff>
      <xdr:row>85</xdr:row>
      <xdr:rowOff>19050</xdr:rowOff>
    </xdr:to>
    <xdr:cxnSp macro="">
      <xdr:nvCxnSpPr>
        <xdr:cNvPr id="369" name="直線コネクタ 368">
          <a:extLst>
            <a:ext uri="{FF2B5EF4-FFF2-40B4-BE49-F238E27FC236}">
              <a16:creationId xmlns:a16="http://schemas.microsoft.com/office/drawing/2014/main" id="{BEE4FCF1-B514-42AC-AA37-62040371B90A}"/>
            </a:ext>
          </a:extLst>
        </xdr:cNvPr>
        <xdr:cNvCxnSpPr/>
      </xdr:nvCxnSpPr>
      <xdr:spPr>
        <a:xfrm flipV="1">
          <a:off x="7861300" y="145859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144780</xdr:rowOff>
    </xdr:from>
    <xdr:to>
      <xdr:col>36</xdr:col>
      <xdr:colOff>165100</xdr:colOff>
      <xdr:row>85</xdr:row>
      <xdr:rowOff>74930</xdr:rowOff>
    </xdr:to>
    <xdr:sp macro="" textlink="">
      <xdr:nvSpPr>
        <xdr:cNvPr id="370" name="楕円 369">
          <a:extLst>
            <a:ext uri="{FF2B5EF4-FFF2-40B4-BE49-F238E27FC236}">
              <a16:creationId xmlns:a16="http://schemas.microsoft.com/office/drawing/2014/main" id="{C19C6D70-78EF-4E26-AA35-7839012D060A}"/>
            </a:ext>
          </a:extLst>
        </xdr:cNvPr>
        <xdr:cNvSpPr/>
      </xdr:nvSpPr>
      <xdr:spPr>
        <a:xfrm>
          <a:off x="6921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19050</xdr:rowOff>
    </xdr:from>
    <xdr:to>
      <xdr:col>41</xdr:col>
      <xdr:colOff>50800</xdr:colOff>
      <xdr:row>85</xdr:row>
      <xdr:rowOff>24130</xdr:rowOff>
    </xdr:to>
    <xdr:cxnSp macro="">
      <xdr:nvCxnSpPr>
        <xdr:cNvPr id="371" name="直線コネクタ 370">
          <a:extLst>
            <a:ext uri="{FF2B5EF4-FFF2-40B4-BE49-F238E27FC236}">
              <a16:creationId xmlns:a16="http://schemas.microsoft.com/office/drawing/2014/main" id="{E5632584-FA6E-45F2-86D5-F64D2B29EAD5}"/>
            </a:ext>
          </a:extLst>
        </xdr:cNvPr>
        <xdr:cNvCxnSpPr/>
      </xdr:nvCxnSpPr>
      <xdr:spPr>
        <a:xfrm flipV="1">
          <a:off x="6972300" y="145923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a:extLst>
            <a:ext uri="{FF2B5EF4-FFF2-40B4-BE49-F238E27FC236}">
              <a16:creationId xmlns:a16="http://schemas.microsoft.com/office/drawing/2014/main" id="{A799BC0F-8FD1-4B13-B95C-ADC207402146}"/>
            </a:ext>
          </a:extLst>
        </xdr:cNvPr>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a:extLst>
            <a:ext uri="{FF2B5EF4-FFF2-40B4-BE49-F238E27FC236}">
              <a16:creationId xmlns:a16="http://schemas.microsoft.com/office/drawing/2014/main" id="{B54D8524-4A13-44CA-BD0C-3F4A46D3B3F1}"/>
            </a:ext>
          </a:extLst>
        </xdr:cNvPr>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a:extLst>
            <a:ext uri="{FF2B5EF4-FFF2-40B4-BE49-F238E27FC236}">
              <a16:creationId xmlns:a16="http://schemas.microsoft.com/office/drawing/2014/main" id="{2C250CFD-1C9E-4908-9536-EB76F3C7BE2A}"/>
            </a:ext>
          </a:extLst>
        </xdr:cNvPr>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a:extLst>
            <a:ext uri="{FF2B5EF4-FFF2-40B4-BE49-F238E27FC236}">
              <a16:creationId xmlns:a16="http://schemas.microsoft.com/office/drawing/2014/main" id="{07515003-B38B-4A72-8BA6-E49DD1173441}"/>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74947</xdr:rowOff>
    </xdr:from>
    <xdr:ext cx="469744" cy="259045"/>
    <xdr:sp macro="" textlink="">
      <xdr:nvSpPr>
        <xdr:cNvPr id="376" name="n_1mainValue【福祉施設】&#10;一人当たり面積">
          <a:extLst>
            <a:ext uri="{FF2B5EF4-FFF2-40B4-BE49-F238E27FC236}">
              <a16:creationId xmlns:a16="http://schemas.microsoft.com/office/drawing/2014/main" id="{EA2ADDBC-7DE3-48CD-99A3-B3F52EBC2866}"/>
            </a:ext>
          </a:extLst>
        </xdr:cNvPr>
        <xdr:cNvSpPr txBox="1"/>
      </xdr:nvSpPr>
      <xdr:spPr>
        <a:xfrm>
          <a:off x="93917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80027</xdr:rowOff>
    </xdr:from>
    <xdr:ext cx="469744" cy="259045"/>
    <xdr:sp macro="" textlink="">
      <xdr:nvSpPr>
        <xdr:cNvPr id="377" name="n_2mainValue【福祉施設】&#10;一人当たり面積">
          <a:extLst>
            <a:ext uri="{FF2B5EF4-FFF2-40B4-BE49-F238E27FC236}">
              <a16:creationId xmlns:a16="http://schemas.microsoft.com/office/drawing/2014/main" id="{E0A7CC7B-AFE1-4BB7-8C43-3DEB804B1A19}"/>
            </a:ext>
          </a:extLst>
        </xdr:cNvPr>
        <xdr:cNvSpPr txBox="1"/>
      </xdr:nvSpPr>
      <xdr:spPr>
        <a:xfrm>
          <a:off x="8515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78" name="n_3mainValue【福祉施設】&#10;一人当たり面積">
          <a:extLst>
            <a:ext uri="{FF2B5EF4-FFF2-40B4-BE49-F238E27FC236}">
              <a16:creationId xmlns:a16="http://schemas.microsoft.com/office/drawing/2014/main" id="{2AB5BCC6-2D30-46C6-87E3-D45C69431CF4}"/>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91457</xdr:rowOff>
    </xdr:from>
    <xdr:ext cx="469744" cy="259045"/>
    <xdr:sp macro="" textlink="">
      <xdr:nvSpPr>
        <xdr:cNvPr id="379" name="n_4mainValue【福祉施設】&#10;一人当たり面積">
          <a:extLst>
            <a:ext uri="{FF2B5EF4-FFF2-40B4-BE49-F238E27FC236}">
              <a16:creationId xmlns:a16="http://schemas.microsoft.com/office/drawing/2014/main" id="{BDEEDD36-3B4E-4CCD-B19E-4B1B2BA4878A}"/>
            </a:ext>
          </a:extLst>
        </xdr:cNvPr>
        <xdr:cNvSpPr txBox="1"/>
      </xdr:nvSpPr>
      <xdr:spPr>
        <a:xfrm>
          <a:off x="6737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E976F411-85A6-4B86-B5E7-84F010D0C8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2EFCFE9-7F29-4FCC-964D-8323E24429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E097D61-25F8-4A17-82FC-05960C0FDF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6A37F58-FB79-4B3D-A9BB-F5C3D256D3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F1E214A-7641-493B-8613-DFA02F2A6FA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C20D933-9594-468B-A6D1-44080B0E225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303DD7A1-D0D4-4C4E-BD7F-C1E008C97C8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637B985-B30F-4EB9-94C6-EAE8AD2AA3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23D30120-9973-483C-9C40-128FDCD9812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027C88A-8954-4DBA-8F79-DC593CD1D1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B101AF42-A5F6-4043-BDCE-BB05B0B2F9B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ADA6233D-AA07-4905-88E5-99410B0E84E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58CA42F3-9C22-4894-BC29-31B5E2D0255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5EB39EA-8C2E-4B3A-B0FF-A7408078FDB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3A011AC6-3A1C-427D-B429-DDFC87FF470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116329A7-EC8B-4337-84C0-5C14198B108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1DA16588-7DA1-466A-A5DD-FA8E5D40C98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19410D32-6B91-4D6F-AAF4-4A3D16C9970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562F2C26-97F1-4486-961D-3155E3BE9F2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281D23A2-276E-40A2-85B9-8275174BAC8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A3F50013-2811-485E-817B-0A90AB57D35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971FD51-CD2B-4234-8602-1B48D6C87E9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E4FFCE1F-EF1A-4A8D-B3A9-4611EAF4F98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5CC8E9B-8F47-4F55-BD26-FE2A43B1FC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6693D6A1-C76F-4A1D-A7F4-5AA610E1DDD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EF1C5E14-D731-4C82-90F6-1764F837C905}"/>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75CDCE63-E794-4C92-9E10-6004979C6A7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ABFEC439-E1B1-4953-9551-E3A043AA212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4C1296B0-3C66-4220-93D1-8FFAC6E55E0F}"/>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A322DB12-DE1D-489A-BAD5-C67DA82FD692}"/>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BB5597A-3314-4925-925C-2C9BDEE582D1}"/>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5B5B9CEC-3101-41D7-A4C6-5E212AB50BD1}"/>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C891831C-8275-47AD-AD1D-F45D3FDA33BF}"/>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B9EC125D-E3FE-48FB-99C3-E3A7F67EA822}"/>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DAE8E986-215F-4C2E-A733-7B456D6BC141}"/>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5B84AF45-5E36-4C0D-A3C8-023958FBEBA1}"/>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B5D896B-9D9A-41E5-9F19-8FFDA15AD3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E6D9575-9999-4717-AB7C-DCA68005D1C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4BC1D48-5AE4-4A6B-8879-DD912FA347C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3080B00-B91A-4EC9-915B-35636E16AE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A58D690-1CD6-4137-B034-22FA1CD7ED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421" name="楕円 420">
          <a:extLst>
            <a:ext uri="{FF2B5EF4-FFF2-40B4-BE49-F238E27FC236}">
              <a16:creationId xmlns:a16="http://schemas.microsoft.com/office/drawing/2014/main" id="{15C77C76-AC2B-4AAE-9E88-BC14EA2685A5}"/>
            </a:ext>
          </a:extLst>
        </xdr:cNvPr>
        <xdr:cNvSpPr/>
      </xdr:nvSpPr>
      <xdr:spPr>
        <a:xfrm>
          <a:off x="4584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67871</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B7398F1C-3C3D-4F56-9101-D55F4AC07F07}"/>
            </a:ext>
          </a:extLst>
        </xdr:cNvPr>
        <xdr:cNvSpPr txBox="1"/>
      </xdr:nvSpPr>
      <xdr:spPr>
        <a:xfrm>
          <a:off x="4673600" y="1772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xdr:rowOff>
    </xdr:from>
    <xdr:to>
      <xdr:col>20</xdr:col>
      <xdr:colOff>38100</xdr:colOff>
      <xdr:row>104</xdr:row>
      <xdr:rowOff>113937</xdr:rowOff>
    </xdr:to>
    <xdr:sp macro="" textlink="">
      <xdr:nvSpPr>
        <xdr:cNvPr id="423" name="楕円 422">
          <a:extLst>
            <a:ext uri="{FF2B5EF4-FFF2-40B4-BE49-F238E27FC236}">
              <a16:creationId xmlns:a16="http://schemas.microsoft.com/office/drawing/2014/main" id="{E17A4ABC-DCD4-4EE3-857A-A5070BA8AC92}"/>
            </a:ext>
          </a:extLst>
        </xdr:cNvPr>
        <xdr:cNvSpPr/>
      </xdr:nvSpPr>
      <xdr:spPr>
        <a:xfrm>
          <a:off x="3746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63137</xdr:rowOff>
    </xdr:from>
    <xdr:to>
      <xdr:col>24</xdr:col>
      <xdr:colOff>63500</xdr:colOff>
      <xdr:row>104</xdr:row>
      <xdr:rowOff>95794</xdr:rowOff>
    </xdr:to>
    <xdr:cxnSp macro="">
      <xdr:nvCxnSpPr>
        <xdr:cNvPr id="424" name="直線コネクタ 423">
          <a:extLst>
            <a:ext uri="{FF2B5EF4-FFF2-40B4-BE49-F238E27FC236}">
              <a16:creationId xmlns:a16="http://schemas.microsoft.com/office/drawing/2014/main" id="{7CBBD977-A630-4042-8C8A-1DF9FAE8D066}"/>
            </a:ext>
          </a:extLst>
        </xdr:cNvPr>
        <xdr:cNvCxnSpPr/>
      </xdr:nvCxnSpPr>
      <xdr:spPr>
        <a:xfrm>
          <a:off x="3797300" y="178939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144599</xdr:rowOff>
    </xdr:from>
    <xdr:to>
      <xdr:col>15</xdr:col>
      <xdr:colOff>101600</xdr:colOff>
      <xdr:row>104</xdr:row>
      <xdr:rowOff>74749</xdr:rowOff>
    </xdr:to>
    <xdr:sp macro="" textlink="">
      <xdr:nvSpPr>
        <xdr:cNvPr id="425" name="楕円 424">
          <a:extLst>
            <a:ext uri="{FF2B5EF4-FFF2-40B4-BE49-F238E27FC236}">
              <a16:creationId xmlns:a16="http://schemas.microsoft.com/office/drawing/2014/main" id="{BD3B1C82-5C28-4BDF-9988-7237DA730DCD}"/>
            </a:ext>
          </a:extLst>
        </xdr:cNvPr>
        <xdr:cNvSpPr/>
      </xdr:nvSpPr>
      <xdr:spPr>
        <a:xfrm>
          <a:off x="2857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23949</xdr:rowOff>
    </xdr:from>
    <xdr:to>
      <xdr:col>19</xdr:col>
      <xdr:colOff>177800</xdr:colOff>
      <xdr:row>104</xdr:row>
      <xdr:rowOff>63137</xdr:rowOff>
    </xdr:to>
    <xdr:cxnSp macro="">
      <xdr:nvCxnSpPr>
        <xdr:cNvPr id="426" name="直線コネクタ 425">
          <a:extLst>
            <a:ext uri="{FF2B5EF4-FFF2-40B4-BE49-F238E27FC236}">
              <a16:creationId xmlns:a16="http://schemas.microsoft.com/office/drawing/2014/main" id="{054B3208-3E33-4225-AE0E-187019E6AC0C}"/>
            </a:ext>
          </a:extLst>
        </xdr:cNvPr>
        <xdr:cNvCxnSpPr/>
      </xdr:nvCxnSpPr>
      <xdr:spPr>
        <a:xfrm>
          <a:off x="2908300" y="178547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107043</xdr:rowOff>
    </xdr:from>
    <xdr:to>
      <xdr:col>10</xdr:col>
      <xdr:colOff>165100</xdr:colOff>
      <xdr:row>104</xdr:row>
      <xdr:rowOff>37193</xdr:rowOff>
    </xdr:to>
    <xdr:sp macro="" textlink="">
      <xdr:nvSpPr>
        <xdr:cNvPr id="427" name="楕円 426">
          <a:extLst>
            <a:ext uri="{FF2B5EF4-FFF2-40B4-BE49-F238E27FC236}">
              <a16:creationId xmlns:a16="http://schemas.microsoft.com/office/drawing/2014/main" id="{348F0AB7-CB4A-41B6-AE02-C4EB60A70038}"/>
            </a:ext>
          </a:extLst>
        </xdr:cNvPr>
        <xdr:cNvSpPr/>
      </xdr:nvSpPr>
      <xdr:spPr>
        <a:xfrm>
          <a:off x="1968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157843</xdr:rowOff>
    </xdr:from>
    <xdr:to>
      <xdr:col>15</xdr:col>
      <xdr:colOff>50800</xdr:colOff>
      <xdr:row>104</xdr:row>
      <xdr:rowOff>23949</xdr:rowOff>
    </xdr:to>
    <xdr:cxnSp macro="">
      <xdr:nvCxnSpPr>
        <xdr:cNvPr id="428" name="直線コネクタ 427">
          <a:extLst>
            <a:ext uri="{FF2B5EF4-FFF2-40B4-BE49-F238E27FC236}">
              <a16:creationId xmlns:a16="http://schemas.microsoft.com/office/drawing/2014/main" id="{AB09CDF0-A27C-4033-B4F0-2875B08CB273}"/>
            </a:ext>
          </a:extLst>
        </xdr:cNvPr>
        <xdr:cNvCxnSpPr/>
      </xdr:nvCxnSpPr>
      <xdr:spPr>
        <a:xfrm>
          <a:off x="2019300" y="178171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74386</xdr:rowOff>
    </xdr:from>
    <xdr:to>
      <xdr:col>6</xdr:col>
      <xdr:colOff>38100</xdr:colOff>
      <xdr:row>104</xdr:row>
      <xdr:rowOff>4536</xdr:rowOff>
    </xdr:to>
    <xdr:sp macro="" textlink="">
      <xdr:nvSpPr>
        <xdr:cNvPr id="429" name="楕円 428">
          <a:extLst>
            <a:ext uri="{FF2B5EF4-FFF2-40B4-BE49-F238E27FC236}">
              <a16:creationId xmlns:a16="http://schemas.microsoft.com/office/drawing/2014/main" id="{2EB91F97-A9F9-4781-AFAF-6AF9958A5431}"/>
            </a:ext>
          </a:extLst>
        </xdr:cNvPr>
        <xdr:cNvSpPr/>
      </xdr:nvSpPr>
      <xdr:spPr>
        <a:xfrm>
          <a:off x="1079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125186</xdr:rowOff>
    </xdr:from>
    <xdr:to>
      <xdr:col>10</xdr:col>
      <xdr:colOff>114300</xdr:colOff>
      <xdr:row>103</xdr:row>
      <xdr:rowOff>157843</xdr:rowOff>
    </xdr:to>
    <xdr:cxnSp macro="">
      <xdr:nvCxnSpPr>
        <xdr:cNvPr id="430" name="直線コネクタ 429">
          <a:extLst>
            <a:ext uri="{FF2B5EF4-FFF2-40B4-BE49-F238E27FC236}">
              <a16:creationId xmlns:a16="http://schemas.microsoft.com/office/drawing/2014/main" id="{A4F84E9F-FAD4-4EFB-A0B2-C79F33FBDEEA}"/>
            </a:ext>
          </a:extLst>
        </xdr:cNvPr>
        <xdr:cNvCxnSpPr/>
      </xdr:nvCxnSpPr>
      <xdr:spPr>
        <a:xfrm>
          <a:off x="1130300" y="1778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1" name="n_1aveValue【市民会館】&#10;有形固定資産減価償却率">
          <a:extLst>
            <a:ext uri="{FF2B5EF4-FFF2-40B4-BE49-F238E27FC236}">
              <a16:creationId xmlns:a16="http://schemas.microsoft.com/office/drawing/2014/main" id="{705BB754-E65F-4D10-BD40-6914519C1128}"/>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32" name="n_2aveValue【市民会館】&#10;有形固定資産減価償却率">
          <a:extLst>
            <a:ext uri="{FF2B5EF4-FFF2-40B4-BE49-F238E27FC236}">
              <a16:creationId xmlns:a16="http://schemas.microsoft.com/office/drawing/2014/main" id="{BA24CCCE-5579-4F8A-916A-8A7A661112AD}"/>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33" name="n_3aveValue【市民会館】&#10;有形固定資産減価償却率">
          <a:extLst>
            <a:ext uri="{FF2B5EF4-FFF2-40B4-BE49-F238E27FC236}">
              <a16:creationId xmlns:a16="http://schemas.microsoft.com/office/drawing/2014/main" id="{75C559A6-0865-49A7-9862-785BA4A2CB1F}"/>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4" name="n_4aveValue【市民会館】&#10;有形固定資産減価償却率">
          <a:extLst>
            <a:ext uri="{FF2B5EF4-FFF2-40B4-BE49-F238E27FC236}">
              <a16:creationId xmlns:a16="http://schemas.microsoft.com/office/drawing/2014/main" id="{AED4FE0B-15FD-4700-A87A-22AAE849618A}"/>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130464</xdr:rowOff>
    </xdr:from>
    <xdr:ext cx="405111" cy="259045"/>
    <xdr:sp macro="" textlink="">
      <xdr:nvSpPr>
        <xdr:cNvPr id="435" name="n_1mainValue【市民会館】&#10;有形固定資産減価償却率">
          <a:extLst>
            <a:ext uri="{FF2B5EF4-FFF2-40B4-BE49-F238E27FC236}">
              <a16:creationId xmlns:a16="http://schemas.microsoft.com/office/drawing/2014/main" id="{2347C060-FAAD-4617-8ACF-02D17C516014}"/>
            </a:ext>
          </a:extLst>
        </xdr:cNvPr>
        <xdr:cNvSpPr txBox="1"/>
      </xdr:nvSpPr>
      <xdr:spPr>
        <a:xfrm>
          <a:off x="3582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91276</xdr:rowOff>
    </xdr:from>
    <xdr:ext cx="405111" cy="259045"/>
    <xdr:sp macro="" textlink="">
      <xdr:nvSpPr>
        <xdr:cNvPr id="436" name="n_2mainValue【市民会館】&#10;有形固定資産減価償却率">
          <a:extLst>
            <a:ext uri="{FF2B5EF4-FFF2-40B4-BE49-F238E27FC236}">
              <a16:creationId xmlns:a16="http://schemas.microsoft.com/office/drawing/2014/main" id="{9E58556F-5BEB-4D96-9BD2-9FB24AE7E0A8}"/>
            </a:ext>
          </a:extLst>
        </xdr:cNvPr>
        <xdr:cNvSpPr txBox="1"/>
      </xdr:nvSpPr>
      <xdr:spPr>
        <a:xfrm>
          <a:off x="2705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53720</xdr:rowOff>
    </xdr:from>
    <xdr:ext cx="405111" cy="259045"/>
    <xdr:sp macro="" textlink="">
      <xdr:nvSpPr>
        <xdr:cNvPr id="437" name="n_3mainValue【市民会館】&#10;有形固定資産減価償却率">
          <a:extLst>
            <a:ext uri="{FF2B5EF4-FFF2-40B4-BE49-F238E27FC236}">
              <a16:creationId xmlns:a16="http://schemas.microsoft.com/office/drawing/2014/main" id="{D75797C9-F096-4799-890E-98FC6E92D310}"/>
            </a:ext>
          </a:extLst>
        </xdr:cNvPr>
        <xdr:cNvSpPr txBox="1"/>
      </xdr:nvSpPr>
      <xdr:spPr>
        <a:xfrm>
          <a:off x="1816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438" name="n_4mainValue【市民会館】&#10;有形固定資産減価償却率">
          <a:extLst>
            <a:ext uri="{FF2B5EF4-FFF2-40B4-BE49-F238E27FC236}">
              <a16:creationId xmlns:a16="http://schemas.microsoft.com/office/drawing/2014/main" id="{4AD580E9-73EA-4320-9EC2-A25D3961FD2A}"/>
            </a:ext>
          </a:extLst>
        </xdr:cNvPr>
        <xdr:cNvSpPr txBox="1"/>
      </xdr:nvSpPr>
      <xdr:spPr>
        <a:xfrm>
          <a:off x="927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28A171E7-5455-4CE6-9E03-E25A0C5DB56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D2147B0-2DA7-480A-A503-FFF1F0F7AA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3B1B5833-33B9-497D-9B77-A401B0C04E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57144B71-1F36-4EAD-B023-8CF21ED865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9CD247B1-9EAF-4BD6-8EE4-4D5E2959EC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7707476-3FD3-4F22-AC8E-7CD92D4B2A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E25D29EC-4931-4716-96AC-F049ABB1206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D133BFBD-47EB-4CDD-97AD-8CFB1DA604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EE4B596-3750-4AD3-AC70-5C92400A23A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E36C17E-9BD8-4661-9DA9-6879620D45A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AE76553B-3D64-432D-BC02-95F43A44177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6ACC8019-CBB6-4E6D-9AD3-DC9897CC0E7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9C2D0D04-72AC-4158-9403-2B66DE8EF50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EDE1A476-4134-4648-976E-0059AEED77E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E0534E83-0163-416E-A476-717CC535041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BDB84F12-39D6-48B0-AFB0-B32FF072C0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A83659DF-8EA5-45AF-B6A5-FDECBA39E9D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EB6E528A-F0C9-4108-B0FD-33CBBCA147A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3E59EB53-02DB-472C-BA19-216DE73DF6C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2C5A12FA-B412-4683-8B3A-9CD427C8168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1F3BFD0A-1A94-49D7-93BD-86FED639D4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D3A51A99-4654-4DF1-8EFD-B93325C7356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E44F44FB-DE02-4472-AA13-4B769399902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0A33E468-8A52-4084-8322-F90E7B45C812}"/>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A33A3A9B-2F81-4B3B-9D37-2A6134FCC28C}"/>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2793A0CB-807F-47FD-9BC4-2D6C4BB13BEC}"/>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022D8504-F623-4570-BE7B-4E99F83FCBA3}"/>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41FE2F25-C161-48E0-97A7-04D749920ADB}"/>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a16="http://schemas.microsoft.com/office/drawing/2014/main" id="{03A30CD8-C0F8-4D2F-9AEB-A9430D8054C1}"/>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D9CEAED1-C21B-49DC-A593-A4492DB8DBA3}"/>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E17AC883-F762-4BC8-82DD-62F43291E044}"/>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C92F5119-F4A2-4285-9C0F-F0FF6E07DEBA}"/>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5B2F6C8B-5D9B-4419-BC9A-23D5D254E436}"/>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823F6D89-0FEE-46D8-B650-A795C91AF6DA}"/>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999F7DD-3BE7-4BEB-9105-FD10CABEA42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E466FC5-C6CE-4321-AB84-226B7AA1B85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FBAA3B6-974E-43B7-AF56-14E8925ACFC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F3FE0AA-8280-4D49-85C4-DA4C0CCE72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DF9CFBB-7E2F-45FD-87EF-20034F539C7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31114</xdr:rowOff>
    </xdr:from>
    <xdr:to>
      <xdr:col>55</xdr:col>
      <xdr:colOff>50800</xdr:colOff>
      <xdr:row>106</xdr:row>
      <xdr:rowOff>132714</xdr:rowOff>
    </xdr:to>
    <xdr:sp macro="" textlink="">
      <xdr:nvSpPr>
        <xdr:cNvPr id="478" name="楕円 477">
          <a:extLst>
            <a:ext uri="{FF2B5EF4-FFF2-40B4-BE49-F238E27FC236}">
              <a16:creationId xmlns:a16="http://schemas.microsoft.com/office/drawing/2014/main" id="{B3BB3348-A387-43B0-8764-7684C221B0B6}"/>
            </a:ext>
          </a:extLst>
        </xdr:cNvPr>
        <xdr:cNvSpPr/>
      </xdr:nvSpPr>
      <xdr:spPr>
        <a:xfrm>
          <a:off x="10426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53991</xdr:rowOff>
    </xdr:from>
    <xdr:ext cx="469744" cy="259045"/>
    <xdr:sp macro="" textlink="">
      <xdr:nvSpPr>
        <xdr:cNvPr id="479" name="【市民会館】&#10;一人当たり面積該当値テキスト">
          <a:extLst>
            <a:ext uri="{FF2B5EF4-FFF2-40B4-BE49-F238E27FC236}">
              <a16:creationId xmlns:a16="http://schemas.microsoft.com/office/drawing/2014/main" id="{5FC7946B-0E4E-4943-BF80-C12BB7544D24}"/>
            </a:ext>
          </a:extLst>
        </xdr:cNvPr>
        <xdr:cNvSpPr txBox="1"/>
      </xdr:nvSpPr>
      <xdr:spPr>
        <a:xfrm>
          <a:off x="10515600"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38736</xdr:rowOff>
    </xdr:from>
    <xdr:to>
      <xdr:col>50</xdr:col>
      <xdr:colOff>165100</xdr:colOff>
      <xdr:row>106</xdr:row>
      <xdr:rowOff>140336</xdr:rowOff>
    </xdr:to>
    <xdr:sp macro="" textlink="">
      <xdr:nvSpPr>
        <xdr:cNvPr id="480" name="楕円 479">
          <a:extLst>
            <a:ext uri="{FF2B5EF4-FFF2-40B4-BE49-F238E27FC236}">
              <a16:creationId xmlns:a16="http://schemas.microsoft.com/office/drawing/2014/main" id="{6B028029-CE71-4FF3-99C8-0C01CE12597A}"/>
            </a:ext>
          </a:extLst>
        </xdr:cNvPr>
        <xdr:cNvSpPr/>
      </xdr:nvSpPr>
      <xdr:spPr>
        <a:xfrm>
          <a:off x="9588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81914</xdr:rowOff>
    </xdr:from>
    <xdr:to>
      <xdr:col>55</xdr:col>
      <xdr:colOff>0</xdr:colOff>
      <xdr:row>106</xdr:row>
      <xdr:rowOff>89536</xdr:rowOff>
    </xdr:to>
    <xdr:cxnSp macro="">
      <xdr:nvCxnSpPr>
        <xdr:cNvPr id="481" name="直線コネクタ 480">
          <a:extLst>
            <a:ext uri="{FF2B5EF4-FFF2-40B4-BE49-F238E27FC236}">
              <a16:creationId xmlns:a16="http://schemas.microsoft.com/office/drawing/2014/main" id="{8FBAF551-0F69-499E-B844-1FDD87117FC4}"/>
            </a:ext>
          </a:extLst>
        </xdr:cNvPr>
        <xdr:cNvCxnSpPr/>
      </xdr:nvCxnSpPr>
      <xdr:spPr>
        <a:xfrm flipV="1">
          <a:off x="9639300" y="182556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46355</xdr:rowOff>
    </xdr:from>
    <xdr:to>
      <xdr:col>46</xdr:col>
      <xdr:colOff>38100</xdr:colOff>
      <xdr:row>106</xdr:row>
      <xdr:rowOff>147955</xdr:rowOff>
    </xdr:to>
    <xdr:sp macro="" textlink="">
      <xdr:nvSpPr>
        <xdr:cNvPr id="482" name="楕円 481">
          <a:extLst>
            <a:ext uri="{FF2B5EF4-FFF2-40B4-BE49-F238E27FC236}">
              <a16:creationId xmlns:a16="http://schemas.microsoft.com/office/drawing/2014/main" id="{9914ECFE-737C-4EE8-8424-F896C4F4E881}"/>
            </a:ext>
          </a:extLst>
        </xdr:cNvPr>
        <xdr:cNvSpPr/>
      </xdr:nvSpPr>
      <xdr:spPr>
        <a:xfrm>
          <a:off x="8699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89536</xdr:rowOff>
    </xdr:from>
    <xdr:to>
      <xdr:col>50</xdr:col>
      <xdr:colOff>114300</xdr:colOff>
      <xdr:row>106</xdr:row>
      <xdr:rowOff>97155</xdr:rowOff>
    </xdr:to>
    <xdr:cxnSp macro="">
      <xdr:nvCxnSpPr>
        <xdr:cNvPr id="483" name="直線コネクタ 482">
          <a:extLst>
            <a:ext uri="{FF2B5EF4-FFF2-40B4-BE49-F238E27FC236}">
              <a16:creationId xmlns:a16="http://schemas.microsoft.com/office/drawing/2014/main" id="{11B1CE94-94F8-45B5-A720-24026C9983B1}"/>
            </a:ext>
          </a:extLst>
        </xdr:cNvPr>
        <xdr:cNvCxnSpPr/>
      </xdr:nvCxnSpPr>
      <xdr:spPr>
        <a:xfrm flipV="1">
          <a:off x="8750300" y="182632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53975</xdr:rowOff>
    </xdr:from>
    <xdr:to>
      <xdr:col>41</xdr:col>
      <xdr:colOff>101600</xdr:colOff>
      <xdr:row>106</xdr:row>
      <xdr:rowOff>155575</xdr:rowOff>
    </xdr:to>
    <xdr:sp macro="" textlink="">
      <xdr:nvSpPr>
        <xdr:cNvPr id="484" name="楕円 483">
          <a:extLst>
            <a:ext uri="{FF2B5EF4-FFF2-40B4-BE49-F238E27FC236}">
              <a16:creationId xmlns:a16="http://schemas.microsoft.com/office/drawing/2014/main" id="{FA09426E-20DD-499D-BADD-2BEE087456E0}"/>
            </a:ext>
          </a:extLst>
        </xdr:cNvPr>
        <xdr:cNvSpPr/>
      </xdr:nvSpPr>
      <xdr:spPr>
        <a:xfrm>
          <a:off x="7810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97155</xdr:rowOff>
    </xdr:from>
    <xdr:to>
      <xdr:col>45</xdr:col>
      <xdr:colOff>177800</xdr:colOff>
      <xdr:row>106</xdr:row>
      <xdr:rowOff>104775</xdr:rowOff>
    </xdr:to>
    <xdr:cxnSp macro="">
      <xdr:nvCxnSpPr>
        <xdr:cNvPr id="485" name="直線コネクタ 484">
          <a:extLst>
            <a:ext uri="{FF2B5EF4-FFF2-40B4-BE49-F238E27FC236}">
              <a16:creationId xmlns:a16="http://schemas.microsoft.com/office/drawing/2014/main" id="{4DDD4894-445A-45F9-B349-F209A3BD5CAE}"/>
            </a:ext>
          </a:extLst>
        </xdr:cNvPr>
        <xdr:cNvCxnSpPr/>
      </xdr:nvCxnSpPr>
      <xdr:spPr>
        <a:xfrm flipV="1">
          <a:off x="7861300" y="18270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61595</xdr:rowOff>
    </xdr:from>
    <xdr:to>
      <xdr:col>36</xdr:col>
      <xdr:colOff>165100</xdr:colOff>
      <xdr:row>106</xdr:row>
      <xdr:rowOff>163195</xdr:rowOff>
    </xdr:to>
    <xdr:sp macro="" textlink="">
      <xdr:nvSpPr>
        <xdr:cNvPr id="486" name="楕円 485">
          <a:extLst>
            <a:ext uri="{FF2B5EF4-FFF2-40B4-BE49-F238E27FC236}">
              <a16:creationId xmlns:a16="http://schemas.microsoft.com/office/drawing/2014/main" id="{8327C29E-A812-4E59-BD53-6F0D3578D31E}"/>
            </a:ext>
          </a:extLst>
        </xdr:cNvPr>
        <xdr:cNvSpPr/>
      </xdr:nvSpPr>
      <xdr:spPr>
        <a:xfrm>
          <a:off x="6921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104775</xdr:rowOff>
    </xdr:from>
    <xdr:to>
      <xdr:col>41</xdr:col>
      <xdr:colOff>50800</xdr:colOff>
      <xdr:row>106</xdr:row>
      <xdr:rowOff>112395</xdr:rowOff>
    </xdr:to>
    <xdr:cxnSp macro="">
      <xdr:nvCxnSpPr>
        <xdr:cNvPr id="487" name="直線コネクタ 486">
          <a:extLst>
            <a:ext uri="{FF2B5EF4-FFF2-40B4-BE49-F238E27FC236}">
              <a16:creationId xmlns:a16="http://schemas.microsoft.com/office/drawing/2014/main" id="{54A42911-71F3-4234-B482-E3739D925B24}"/>
            </a:ext>
          </a:extLst>
        </xdr:cNvPr>
        <xdr:cNvCxnSpPr/>
      </xdr:nvCxnSpPr>
      <xdr:spPr>
        <a:xfrm flipV="1">
          <a:off x="6972300" y="182784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a:extLst>
            <a:ext uri="{FF2B5EF4-FFF2-40B4-BE49-F238E27FC236}">
              <a16:creationId xmlns:a16="http://schemas.microsoft.com/office/drawing/2014/main" id="{BB78D270-9E88-48AD-AF65-BA8B2A3F3C8F}"/>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a:extLst>
            <a:ext uri="{FF2B5EF4-FFF2-40B4-BE49-F238E27FC236}">
              <a16:creationId xmlns:a16="http://schemas.microsoft.com/office/drawing/2014/main" id="{55E1A40A-7F72-446A-9986-CCB0C7859F5A}"/>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a:extLst>
            <a:ext uri="{FF2B5EF4-FFF2-40B4-BE49-F238E27FC236}">
              <a16:creationId xmlns:a16="http://schemas.microsoft.com/office/drawing/2014/main" id="{D272DC6F-9A6E-425E-A53D-8CC76D36274E}"/>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a:extLst>
            <a:ext uri="{FF2B5EF4-FFF2-40B4-BE49-F238E27FC236}">
              <a16:creationId xmlns:a16="http://schemas.microsoft.com/office/drawing/2014/main" id="{273243B8-18CC-4984-B155-4E8E4CE8D1D0}"/>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156863</xdr:rowOff>
    </xdr:from>
    <xdr:ext cx="469744" cy="259045"/>
    <xdr:sp macro="" textlink="">
      <xdr:nvSpPr>
        <xdr:cNvPr id="492" name="n_1mainValue【市民会館】&#10;一人当たり面積">
          <a:extLst>
            <a:ext uri="{FF2B5EF4-FFF2-40B4-BE49-F238E27FC236}">
              <a16:creationId xmlns:a16="http://schemas.microsoft.com/office/drawing/2014/main" id="{AD57FE8B-75C6-407C-92B3-975D8ECDBD5C}"/>
            </a:ext>
          </a:extLst>
        </xdr:cNvPr>
        <xdr:cNvSpPr txBox="1"/>
      </xdr:nvSpPr>
      <xdr:spPr>
        <a:xfrm>
          <a:off x="93917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164482</xdr:rowOff>
    </xdr:from>
    <xdr:ext cx="469744" cy="259045"/>
    <xdr:sp macro="" textlink="">
      <xdr:nvSpPr>
        <xdr:cNvPr id="493" name="n_2mainValue【市民会館】&#10;一人当たり面積">
          <a:extLst>
            <a:ext uri="{FF2B5EF4-FFF2-40B4-BE49-F238E27FC236}">
              <a16:creationId xmlns:a16="http://schemas.microsoft.com/office/drawing/2014/main" id="{B9AC02F5-DBFA-4A52-81C5-AD503C7F34BC}"/>
            </a:ext>
          </a:extLst>
        </xdr:cNvPr>
        <xdr:cNvSpPr txBox="1"/>
      </xdr:nvSpPr>
      <xdr:spPr>
        <a:xfrm>
          <a:off x="85154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652</xdr:rowOff>
    </xdr:from>
    <xdr:ext cx="469744" cy="259045"/>
    <xdr:sp macro="" textlink="">
      <xdr:nvSpPr>
        <xdr:cNvPr id="494" name="n_3mainValue【市民会館】&#10;一人当たり面積">
          <a:extLst>
            <a:ext uri="{FF2B5EF4-FFF2-40B4-BE49-F238E27FC236}">
              <a16:creationId xmlns:a16="http://schemas.microsoft.com/office/drawing/2014/main" id="{AB65C1F7-C251-4A5B-BD59-5C582665E7AF}"/>
            </a:ext>
          </a:extLst>
        </xdr:cNvPr>
        <xdr:cNvSpPr txBox="1"/>
      </xdr:nvSpPr>
      <xdr:spPr>
        <a:xfrm>
          <a:off x="7626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8272</xdr:rowOff>
    </xdr:from>
    <xdr:ext cx="469744" cy="259045"/>
    <xdr:sp macro="" textlink="">
      <xdr:nvSpPr>
        <xdr:cNvPr id="495" name="n_4mainValue【市民会館】&#10;一人当たり面積">
          <a:extLst>
            <a:ext uri="{FF2B5EF4-FFF2-40B4-BE49-F238E27FC236}">
              <a16:creationId xmlns:a16="http://schemas.microsoft.com/office/drawing/2014/main" id="{7F0B214A-5DFE-4D18-935A-6AE3EED95B00}"/>
            </a:ext>
          </a:extLst>
        </xdr:cNvPr>
        <xdr:cNvSpPr txBox="1"/>
      </xdr:nvSpPr>
      <xdr:spPr>
        <a:xfrm>
          <a:off x="6737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E954148-9312-4987-80CF-57AA3B28F7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48C2EDB-0678-4E63-908C-4C20485832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DA0FDB09-5601-407B-A386-5BAD3D51A7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2605B91-D5B4-4750-BA45-C7DB56D30B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7AE9BCB-BE67-4A7F-B072-E7C24348B1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FEF36296-C622-42E9-8D79-C53E25963D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1F562F3-B4A9-489E-9688-F778B6BD80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CE60DC2B-05CB-4405-B576-B201D1BA90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4FA4EB3-3702-4B04-8360-6A12C61B37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97CC89FF-9157-47DC-AA18-12557CF8CD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7103BE4-3BF7-41B3-9195-FEC9591252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FB45F1D5-F856-4EEC-B75D-5E982416EA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65D07770-BB4F-409D-8A97-82D8E9CC471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EE2F3C5D-A505-49C2-8FB6-DA30EB90AA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DC9682E8-C039-4825-AD7D-825582E7541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8D3838F6-AD79-4DD4-9532-503B4C1880C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6D0BDB99-A115-4084-BA62-81410AEAED9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3099560E-CD8A-40F4-A2F8-C72A98551FA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3C9AC2B-0B18-419F-B2AB-82C5B288D81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7E142537-389D-4B26-8AC3-AEBBA76D436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6F1B4A22-54AD-4B51-9264-869BEAC2353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F7B1DB10-ACD9-412F-BAE9-43A692D33B7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46350223-4617-487E-97EF-DEC230A9E82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260C84CB-F35C-42BB-9ADE-CB438DC175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5BEE5816-C110-4057-B630-EBBF77DDC3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6521EE4C-8953-4BE0-92AA-E6A63904FCDB}"/>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7D4E5062-24B6-46F7-915A-3521038E6A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18FEBBA6-2E87-4DC6-9764-421A96C89BF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D01112D2-9EE5-4B2B-8A73-A12A84508668}"/>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5A2826D6-5A14-4D8C-BC43-D5395609F76D}"/>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C6486370-1C04-4B1E-B46E-4B5AC757D46A}"/>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BA2E6BAB-1767-41E5-9AF3-6CF7373A0738}"/>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1A0F94D5-22F6-424F-9F4A-285EC5AB96E9}"/>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CF1659B6-6BCA-4D2A-90C2-887C5BFA74B5}"/>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6BD2EB5C-BED1-44B5-A66F-FCC04E5984EA}"/>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D031B4D2-1012-456C-8C0C-9AED4032B589}"/>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F802D58-6D2E-4B90-8AD1-522B8B12AD8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9FA4605-31C5-4C4E-8316-4782F4B279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A44C0A6-6DF7-49C7-ADC6-707F4B9264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37E935A-FC2B-4F8C-AC84-1B146D4D20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326A42C-CC8B-4694-89FF-AF07608579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37" name="楕円 536">
          <a:extLst>
            <a:ext uri="{FF2B5EF4-FFF2-40B4-BE49-F238E27FC236}">
              <a16:creationId xmlns:a16="http://schemas.microsoft.com/office/drawing/2014/main" id="{6DB6575A-D74C-4408-96F1-360735DF41EC}"/>
            </a:ext>
          </a:extLst>
        </xdr:cNvPr>
        <xdr:cNvSpPr/>
      </xdr:nvSpPr>
      <xdr:spPr>
        <a:xfrm>
          <a:off x="16268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80571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C82955D5-A847-4708-9F8C-5EB37CB08584}"/>
            </a:ext>
          </a:extLst>
        </xdr:cNvPr>
        <xdr:cNvSpPr txBox="1"/>
      </xdr:nvSpPr>
      <xdr:spPr>
        <a:xfrm>
          <a:off x="16357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539" name="楕円 538">
          <a:extLst>
            <a:ext uri="{FF2B5EF4-FFF2-40B4-BE49-F238E27FC236}">
              <a16:creationId xmlns:a16="http://schemas.microsoft.com/office/drawing/2014/main" id="{5D878457-CABA-4CB6-BCF8-615EB1FE9DC3}"/>
            </a:ext>
          </a:extLst>
        </xdr:cNvPr>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38</xdr:row>
      <xdr:rowOff>152944</xdr:rowOff>
    </xdr:to>
    <xdr:cxnSp macro="">
      <xdr:nvCxnSpPr>
        <xdr:cNvPr id="540" name="直線コネクタ 539">
          <a:extLst>
            <a:ext uri="{FF2B5EF4-FFF2-40B4-BE49-F238E27FC236}">
              <a16:creationId xmlns:a16="http://schemas.microsoft.com/office/drawing/2014/main" id="{081F82CC-7EF6-45A3-9749-27CBFC83F30B}"/>
            </a:ext>
          </a:extLst>
        </xdr:cNvPr>
        <xdr:cNvCxnSpPr/>
      </xdr:nvCxnSpPr>
      <xdr:spPr>
        <a:xfrm>
          <a:off x="15481300" y="662069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18869</xdr:rowOff>
    </xdr:from>
    <xdr:to>
      <xdr:col>76</xdr:col>
      <xdr:colOff>165100</xdr:colOff>
      <xdr:row>38</xdr:row>
      <xdr:rowOff>120469</xdr:rowOff>
    </xdr:to>
    <xdr:sp macro="" textlink="">
      <xdr:nvSpPr>
        <xdr:cNvPr id="541" name="楕円 540">
          <a:extLst>
            <a:ext uri="{FF2B5EF4-FFF2-40B4-BE49-F238E27FC236}">
              <a16:creationId xmlns:a16="http://schemas.microsoft.com/office/drawing/2014/main" id="{8314C8BB-ED9A-4F88-AC58-19C39D4DC31F}"/>
            </a:ext>
          </a:extLst>
        </xdr:cNvPr>
        <xdr:cNvSpPr/>
      </xdr:nvSpPr>
      <xdr:spPr>
        <a:xfrm>
          <a:off x="14541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69669</xdr:rowOff>
    </xdr:from>
    <xdr:to>
      <xdr:col>81</xdr:col>
      <xdr:colOff>50800</xdr:colOff>
      <xdr:row>38</xdr:row>
      <xdr:rowOff>105591</xdr:rowOff>
    </xdr:to>
    <xdr:cxnSp macro="">
      <xdr:nvCxnSpPr>
        <xdr:cNvPr id="542" name="直線コネクタ 541">
          <a:extLst>
            <a:ext uri="{FF2B5EF4-FFF2-40B4-BE49-F238E27FC236}">
              <a16:creationId xmlns:a16="http://schemas.microsoft.com/office/drawing/2014/main" id="{B8924899-25D9-4E1E-BA2B-33708D5DC366}"/>
            </a:ext>
          </a:extLst>
        </xdr:cNvPr>
        <xdr:cNvCxnSpPr/>
      </xdr:nvCxnSpPr>
      <xdr:spPr>
        <a:xfrm>
          <a:off x="14592300" y="65847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156028</xdr:rowOff>
    </xdr:from>
    <xdr:to>
      <xdr:col>72</xdr:col>
      <xdr:colOff>38100</xdr:colOff>
      <xdr:row>38</xdr:row>
      <xdr:rowOff>86178</xdr:rowOff>
    </xdr:to>
    <xdr:sp macro="" textlink="">
      <xdr:nvSpPr>
        <xdr:cNvPr id="543" name="楕円 542">
          <a:extLst>
            <a:ext uri="{FF2B5EF4-FFF2-40B4-BE49-F238E27FC236}">
              <a16:creationId xmlns:a16="http://schemas.microsoft.com/office/drawing/2014/main" id="{03EA72B6-188F-46F1-B47F-8CEACB6C1889}"/>
            </a:ext>
          </a:extLst>
        </xdr:cNvPr>
        <xdr:cNvSpPr/>
      </xdr:nvSpPr>
      <xdr:spPr>
        <a:xfrm>
          <a:off x="13652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35378</xdr:rowOff>
    </xdr:from>
    <xdr:to>
      <xdr:col>76</xdr:col>
      <xdr:colOff>114300</xdr:colOff>
      <xdr:row>38</xdr:row>
      <xdr:rowOff>69669</xdr:rowOff>
    </xdr:to>
    <xdr:cxnSp macro="">
      <xdr:nvCxnSpPr>
        <xdr:cNvPr id="544" name="直線コネクタ 543">
          <a:extLst>
            <a:ext uri="{FF2B5EF4-FFF2-40B4-BE49-F238E27FC236}">
              <a16:creationId xmlns:a16="http://schemas.microsoft.com/office/drawing/2014/main" id="{24181723-267D-4EFD-9E45-8C47B4B8021E}"/>
            </a:ext>
          </a:extLst>
        </xdr:cNvPr>
        <xdr:cNvCxnSpPr/>
      </xdr:nvCxnSpPr>
      <xdr:spPr>
        <a:xfrm>
          <a:off x="13703300" y="65504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118473</xdr:rowOff>
    </xdr:from>
    <xdr:to>
      <xdr:col>67</xdr:col>
      <xdr:colOff>101600</xdr:colOff>
      <xdr:row>38</xdr:row>
      <xdr:rowOff>48623</xdr:rowOff>
    </xdr:to>
    <xdr:sp macro="" textlink="">
      <xdr:nvSpPr>
        <xdr:cNvPr id="545" name="楕円 544">
          <a:extLst>
            <a:ext uri="{FF2B5EF4-FFF2-40B4-BE49-F238E27FC236}">
              <a16:creationId xmlns:a16="http://schemas.microsoft.com/office/drawing/2014/main" id="{37F68AEA-3ADE-495E-BB72-8DD6A42199F8}"/>
            </a:ext>
          </a:extLst>
        </xdr:cNvPr>
        <xdr:cNvSpPr/>
      </xdr:nvSpPr>
      <xdr:spPr>
        <a:xfrm>
          <a:off x="12763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169273</xdr:rowOff>
    </xdr:from>
    <xdr:to>
      <xdr:col>71</xdr:col>
      <xdr:colOff>177800</xdr:colOff>
      <xdr:row>38</xdr:row>
      <xdr:rowOff>35378</xdr:rowOff>
    </xdr:to>
    <xdr:cxnSp macro="">
      <xdr:nvCxnSpPr>
        <xdr:cNvPr id="546" name="直線コネクタ 545">
          <a:extLst>
            <a:ext uri="{FF2B5EF4-FFF2-40B4-BE49-F238E27FC236}">
              <a16:creationId xmlns:a16="http://schemas.microsoft.com/office/drawing/2014/main" id="{90F25356-7AC3-4170-B864-8BEEED63FB68}"/>
            </a:ext>
          </a:extLst>
        </xdr:cNvPr>
        <xdr:cNvCxnSpPr/>
      </xdr:nvCxnSpPr>
      <xdr:spPr>
        <a:xfrm>
          <a:off x="12814300" y="65129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29960F52-A845-4B91-8C0C-64ECAA08453D}"/>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509682D3-34D0-468C-9A5F-9FCA7A9FE590}"/>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E4064931-F157-4054-B4FC-4DD91AC18CA9}"/>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E81F3301-7C0E-4EC2-972A-CAE7B2A9169B}"/>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7B206AD-E394-4048-AEB3-923D432E978D}"/>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4022BF60-DD17-4A8C-87F9-3AF8C944E95D}"/>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77305</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30B20AE5-B548-449D-9DA3-746A87086BA7}"/>
            </a:ext>
          </a:extLst>
        </xdr:cNvPr>
        <xdr:cNvSpPr txBox="1"/>
      </xdr:nvSpPr>
      <xdr:spPr>
        <a:xfrm>
          <a:off x="13500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5EFE6E18-396B-4EED-BFE3-986672554EFD}"/>
            </a:ext>
          </a:extLst>
        </xdr:cNvPr>
        <xdr:cNvSpPr txBox="1"/>
      </xdr:nvSpPr>
      <xdr:spPr>
        <a:xfrm>
          <a:off x="12611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F07CDB54-71A3-4671-A468-573C45881F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129D6611-8573-4C7B-8C59-678192494E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4014578A-5111-4959-A32F-2376EAD0FC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5C8EA43-D235-47DE-A846-915C4A9137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B6259566-5D77-45D9-9B32-F90532A3DA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9CFCDC3-7AC1-487A-AE02-54E3B8E77D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D7E8F2CA-7F94-4CED-8B14-1B924D6C75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8CE84F25-67E4-4C50-8F40-F3B49DB54D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B8892AC-6BA9-432F-929F-2CF51D4C0E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9C176869-8C4E-46A6-8BCF-14203E34ED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E9935816-EA70-4EB7-A89A-2B6C768ECE5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B1D4309D-7007-430A-B198-6432F8A214C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A28D1EC1-ADB7-4C05-B80D-B5CEDF73AD5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E4A4BCBA-7B42-4AB0-9F5A-20A0A9B8190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30953994-FCAA-48A0-97C9-799D42C56B7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F1D9C11D-8BF3-4EA2-811E-BEEDF0C5EE6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9B3734F-9C26-4F09-B008-1A144B8786A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929C451E-D6A8-49CF-8C95-D3AD7866D88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556D175D-598A-4483-8567-78DC33ECD0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53C43068-135E-4018-B422-3379CC5470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EFBF277-19D9-4684-B76B-DB737E8A41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17464160-C694-47AC-81BB-1297DC460B81}"/>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7861D458-441B-4C89-88A1-ECEFBADDB68D}"/>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1786B85B-75E9-432E-9305-D8FD2B9D3C33}"/>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D1BB5003-E309-442C-8C24-54CE403CFB7E}"/>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D6DAC3AC-1C52-4847-B67E-057E616AEE58}"/>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72316A4C-ACCD-4608-B264-071DBC75F70E}"/>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CFA03220-5AA5-4B78-9606-3E12CB69FA42}"/>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CF95D01E-4247-45D1-AFBA-735A3F95A6DB}"/>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36CAFEF2-8683-4DFD-8888-7C67BC3A5B6D}"/>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876DDDBD-3A2B-483E-BA21-A237CA1A654C}"/>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AA7A1533-11B9-4E91-BDEC-C558F52A3121}"/>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526C0FF-0B65-4FDC-91DB-9B6AE096C0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9AFD24A-2D1C-48E9-B28B-A0C35600CB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B22625E-C9A5-4751-AFB6-A33466E612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82550F0-94EA-4136-9A8C-E9A4F0462C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90B5557-3746-48BC-8A6E-2692C69032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142345</xdr:rowOff>
    </xdr:from>
    <xdr:to>
      <xdr:col>116</xdr:col>
      <xdr:colOff>114300</xdr:colOff>
      <xdr:row>41</xdr:row>
      <xdr:rowOff>72495</xdr:rowOff>
    </xdr:to>
    <xdr:sp macro="" textlink="">
      <xdr:nvSpPr>
        <xdr:cNvPr id="592" name="楕円 591">
          <a:extLst>
            <a:ext uri="{FF2B5EF4-FFF2-40B4-BE49-F238E27FC236}">
              <a16:creationId xmlns:a16="http://schemas.microsoft.com/office/drawing/2014/main" id="{0196D8E3-4EB0-4074-8D5D-1DCCC9EBB6DE}"/>
            </a:ext>
          </a:extLst>
        </xdr:cNvPr>
        <xdr:cNvSpPr/>
      </xdr:nvSpPr>
      <xdr:spPr>
        <a:xfrm>
          <a:off x="22110700" y="70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57272</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771B616A-D131-4DD4-9182-62587EEBDD71}"/>
            </a:ext>
          </a:extLst>
        </xdr:cNvPr>
        <xdr:cNvSpPr txBox="1"/>
      </xdr:nvSpPr>
      <xdr:spPr>
        <a:xfrm>
          <a:off x="22199600" y="691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141426</xdr:rowOff>
    </xdr:from>
    <xdr:to>
      <xdr:col>112</xdr:col>
      <xdr:colOff>38100</xdr:colOff>
      <xdr:row>41</xdr:row>
      <xdr:rowOff>71576</xdr:rowOff>
    </xdr:to>
    <xdr:sp macro="" textlink="">
      <xdr:nvSpPr>
        <xdr:cNvPr id="594" name="楕円 593">
          <a:extLst>
            <a:ext uri="{FF2B5EF4-FFF2-40B4-BE49-F238E27FC236}">
              <a16:creationId xmlns:a16="http://schemas.microsoft.com/office/drawing/2014/main" id="{DF03D96B-F2F8-48EB-8EF8-B953A5659891}"/>
            </a:ext>
          </a:extLst>
        </xdr:cNvPr>
        <xdr:cNvSpPr/>
      </xdr:nvSpPr>
      <xdr:spPr>
        <a:xfrm>
          <a:off x="21272500" y="69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20776</xdr:rowOff>
    </xdr:from>
    <xdr:to>
      <xdr:col>116</xdr:col>
      <xdr:colOff>63500</xdr:colOff>
      <xdr:row>41</xdr:row>
      <xdr:rowOff>21695</xdr:rowOff>
    </xdr:to>
    <xdr:cxnSp macro="">
      <xdr:nvCxnSpPr>
        <xdr:cNvPr id="595" name="直線コネクタ 594">
          <a:extLst>
            <a:ext uri="{FF2B5EF4-FFF2-40B4-BE49-F238E27FC236}">
              <a16:creationId xmlns:a16="http://schemas.microsoft.com/office/drawing/2014/main" id="{2C9495C5-3D46-422E-B7D9-E98896EFD76E}"/>
            </a:ext>
          </a:extLst>
        </xdr:cNvPr>
        <xdr:cNvCxnSpPr/>
      </xdr:nvCxnSpPr>
      <xdr:spPr>
        <a:xfrm>
          <a:off x="21323300" y="7050226"/>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146275</xdr:rowOff>
    </xdr:from>
    <xdr:to>
      <xdr:col>107</xdr:col>
      <xdr:colOff>101600</xdr:colOff>
      <xdr:row>41</xdr:row>
      <xdr:rowOff>76425</xdr:rowOff>
    </xdr:to>
    <xdr:sp macro="" textlink="">
      <xdr:nvSpPr>
        <xdr:cNvPr id="596" name="楕円 595">
          <a:extLst>
            <a:ext uri="{FF2B5EF4-FFF2-40B4-BE49-F238E27FC236}">
              <a16:creationId xmlns:a16="http://schemas.microsoft.com/office/drawing/2014/main" id="{0518D6EE-7C5A-4962-903F-5FE5B6801343}"/>
            </a:ext>
          </a:extLst>
        </xdr:cNvPr>
        <xdr:cNvSpPr/>
      </xdr:nvSpPr>
      <xdr:spPr>
        <a:xfrm>
          <a:off x="20383500" y="70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20776</xdr:rowOff>
    </xdr:from>
    <xdr:to>
      <xdr:col>111</xdr:col>
      <xdr:colOff>177800</xdr:colOff>
      <xdr:row>41</xdr:row>
      <xdr:rowOff>25625</xdr:rowOff>
    </xdr:to>
    <xdr:cxnSp macro="">
      <xdr:nvCxnSpPr>
        <xdr:cNvPr id="597" name="直線コネクタ 596">
          <a:extLst>
            <a:ext uri="{FF2B5EF4-FFF2-40B4-BE49-F238E27FC236}">
              <a16:creationId xmlns:a16="http://schemas.microsoft.com/office/drawing/2014/main" id="{91FB647D-FC5E-4B61-A08D-D8344E0E573D}"/>
            </a:ext>
          </a:extLst>
        </xdr:cNvPr>
        <xdr:cNvCxnSpPr/>
      </xdr:nvCxnSpPr>
      <xdr:spPr>
        <a:xfrm flipV="1">
          <a:off x="20434300" y="7050226"/>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149539</xdr:rowOff>
    </xdr:from>
    <xdr:to>
      <xdr:col>102</xdr:col>
      <xdr:colOff>165100</xdr:colOff>
      <xdr:row>41</xdr:row>
      <xdr:rowOff>79689</xdr:rowOff>
    </xdr:to>
    <xdr:sp macro="" textlink="">
      <xdr:nvSpPr>
        <xdr:cNvPr id="598" name="楕円 597">
          <a:extLst>
            <a:ext uri="{FF2B5EF4-FFF2-40B4-BE49-F238E27FC236}">
              <a16:creationId xmlns:a16="http://schemas.microsoft.com/office/drawing/2014/main" id="{C75103AE-60B4-4D91-B579-65A6669B960B}"/>
            </a:ext>
          </a:extLst>
        </xdr:cNvPr>
        <xdr:cNvSpPr/>
      </xdr:nvSpPr>
      <xdr:spPr>
        <a:xfrm>
          <a:off x="19494500" y="70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25625</xdr:rowOff>
    </xdr:from>
    <xdr:to>
      <xdr:col>107</xdr:col>
      <xdr:colOff>50800</xdr:colOff>
      <xdr:row>41</xdr:row>
      <xdr:rowOff>28889</xdr:rowOff>
    </xdr:to>
    <xdr:cxnSp macro="">
      <xdr:nvCxnSpPr>
        <xdr:cNvPr id="599" name="直線コネクタ 598">
          <a:extLst>
            <a:ext uri="{FF2B5EF4-FFF2-40B4-BE49-F238E27FC236}">
              <a16:creationId xmlns:a16="http://schemas.microsoft.com/office/drawing/2014/main" id="{FE5E8F35-788D-46F5-9721-B0D4847AFD41}"/>
            </a:ext>
          </a:extLst>
        </xdr:cNvPr>
        <xdr:cNvCxnSpPr/>
      </xdr:nvCxnSpPr>
      <xdr:spPr>
        <a:xfrm flipV="1">
          <a:off x="19545300" y="7055075"/>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151950</xdr:rowOff>
    </xdr:from>
    <xdr:to>
      <xdr:col>98</xdr:col>
      <xdr:colOff>38100</xdr:colOff>
      <xdr:row>41</xdr:row>
      <xdr:rowOff>82100</xdr:rowOff>
    </xdr:to>
    <xdr:sp macro="" textlink="">
      <xdr:nvSpPr>
        <xdr:cNvPr id="600" name="楕円 599">
          <a:extLst>
            <a:ext uri="{FF2B5EF4-FFF2-40B4-BE49-F238E27FC236}">
              <a16:creationId xmlns:a16="http://schemas.microsoft.com/office/drawing/2014/main" id="{1232954D-2540-4983-B3DC-5A2C00FE178D}"/>
            </a:ext>
          </a:extLst>
        </xdr:cNvPr>
        <xdr:cNvSpPr/>
      </xdr:nvSpPr>
      <xdr:spPr>
        <a:xfrm>
          <a:off x="18605500" y="70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28889</xdr:rowOff>
    </xdr:from>
    <xdr:to>
      <xdr:col>102</xdr:col>
      <xdr:colOff>114300</xdr:colOff>
      <xdr:row>41</xdr:row>
      <xdr:rowOff>31300</xdr:rowOff>
    </xdr:to>
    <xdr:cxnSp macro="">
      <xdr:nvCxnSpPr>
        <xdr:cNvPr id="601" name="直線コネクタ 600">
          <a:extLst>
            <a:ext uri="{FF2B5EF4-FFF2-40B4-BE49-F238E27FC236}">
              <a16:creationId xmlns:a16="http://schemas.microsoft.com/office/drawing/2014/main" id="{4140A18F-73E9-4C87-9A02-C163D9D1EABA}"/>
            </a:ext>
          </a:extLst>
        </xdr:cNvPr>
        <xdr:cNvCxnSpPr/>
      </xdr:nvCxnSpPr>
      <xdr:spPr>
        <a:xfrm flipV="1">
          <a:off x="18656300" y="7058339"/>
          <a:ext cx="889000" cy="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E862EB7C-01B7-459F-9506-E130F76F353C}"/>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89621AC9-0270-4635-94CD-4909769C6828}"/>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814FF24B-C32E-487B-8DAE-BF2D09FC2156}"/>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1469E56D-C1B4-4FC0-86C9-00C86FFB54B2}"/>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62703</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5C393C5F-918E-4396-9DDD-69B8D976A970}"/>
            </a:ext>
          </a:extLst>
        </xdr:cNvPr>
        <xdr:cNvSpPr txBox="1"/>
      </xdr:nvSpPr>
      <xdr:spPr>
        <a:xfrm>
          <a:off x="21043411" y="709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67552</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E927AAE-C63B-44C3-A2B8-50F6E4C711DD}"/>
            </a:ext>
          </a:extLst>
        </xdr:cNvPr>
        <xdr:cNvSpPr txBox="1"/>
      </xdr:nvSpPr>
      <xdr:spPr>
        <a:xfrm>
          <a:off x="20167111" y="709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70816</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57B82C35-FAB8-4547-AA5A-3B3CCEC895AA}"/>
            </a:ext>
          </a:extLst>
        </xdr:cNvPr>
        <xdr:cNvSpPr txBox="1"/>
      </xdr:nvSpPr>
      <xdr:spPr>
        <a:xfrm>
          <a:off x="19278111" y="71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73227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9BF72815-FDC9-4FDA-B87F-199537A637E7}"/>
            </a:ext>
          </a:extLst>
        </xdr:cNvPr>
        <xdr:cNvSpPr txBox="1"/>
      </xdr:nvSpPr>
      <xdr:spPr>
        <a:xfrm>
          <a:off x="18389111" y="71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56384D3-0D14-4F2F-B787-DFAF7DC968E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55485BFB-E18A-47F7-8E14-C3A2A2B1B23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D6875E4-56D2-47F7-8A1A-3413A1F9DA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4C5A986A-66DE-4652-B1AC-BE54C80210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4E270402-4617-4849-865F-062D812C58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5D4079F2-6D4D-495B-B86E-D06930A2C1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C2A8B34-BEA1-45C0-8FB8-FFE61C6177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113FA0B-3167-45F1-9456-C2ED103C76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D4B28F53-01B7-4F24-9A8C-E967BA92CD6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5ECB5DA-363A-4A29-9FFF-FC0F408BDF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B01A6855-BBEB-410A-BFE2-A4269688317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7E95D140-B553-48C6-89C9-07FB3B597F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7B811F87-F0A4-4731-8423-250C5CD8D0A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34A816DA-1CFC-4753-A83F-DFC5A65FC5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28143CB8-3F8A-4E50-8D90-69004E3933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8E0C0F0C-DE49-4788-88CF-D23AAE1D274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84B819BE-3F2B-461C-8BCF-77BAC34ACC8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42680480-F4FF-485E-92D8-B022FD668D2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DB591DED-67FD-4DCC-BF63-4BC0AA6A2FF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B463EADC-034F-4AAA-A0E5-EAFEF81FAF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F54BF410-A283-4230-A4CD-D1E78A99C12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DAA85F66-F20A-4DFA-9A7B-62FF9FB5754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31BA49BC-7299-4BDF-80B4-4513F9F38EB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566BA779-D604-49B8-B907-31EF472556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E0F89D12-DA04-48B6-B5C6-4A99081959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EC458557-49BB-4D1E-8081-76953DA44D9C}"/>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7C3A5546-B8BB-4D3F-836C-844B351C9AC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26096882-45A3-4ED5-AEF9-4CEBBE85A35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FC24E570-2576-4475-9E15-1EE2C2C7CE6D}"/>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57BA2B2A-CE81-4C07-A943-F6FD697B5B44}"/>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2B879B56-4A1B-4AEB-8AA3-80B00EC9869E}"/>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9E2E46FF-7095-4866-A003-0A095A5175DB}"/>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0178E505-E6BC-4A10-B1C2-A76B2C54C1FA}"/>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89E85038-18CD-452D-8210-01ED5CC5F7AA}"/>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896067ED-41ED-4F7F-A63B-7E8C0CA9AF6E}"/>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3753EF44-5865-4100-A5E2-F8E046A4A719}"/>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5C15ADD-2333-4C56-B1F5-C55D25C260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7C41E01-38C1-479C-AD68-67DC20B270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9E18EA1-1BF3-4607-AD45-22C84B1390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A79DC12-81F8-4FE4-B5F2-0BAE6EDA14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442D77A-59BF-4199-80C9-02BA966DA72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51" name="楕円 650">
          <a:extLst>
            <a:ext uri="{FF2B5EF4-FFF2-40B4-BE49-F238E27FC236}">
              <a16:creationId xmlns:a16="http://schemas.microsoft.com/office/drawing/2014/main" id="{0C841C32-ADF1-4AEC-B31A-1CD2C6C37444}"/>
            </a:ext>
          </a:extLst>
        </xdr:cNvPr>
        <xdr:cNvSpPr/>
      </xdr:nvSpPr>
      <xdr:spPr>
        <a:xfrm>
          <a:off x="16268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139899</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221AC6B3-2F0E-457A-B85F-7AE04221A46D}"/>
            </a:ext>
          </a:extLst>
        </xdr:cNvPr>
        <xdr:cNvSpPr txBox="1"/>
      </xdr:nvSpPr>
      <xdr:spPr>
        <a:xfrm>
          <a:off x="16357600"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653" name="楕円 652">
          <a:extLst>
            <a:ext uri="{FF2B5EF4-FFF2-40B4-BE49-F238E27FC236}">
              <a16:creationId xmlns:a16="http://schemas.microsoft.com/office/drawing/2014/main" id="{E430950B-F63E-4737-A91D-07DCA626C132}"/>
            </a:ext>
          </a:extLst>
        </xdr:cNvPr>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3266</xdr:rowOff>
    </xdr:from>
    <xdr:to>
      <xdr:col>85</xdr:col>
      <xdr:colOff>127000</xdr:colOff>
      <xdr:row>60</xdr:row>
      <xdr:rowOff>40822</xdr:rowOff>
    </xdr:to>
    <xdr:cxnSp macro="">
      <xdr:nvCxnSpPr>
        <xdr:cNvPr id="654" name="直線コネクタ 653">
          <a:extLst>
            <a:ext uri="{FF2B5EF4-FFF2-40B4-BE49-F238E27FC236}">
              <a16:creationId xmlns:a16="http://schemas.microsoft.com/office/drawing/2014/main" id="{F32DD33E-CE1F-4349-8B24-6155A66A0F15}"/>
            </a:ext>
          </a:extLst>
        </xdr:cNvPr>
        <xdr:cNvCxnSpPr/>
      </xdr:nvCxnSpPr>
      <xdr:spPr>
        <a:xfrm>
          <a:off x="15481300" y="1029026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55" name="楕円 654">
          <a:extLst>
            <a:ext uri="{FF2B5EF4-FFF2-40B4-BE49-F238E27FC236}">
              <a16:creationId xmlns:a16="http://schemas.microsoft.com/office/drawing/2014/main" id="{918AF17B-2067-463D-BBC9-E6FB75FD28A7}"/>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60</xdr:row>
      <xdr:rowOff>3266</xdr:rowOff>
    </xdr:to>
    <xdr:cxnSp macro="">
      <xdr:nvCxnSpPr>
        <xdr:cNvPr id="656" name="直線コネクタ 655">
          <a:extLst>
            <a:ext uri="{FF2B5EF4-FFF2-40B4-BE49-F238E27FC236}">
              <a16:creationId xmlns:a16="http://schemas.microsoft.com/office/drawing/2014/main" id="{FF934E2C-03AE-4F72-AA94-809E69037883}"/>
            </a:ext>
          </a:extLst>
        </xdr:cNvPr>
        <xdr:cNvCxnSpPr/>
      </xdr:nvCxnSpPr>
      <xdr:spPr>
        <a:xfrm>
          <a:off x="14592300" y="102527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50437</xdr:rowOff>
    </xdr:from>
    <xdr:to>
      <xdr:col>72</xdr:col>
      <xdr:colOff>38100</xdr:colOff>
      <xdr:row>59</xdr:row>
      <xdr:rowOff>152037</xdr:rowOff>
    </xdr:to>
    <xdr:sp macro="" textlink="">
      <xdr:nvSpPr>
        <xdr:cNvPr id="657" name="楕円 656">
          <a:extLst>
            <a:ext uri="{FF2B5EF4-FFF2-40B4-BE49-F238E27FC236}">
              <a16:creationId xmlns:a16="http://schemas.microsoft.com/office/drawing/2014/main" id="{D26A92D1-8C61-4FEB-AF8E-0DC63B7AEFFF}"/>
            </a:ext>
          </a:extLst>
        </xdr:cNvPr>
        <xdr:cNvSpPr/>
      </xdr:nvSpPr>
      <xdr:spPr>
        <a:xfrm>
          <a:off x="13652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101237</xdr:rowOff>
    </xdr:from>
    <xdr:to>
      <xdr:col>76</xdr:col>
      <xdr:colOff>114300</xdr:colOff>
      <xdr:row>59</xdr:row>
      <xdr:rowOff>137160</xdr:rowOff>
    </xdr:to>
    <xdr:cxnSp macro="">
      <xdr:nvCxnSpPr>
        <xdr:cNvPr id="658" name="直線コネクタ 657">
          <a:extLst>
            <a:ext uri="{FF2B5EF4-FFF2-40B4-BE49-F238E27FC236}">
              <a16:creationId xmlns:a16="http://schemas.microsoft.com/office/drawing/2014/main" id="{786F9CDD-AA7F-4172-82E0-DFC92D699226}"/>
            </a:ext>
          </a:extLst>
        </xdr:cNvPr>
        <xdr:cNvCxnSpPr/>
      </xdr:nvCxnSpPr>
      <xdr:spPr>
        <a:xfrm>
          <a:off x="13703300" y="102167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12881</xdr:rowOff>
    </xdr:from>
    <xdr:to>
      <xdr:col>67</xdr:col>
      <xdr:colOff>101600</xdr:colOff>
      <xdr:row>59</xdr:row>
      <xdr:rowOff>114481</xdr:rowOff>
    </xdr:to>
    <xdr:sp macro="" textlink="">
      <xdr:nvSpPr>
        <xdr:cNvPr id="659" name="楕円 658">
          <a:extLst>
            <a:ext uri="{FF2B5EF4-FFF2-40B4-BE49-F238E27FC236}">
              <a16:creationId xmlns:a16="http://schemas.microsoft.com/office/drawing/2014/main" id="{651F1C39-A8C1-446A-A9C5-CEDBF99363BE}"/>
            </a:ext>
          </a:extLst>
        </xdr:cNvPr>
        <xdr:cNvSpPr/>
      </xdr:nvSpPr>
      <xdr:spPr>
        <a:xfrm>
          <a:off x="12763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63681</xdr:rowOff>
    </xdr:from>
    <xdr:to>
      <xdr:col>71</xdr:col>
      <xdr:colOff>177800</xdr:colOff>
      <xdr:row>59</xdr:row>
      <xdr:rowOff>101237</xdr:rowOff>
    </xdr:to>
    <xdr:cxnSp macro="">
      <xdr:nvCxnSpPr>
        <xdr:cNvPr id="660" name="直線コネクタ 659">
          <a:extLst>
            <a:ext uri="{FF2B5EF4-FFF2-40B4-BE49-F238E27FC236}">
              <a16:creationId xmlns:a16="http://schemas.microsoft.com/office/drawing/2014/main" id="{34CA5F21-8585-4253-9909-E0F488694E38}"/>
            </a:ext>
          </a:extLst>
        </xdr:cNvPr>
        <xdr:cNvCxnSpPr/>
      </xdr:nvCxnSpPr>
      <xdr:spPr>
        <a:xfrm>
          <a:off x="12814300" y="101792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8D82A390-DB2E-41E5-BB99-984B6AEFC1F6}"/>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86AD43A1-C86A-4539-B929-016DB2334A4A}"/>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497D4898-7884-4E9C-9ED8-FB0A84B5D9A8}"/>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CBEE0446-09B7-483D-B9D3-416D5A2D0738}"/>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45193</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DA87C4D4-2393-41BA-9D05-C9F875467375}"/>
            </a:ext>
          </a:extLst>
        </xdr:cNvPr>
        <xdr:cNvSpPr txBox="1"/>
      </xdr:nvSpPr>
      <xdr:spPr>
        <a:xfrm>
          <a:off x="152660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EB501C09-66C1-47F8-B84B-F91B3393118C}"/>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143164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4726019-C125-4AC9-9300-ECF4A1D760C6}"/>
            </a:ext>
          </a:extLst>
        </xdr:cNvPr>
        <xdr:cNvSpPr txBox="1"/>
      </xdr:nvSpPr>
      <xdr:spPr>
        <a:xfrm>
          <a:off x="13500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CBA0AF3A-5A47-4109-89D6-B25DFD97E8AE}"/>
            </a:ext>
          </a:extLst>
        </xdr:cNvPr>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B2E9E96-1C5A-420F-987C-1A832DA498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C82A8997-E3FC-49F7-A7FB-A618409D0B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3AF63CAC-4F06-41E9-92F2-E23320ED60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655F8095-905C-4BAE-B4DC-99ED79F364A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D5D1AD6-2240-44BA-8776-32C1B2CD41B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D86BBEBF-601A-4A85-A144-0A99863E24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B94005C-C7B9-4494-8E30-A1A32D4F00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5C33079D-EBDF-4A58-B040-56B2757598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E55772A8-C135-4BD4-82E5-9344472BA8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E746124C-2E68-417F-8806-FCFC590446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A892580-9860-4CD0-9A11-8C039D28754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81CF0B2C-F2B7-4328-8DBB-72566F9EEE8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AEB64377-337F-4E11-8E78-6B6D04E5F05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222496C-57A7-46BA-AE37-F0EC1AD7B1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E08FFB59-90DC-4FA0-9E65-BB3807A355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534EBA6D-77C5-4D7F-81C2-D3EC43C2CF2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95B55818-5CFD-49E2-ABBB-C591A9AECE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B5C82D68-1E61-4797-A75C-B584E4F812C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1D54C5DB-3718-4ECB-B7DA-73A84693597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3C947264-1194-4601-9858-3DAF33A475C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347D3957-5FCA-4D22-8D21-D11F64D2EA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825FD65-6F7C-43AF-B7FB-6100B77470D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119C8A51-E0DA-430E-846A-705148CB5F4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080AB949-4B2C-47CD-94AC-E0B89B2500B6}"/>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5AB446C-E078-4B87-99C1-1B1EA8D23BF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4B81C48F-9142-41C8-B51D-68AD711F7F8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851A9A00-BDF4-4779-9546-D7D62CBC207B}"/>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A282BB3A-52DE-4280-8863-94907636522F}"/>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6FA45EED-11B2-48A6-BCBB-D9C99FE07ADF}"/>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C3088549-9145-4ABF-84E3-017839A2C438}"/>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EE3216E6-40FE-4311-8D50-D5BB3646D477}"/>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CD69017D-7E3F-4B64-9D69-051CB5362613}"/>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2190CA86-E4DF-4B93-AD3D-E020D1B18242}"/>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CFB37767-B6DD-4C89-88C6-9E0D03FC40C8}"/>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578E081-E05F-4C57-8AEC-2BB306903F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A198191-5950-40DC-BB39-592D84D360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9019B2F-6C66-4ED0-AE06-FC8B36B3E7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8C5F7B1-E3EB-43B4-880C-54E1D10FCE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1150210-B490-4DC2-AD60-E3F4F5163DB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708" name="楕円 707">
          <a:extLst>
            <a:ext uri="{FF2B5EF4-FFF2-40B4-BE49-F238E27FC236}">
              <a16:creationId xmlns:a16="http://schemas.microsoft.com/office/drawing/2014/main" id="{C7528ECB-E592-49C7-8E77-0D8DF71DE3CE}"/>
            </a:ext>
          </a:extLst>
        </xdr:cNvPr>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6367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3EF510B8-5EBA-4928-A1E3-6A9B153C9974}"/>
            </a:ext>
          </a:extLst>
        </xdr:cNvPr>
        <xdr:cNvSpPr txBox="1"/>
      </xdr:nvSpPr>
      <xdr:spPr>
        <a:xfrm>
          <a:off x="22199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710" name="楕円 709">
          <a:extLst>
            <a:ext uri="{FF2B5EF4-FFF2-40B4-BE49-F238E27FC236}">
              <a16:creationId xmlns:a16="http://schemas.microsoft.com/office/drawing/2014/main" id="{3A817C45-AB85-41A8-852B-DFB2C0AFA113}"/>
            </a:ext>
          </a:extLst>
        </xdr:cNvPr>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38100</xdr:rowOff>
    </xdr:to>
    <xdr:cxnSp macro="">
      <xdr:nvCxnSpPr>
        <xdr:cNvPr id="711" name="直線コネクタ 710">
          <a:extLst>
            <a:ext uri="{FF2B5EF4-FFF2-40B4-BE49-F238E27FC236}">
              <a16:creationId xmlns:a16="http://schemas.microsoft.com/office/drawing/2014/main" id="{25305A4D-9F75-4DC1-8C60-B0C336CB7071}"/>
            </a:ext>
          </a:extLst>
        </xdr:cNvPr>
        <xdr:cNvCxnSpPr/>
      </xdr:nvCxnSpPr>
      <xdr:spPr>
        <a:xfrm flipV="1">
          <a:off x="21323300" y="10664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2" name="楕円 711">
          <a:extLst>
            <a:ext uri="{FF2B5EF4-FFF2-40B4-BE49-F238E27FC236}">
              <a16:creationId xmlns:a16="http://schemas.microsoft.com/office/drawing/2014/main" id="{1B521004-BD9E-4687-BED7-A7AA4A45E610}"/>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45720</xdr:rowOff>
    </xdr:to>
    <xdr:cxnSp macro="">
      <xdr:nvCxnSpPr>
        <xdr:cNvPr id="713" name="直線コネクタ 712">
          <a:extLst>
            <a:ext uri="{FF2B5EF4-FFF2-40B4-BE49-F238E27FC236}">
              <a16:creationId xmlns:a16="http://schemas.microsoft.com/office/drawing/2014/main" id="{211F827F-8A08-46E8-84C0-7D3DFBC07BF7}"/>
            </a:ext>
          </a:extLst>
        </xdr:cNvPr>
        <xdr:cNvCxnSpPr/>
      </xdr:nvCxnSpPr>
      <xdr:spPr>
        <a:xfrm flipV="1">
          <a:off x="20434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14" name="楕円 713">
          <a:extLst>
            <a:ext uri="{FF2B5EF4-FFF2-40B4-BE49-F238E27FC236}">
              <a16:creationId xmlns:a16="http://schemas.microsoft.com/office/drawing/2014/main" id="{9529D779-61BB-4BAB-A719-553BC9794B88}"/>
            </a:ext>
          </a:extLst>
        </xdr:cNvPr>
        <xdr:cNvSpPr/>
      </xdr:nvSpPr>
      <xdr:spPr>
        <a:xfrm>
          <a:off x="19494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53340</xdr:rowOff>
    </xdr:to>
    <xdr:cxnSp macro="">
      <xdr:nvCxnSpPr>
        <xdr:cNvPr id="715" name="直線コネクタ 714">
          <a:extLst>
            <a:ext uri="{FF2B5EF4-FFF2-40B4-BE49-F238E27FC236}">
              <a16:creationId xmlns:a16="http://schemas.microsoft.com/office/drawing/2014/main" id="{8B771AB6-75EC-47F6-B9BA-157E6C299AFA}"/>
            </a:ext>
          </a:extLst>
        </xdr:cNvPr>
        <xdr:cNvCxnSpPr/>
      </xdr:nvCxnSpPr>
      <xdr:spPr>
        <a:xfrm flipV="1">
          <a:off x="19545300" y="1067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6" name="楕円 715">
          <a:extLst>
            <a:ext uri="{FF2B5EF4-FFF2-40B4-BE49-F238E27FC236}">
              <a16:creationId xmlns:a16="http://schemas.microsoft.com/office/drawing/2014/main" id="{7FC43136-2BF5-4822-A6C5-D2BE166B4417}"/>
            </a:ext>
          </a:extLst>
        </xdr:cNvPr>
        <xdr:cNvSpPr/>
      </xdr:nvSpPr>
      <xdr:spPr>
        <a:xfrm>
          <a:off x="18605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53340</xdr:rowOff>
    </xdr:from>
    <xdr:to>
      <xdr:col>102</xdr:col>
      <xdr:colOff>114300</xdr:colOff>
      <xdr:row>62</xdr:row>
      <xdr:rowOff>60960</xdr:rowOff>
    </xdr:to>
    <xdr:cxnSp macro="">
      <xdr:nvCxnSpPr>
        <xdr:cNvPr id="717" name="直線コネクタ 716">
          <a:extLst>
            <a:ext uri="{FF2B5EF4-FFF2-40B4-BE49-F238E27FC236}">
              <a16:creationId xmlns:a16="http://schemas.microsoft.com/office/drawing/2014/main" id="{ABBDC36F-85D7-4B51-8D21-C37CACC2347F}"/>
            </a:ext>
          </a:extLst>
        </xdr:cNvPr>
        <xdr:cNvCxnSpPr/>
      </xdr:nvCxnSpPr>
      <xdr:spPr>
        <a:xfrm flipV="1">
          <a:off x="18656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18" name="n_1aveValue【保健センター・保健所】&#10;一人当たり面積">
          <a:extLst>
            <a:ext uri="{FF2B5EF4-FFF2-40B4-BE49-F238E27FC236}">
              <a16:creationId xmlns:a16="http://schemas.microsoft.com/office/drawing/2014/main" id="{FA2BF24B-0CA1-4591-AC96-FAA4D08BB839}"/>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19" name="n_2aveValue【保健センター・保健所】&#10;一人当たり面積">
          <a:extLst>
            <a:ext uri="{FF2B5EF4-FFF2-40B4-BE49-F238E27FC236}">
              <a16:creationId xmlns:a16="http://schemas.microsoft.com/office/drawing/2014/main" id="{ABAB2AC1-C825-4425-B2BF-5FDB2404A6AD}"/>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0" name="n_3aveValue【保健センター・保健所】&#10;一人当たり面積">
          <a:extLst>
            <a:ext uri="{FF2B5EF4-FFF2-40B4-BE49-F238E27FC236}">
              <a16:creationId xmlns:a16="http://schemas.microsoft.com/office/drawing/2014/main" id="{902B0C7E-E0F7-4A8A-9C05-DC31F192DC93}"/>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21" name="n_4aveValue【保健センター・保健所】&#10;一人当たり面積">
          <a:extLst>
            <a:ext uri="{FF2B5EF4-FFF2-40B4-BE49-F238E27FC236}">
              <a16:creationId xmlns:a16="http://schemas.microsoft.com/office/drawing/2014/main" id="{E4E971F1-736A-41EC-B07D-C8BE0EABB627}"/>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105427</xdr:rowOff>
    </xdr:from>
    <xdr:ext cx="469744" cy="259045"/>
    <xdr:sp macro="" textlink="">
      <xdr:nvSpPr>
        <xdr:cNvPr id="722" name="n_1mainValue【保健センター・保健所】&#10;一人当たり面積">
          <a:extLst>
            <a:ext uri="{FF2B5EF4-FFF2-40B4-BE49-F238E27FC236}">
              <a16:creationId xmlns:a16="http://schemas.microsoft.com/office/drawing/2014/main" id="{A46AC152-7523-4D35-8728-DA51F1D7EE3E}"/>
            </a:ext>
          </a:extLst>
        </xdr:cNvPr>
        <xdr:cNvSpPr txBox="1"/>
      </xdr:nvSpPr>
      <xdr:spPr>
        <a:xfrm>
          <a:off x="21075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23" name="n_2mainValue【保健センター・保健所】&#10;一人当たり面積">
          <a:extLst>
            <a:ext uri="{FF2B5EF4-FFF2-40B4-BE49-F238E27FC236}">
              <a16:creationId xmlns:a16="http://schemas.microsoft.com/office/drawing/2014/main" id="{D6D71409-D8A1-4B79-BF75-547105B677E6}"/>
            </a:ext>
          </a:extLst>
        </xdr:cNvPr>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24" name="n_3mainValue【保健センター・保健所】&#10;一人当たり面積">
          <a:extLst>
            <a:ext uri="{FF2B5EF4-FFF2-40B4-BE49-F238E27FC236}">
              <a16:creationId xmlns:a16="http://schemas.microsoft.com/office/drawing/2014/main" id="{F6881AFF-D843-4195-9ACA-7A9FFA31C96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725" name="n_4mainValue【保健センター・保健所】&#10;一人当たり面積">
          <a:extLst>
            <a:ext uri="{FF2B5EF4-FFF2-40B4-BE49-F238E27FC236}">
              <a16:creationId xmlns:a16="http://schemas.microsoft.com/office/drawing/2014/main" id="{CEA8B37B-79DA-4722-B2C0-E5EB4DBC3F08}"/>
            </a:ext>
          </a:extLst>
        </xdr:cNvPr>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E2DE34E-7AB9-4FBC-AA13-EEFD4E199B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4E8D41DE-6916-401A-AB76-4840371BBE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6FCE5B0-1775-4469-B8ED-D8C8F004CD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576C3FE-DB0A-4595-8F5E-C7C711FEC4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41304A1-8199-40F9-B610-01D60D4061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19CFA7C-CD71-4352-8ED3-11F7328501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9CF3F0D-10B7-42CF-ACC8-C9241F65D0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89F9BD5-12DF-4AB6-B01C-C82A8411FD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5985A20-E7B6-4E1C-BCF1-FF6C213F0A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736A87F-AD68-4DA4-B637-269F318851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92318A3-51B4-4332-97E0-BAD42686A4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D41A6CF3-7380-4EA3-819B-0F4536F7599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3EAF26F9-F5B3-4485-8467-B6AEFEC562D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3532AB50-3A45-4174-B88B-3C251F16893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8CC29459-776A-464E-832F-5459570163D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1B28EDBF-8403-49C0-A598-B7E3445BCDE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F161FCB8-ACFB-4AB6-9056-2A641EE839B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FCB7B66E-1F17-4049-8897-C1D83B028D2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AE3C6D00-0931-40AD-A203-D2F55D45FD0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DE4D4888-4662-4B0E-83F7-B8717B0953E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2A1FC8C3-553E-403C-AB4D-00D37B87FF0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B0216FD5-2218-4EA5-9382-15D9535332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28DBA502-92E5-4353-B738-576E516F66E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02F52407-4E13-4767-B254-E3C831D2F5C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5FB381B8-395A-41D7-A1BD-FBADA4BF2C8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B4276E3E-8A06-4AC9-97A0-2CDE347A254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A069430B-5B1B-4760-9D9C-5C9F56840F5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3053DFE4-DF10-4228-9CBB-792DA8B355F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7E0E51CD-D4E6-4B05-B2FF-77EE6BBAFD82}"/>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2ED8E376-EE4B-4D33-B3CA-D21A4B68A2B8}"/>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E2A2F81D-9C27-4275-9DAE-5BE1FD796304}"/>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3654469E-43DC-4EAD-AB86-D83CEDBAB112}"/>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738AFBAF-346F-4074-A331-822A1A10CEEA}"/>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93622712-33A5-446E-83B4-EE2F9EE286F6}"/>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67501C9-AE5A-44AD-B0D0-AF662C23132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B86B889-871C-4158-876A-03241148E19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FBD77BD-B7EA-4FA7-A47A-CF5F730B7B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AE67784-C931-4C26-8295-F2C66187D25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ACD750E-D6F8-4909-A1E3-1B25BD74D5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765" name="楕円 764">
          <a:extLst>
            <a:ext uri="{FF2B5EF4-FFF2-40B4-BE49-F238E27FC236}">
              <a16:creationId xmlns:a16="http://schemas.microsoft.com/office/drawing/2014/main" id="{7B0E4C6C-3FE0-4E2A-9994-70D98F4FF867}"/>
            </a:ext>
          </a:extLst>
        </xdr:cNvPr>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FCA3EDF0-49FE-4004-90CE-82145CA73581}"/>
            </a:ext>
          </a:extLst>
        </xdr:cNvPr>
        <xdr:cNvSpPr txBox="1"/>
      </xdr:nvSpPr>
      <xdr:spPr>
        <a:xfrm>
          <a:off x="16357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105411</xdr:rowOff>
    </xdr:from>
    <xdr:to>
      <xdr:col>81</xdr:col>
      <xdr:colOff>101600</xdr:colOff>
      <xdr:row>81</xdr:row>
      <xdr:rowOff>35561</xdr:rowOff>
    </xdr:to>
    <xdr:sp macro="" textlink="">
      <xdr:nvSpPr>
        <xdr:cNvPr id="767" name="楕円 766">
          <a:extLst>
            <a:ext uri="{FF2B5EF4-FFF2-40B4-BE49-F238E27FC236}">
              <a16:creationId xmlns:a16="http://schemas.microsoft.com/office/drawing/2014/main" id="{7D393482-C813-413E-82B1-5BE07D5181AF}"/>
            </a:ext>
          </a:extLst>
        </xdr:cNvPr>
        <xdr:cNvSpPr/>
      </xdr:nvSpPr>
      <xdr:spPr>
        <a:xfrm>
          <a:off x="15430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156211</xdr:rowOff>
    </xdr:from>
    <xdr:to>
      <xdr:col>85</xdr:col>
      <xdr:colOff>127000</xdr:colOff>
      <xdr:row>81</xdr:row>
      <xdr:rowOff>0</xdr:rowOff>
    </xdr:to>
    <xdr:cxnSp macro="">
      <xdr:nvCxnSpPr>
        <xdr:cNvPr id="768" name="直線コネクタ 767">
          <a:extLst>
            <a:ext uri="{FF2B5EF4-FFF2-40B4-BE49-F238E27FC236}">
              <a16:creationId xmlns:a16="http://schemas.microsoft.com/office/drawing/2014/main" id="{F85BAB32-0E92-4337-9049-F94742C7AD64}"/>
            </a:ext>
          </a:extLst>
        </xdr:cNvPr>
        <xdr:cNvCxnSpPr/>
      </xdr:nvCxnSpPr>
      <xdr:spPr>
        <a:xfrm>
          <a:off x="15481300" y="138722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59689</xdr:rowOff>
    </xdr:from>
    <xdr:to>
      <xdr:col>76</xdr:col>
      <xdr:colOff>165100</xdr:colOff>
      <xdr:row>80</xdr:row>
      <xdr:rowOff>161289</xdr:rowOff>
    </xdr:to>
    <xdr:sp macro="" textlink="">
      <xdr:nvSpPr>
        <xdr:cNvPr id="769" name="楕円 768">
          <a:extLst>
            <a:ext uri="{FF2B5EF4-FFF2-40B4-BE49-F238E27FC236}">
              <a16:creationId xmlns:a16="http://schemas.microsoft.com/office/drawing/2014/main" id="{16477F35-A39D-43DD-BB8F-FE35822041A9}"/>
            </a:ext>
          </a:extLst>
        </xdr:cNvPr>
        <xdr:cNvSpPr/>
      </xdr:nvSpPr>
      <xdr:spPr>
        <a:xfrm>
          <a:off x="14541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110489</xdr:rowOff>
    </xdr:from>
    <xdr:to>
      <xdr:col>81</xdr:col>
      <xdr:colOff>50800</xdr:colOff>
      <xdr:row>80</xdr:row>
      <xdr:rowOff>156211</xdr:rowOff>
    </xdr:to>
    <xdr:cxnSp macro="">
      <xdr:nvCxnSpPr>
        <xdr:cNvPr id="770" name="直線コネクタ 769">
          <a:extLst>
            <a:ext uri="{FF2B5EF4-FFF2-40B4-BE49-F238E27FC236}">
              <a16:creationId xmlns:a16="http://schemas.microsoft.com/office/drawing/2014/main" id="{A4B7CB8C-39FF-49A9-9A1A-0BAF34412901}"/>
            </a:ext>
          </a:extLst>
        </xdr:cNvPr>
        <xdr:cNvCxnSpPr/>
      </xdr:nvCxnSpPr>
      <xdr:spPr>
        <a:xfrm>
          <a:off x="14592300" y="13826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35561</xdr:rowOff>
    </xdr:from>
    <xdr:to>
      <xdr:col>72</xdr:col>
      <xdr:colOff>38100</xdr:colOff>
      <xdr:row>80</xdr:row>
      <xdr:rowOff>137161</xdr:rowOff>
    </xdr:to>
    <xdr:sp macro="" textlink="">
      <xdr:nvSpPr>
        <xdr:cNvPr id="771" name="楕円 770">
          <a:extLst>
            <a:ext uri="{FF2B5EF4-FFF2-40B4-BE49-F238E27FC236}">
              <a16:creationId xmlns:a16="http://schemas.microsoft.com/office/drawing/2014/main" id="{838108BA-0BC1-4CA8-8E7B-C566BBAED688}"/>
            </a:ext>
          </a:extLst>
        </xdr:cNvPr>
        <xdr:cNvSpPr/>
      </xdr:nvSpPr>
      <xdr:spPr>
        <a:xfrm>
          <a:off x="13652500" y="1375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86361</xdr:rowOff>
    </xdr:from>
    <xdr:to>
      <xdr:col>76</xdr:col>
      <xdr:colOff>114300</xdr:colOff>
      <xdr:row>80</xdr:row>
      <xdr:rowOff>110489</xdr:rowOff>
    </xdr:to>
    <xdr:cxnSp macro="">
      <xdr:nvCxnSpPr>
        <xdr:cNvPr id="772" name="直線コネクタ 771">
          <a:extLst>
            <a:ext uri="{FF2B5EF4-FFF2-40B4-BE49-F238E27FC236}">
              <a16:creationId xmlns:a16="http://schemas.microsoft.com/office/drawing/2014/main" id="{CFD51FBF-5E7B-48DA-912F-27134F49E486}"/>
            </a:ext>
          </a:extLst>
        </xdr:cNvPr>
        <xdr:cNvCxnSpPr/>
      </xdr:nvCxnSpPr>
      <xdr:spPr>
        <a:xfrm>
          <a:off x="13703300" y="138023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163830</xdr:rowOff>
    </xdr:from>
    <xdr:to>
      <xdr:col>67</xdr:col>
      <xdr:colOff>101600</xdr:colOff>
      <xdr:row>80</xdr:row>
      <xdr:rowOff>93980</xdr:rowOff>
    </xdr:to>
    <xdr:sp macro="" textlink="">
      <xdr:nvSpPr>
        <xdr:cNvPr id="773" name="楕円 772">
          <a:extLst>
            <a:ext uri="{FF2B5EF4-FFF2-40B4-BE49-F238E27FC236}">
              <a16:creationId xmlns:a16="http://schemas.microsoft.com/office/drawing/2014/main" id="{436C04F4-5ABE-4F1B-B708-D4C7C2870065}"/>
            </a:ext>
          </a:extLst>
        </xdr:cNvPr>
        <xdr:cNvSpPr/>
      </xdr:nvSpPr>
      <xdr:spPr>
        <a:xfrm>
          <a:off x="127635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43180</xdr:rowOff>
    </xdr:from>
    <xdr:to>
      <xdr:col>71</xdr:col>
      <xdr:colOff>177800</xdr:colOff>
      <xdr:row>80</xdr:row>
      <xdr:rowOff>86361</xdr:rowOff>
    </xdr:to>
    <xdr:cxnSp macro="">
      <xdr:nvCxnSpPr>
        <xdr:cNvPr id="774" name="直線コネクタ 773">
          <a:extLst>
            <a:ext uri="{FF2B5EF4-FFF2-40B4-BE49-F238E27FC236}">
              <a16:creationId xmlns:a16="http://schemas.microsoft.com/office/drawing/2014/main" id="{FB5ECD26-5B15-4D19-B0E8-9E9C44E57E61}"/>
            </a:ext>
          </a:extLst>
        </xdr:cNvPr>
        <xdr:cNvCxnSpPr/>
      </xdr:nvCxnSpPr>
      <xdr:spPr>
        <a:xfrm>
          <a:off x="12814300" y="13759180"/>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a:extLst>
            <a:ext uri="{FF2B5EF4-FFF2-40B4-BE49-F238E27FC236}">
              <a16:creationId xmlns:a16="http://schemas.microsoft.com/office/drawing/2014/main" id="{ABF468F3-19A3-4E90-B7A6-300174EF2365}"/>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a:extLst>
            <a:ext uri="{FF2B5EF4-FFF2-40B4-BE49-F238E27FC236}">
              <a16:creationId xmlns:a16="http://schemas.microsoft.com/office/drawing/2014/main" id="{DCB76318-FD45-4849-AEB3-FA7C6FB92350}"/>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7" name="n_3aveValue【消防施設】&#10;有形固定資産減価償却率">
          <a:extLst>
            <a:ext uri="{FF2B5EF4-FFF2-40B4-BE49-F238E27FC236}">
              <a16:creationId xmlns:a16="http://schemas.microsoft.com/office/drawing/2014/main" id="{83DFB103-12E5-480D-8ECA-7C1B1F9C9D35}"/>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B257D27A-F6AA-4B04-BC50-651409700F15}"/>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52088</xdr:rowOff>
    </xdr:from>
    <xdr:ext cx="405111" cy="259045"/>
    <xdr:sp macro="" textlink="">
      <xdr:nvSpPr>
        <xdr:cNvPr id="779" name="n_1mainValue【消防施設】&#10;有形固定資産減価償却率">
          <a:extLst>
            <a:ext uri="{FF2B5EF4-FFF2-40B4-BE49-F238E27FC236}">
              <a16:creationId xmlns:a16="http://schemas.microsoft.com/office/drawing/2014/main" id="{73BACA7A-C82E-4A1E-A425-0F9C228EE001}"/>
            </a:ext>
          </a:extLst>
        </xdr:cNvPr>
        <xdr:cNvSpPr txBox="1"/>
      </xdr:nvSpPr>
      <xdr:spPr>
        <a:xfrm>
          <a:off x="152660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6366</xdr:rowOff>
    </xdr:from>
    <xdr:ext cx="405111" cy="259045"/>
    <xdr:sp macro="" textlink="">
      <xdr:nvSpPr>
        <xdr:cNvPr id="780" name="n_2mainValue【消防施設】&#10;有形固定資産減価償却率">
          <a:extLst>
            <a:ext uri="{FF2B5EF4-FFF2-40B4-BE49-F238E27FC236}">
              <a16:creationId xmlns:a16="http://schemas.microsoft.com/office/drawing/2014/main" id="{E70466C0-EB97-416A-83A6-4C25E5406951}"/>
            </a:ext>
          </a:extLst>
        </xdr:cNvPr>
        <xdr:cNvSpPr txBox="1"/>
      </xdr:nvSpPr>
      <xdr:spPr>
        <a:xfrm>
          <a:off x="14389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153688</xdr:rowOff>
    </xdr:from>
    <xdr:ext cx="405111" cy="259045"/>
    <xdr:sp macro="" textlink="">
      <xdr:nvSpPr>
        <xdr:cNvPr id="781" name="n_3mainValue【消防施設】&#10;有形固定資産減価償却率">
          <a:extLst>
            <a:ext uri="{FF2B5EF4-FFF2-40B4-BE49-F238E27FC236}">
              <a16:creationId xmlns:a16="http://schemas.microsoft.com/office/drawing/2014/main" id="{44E3DBE6-1B63-487C-866C-81378BFEC94A}"/>
            </a:ext>
          </a:extLst>
        </xdr:cNvPr>
        <xdr:cNvSpPr txBox="1"/>
      </xdr:nvSpPr>
      <xdr:spPr>
        <a:xfrm>
          <a:off x="13500744" y="13526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110507</xdr:rowOff>
    </xdr:from>
    <xdr:ext cx="405111" cy="259045"/>
    <xdr:sp macro="" textlink="">
      <xdr:nvSpPr>
        <xdr:cNvPr id="782" name="n_4mainValue【消防施設】&#10;有形固定資産減価償却率">
          <a:extLst>
            <a:ext uri="{FF2B5EF4-FFF2-40B4-BE49-F238E27FC236}">
              <a16:creationId xmlns:a16="http://schemas.microsoft.com/office/drawing/2014/main" id="{AEF6476F-2B85-4259-9B32-850EEEA04920}"/>
            </a:ext>
          </a:extLst>
        </xdr:cNvPr>
        <xdr:cNvSpPr txBox="1"/>
      </xdr:nvSpPr>
      <xdr:spPr>
        <a:xfrm>
          <a:off x="12611744" y="1348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B656FCE-29D7-4CB2-87E3-8F19617D55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B88A68D6-C67E-4B42-BF3E-6247D238D5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25924E32-08ED-4673-9FDE-E146BE2982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775F97F5-DB43-4BA9-97C1-46235032D4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68ADD9F-DB41-488B-B798-8514B3581E9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88D1BCDE-E4FE-47A3-AF0C-852595AA4D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C26FB8A6-D02A-48AA-90D3-2A1FE6B2CA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27EB25A-725E-4404-B498-F9A935E063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CB151A2D-3D95-4176-A1F0-AE1DBDB448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1B42E439-18CA-44F4-9FAD-277345AB8C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34D2DE3D-E6A9-430C-9D8F-BB2C474F26C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8259CE10-D4A7-4F34-8035-6E43050837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F85D9644-23E7-4C61-866D-48732EDBECC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6B7BA2B5-FFB3-4CB2-A4F4-057F1B82E43C}"/>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687F52-9C3F-4BB8-81DE-A0E57CC7D7D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7D72160F-3B9A-4615-8262-37278FAF5E64}"/>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20BFF05F-CCFB-4A2D-A06E-0E1C3F00E6F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CFECE906-72DC-4E1C-A477-084D5677F5A2}"/>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3CEA733D-78E7-4235-A483-51B6004B95B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6260812B-B611-4E58-86F8-52E1E4B95DD7}"/>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6A65A76C-5F89-4DBE-8EC1-7748399168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526D58AF-3DEC-4F24-9E8F-8668530F120E}"/>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8742BB0-7D7C-4B27-A6D5-2AC18665094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6B7ED3BC-C909-4D13-83C1-18CB8D692E85}"/>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C905843C-B97B-44C2-B8A3-7775FB024C67}"/>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1A9877FD-D4BF-4FBB-B5E3-78CB31E7C607}"/>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D3480CF7-E328-4E00-98B5-C491403B7D52}"/>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31E3E590-4223-47D8-810F-2EA1752913F2}"/>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A9175180-0435-404D-B969-4A5D2359B124}"/>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F26284E1-EE24-4B29-A2F3-BD7380AF116F}"/>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EB61B74C-5D20-4E97-9A61-91EC781A5313}"/>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D1BC8D4B-1D12-4243-87F4-BF776D2D1184}"/>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04F0F97B-81AD-44BD-A60D-D8D7FE9FD8D0}"/>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8356C228-82F1-496D-A59D-F0F6D8EB82A8}"/>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4A1A9EC-CDA9-4532-B298-7B5DD4838D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E3863BD-0E3F-4201-B809-53A03F8A06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D4039FA-B8A1-4E97-9815-0BD72F8B24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A0B0557-CA60-4DA4-8EA7-289187EBDCF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7DCE20E-2A7C-4804-834F-C9DB976700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62933</xdr:rowOff>
    </xdr:from>
    <xdr:to>
      <xdr:col>116</xdr:col>
      <xdr:colOff>114300</xdr:colOff>
      <xdr:row>86</xdr:row>
      <xdr:rowOff>164533</xdr:rowOff>
    </xdr:to>
    <xdr:sp macro="" textlink="">
      <xdr:nvSpPr>
        <xdr:cNvPr id="822" name="楕円 821">
          <a:extLst>
            <a:ext uri="{FF2B5EF4-FFF2-40B4-BE49-F238E27FC236}">
              <a16:creationId xmlns:a16="http://schemas.microsoft.com/office/drawing/2014/main" id="{E4D8BAD6-BF07-45D8-839E-49A576D811AB}"/>
            </a:ext>
          </a:extLst>
        </xdr:cNvPr>
        <xdr:cNvSpPr/>
      </xdr:nvSpPr>
      <xdr:spPr>
        <a:xfrm>
          <a:off x="22110700" y="148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23" name="【消防施設】&#10;一人当たり面積該当値テキスト">
          <a:extLst>
            <a:ext uri="{FF2B5EF4-FFF2-40B4-BE49-F238E27FC236}">
              <a16:creationId xmlns:a16="http://schemas.microsoft.com/office/drawing/2014/main" id="{6F592C65-1A28-4A05-ADC2-DE0EAE4BB532}"/>
            </a:ext>
          </a:extLst>
        </xdr:cNvPr>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62943</xdr:rowOff>
    </xdr:from>
    <xdr:to>
      <xdr:col>112</xdr:col>
      <xdr:colOff>38100</xdr:colOff>
      <xdr:row>86</xdr:row>
      <xdr:rowOff>164543</xdr:rowOff>
    </xdr:to>
    <xdr:sp macro="" textlink="">
      <xdr:nvSpPr>
        <xdr:cNvPr id="824" name="楕円 823">
          <a:extLst>
            <a:ext uri="{FF2B5EF4-FFF2-40B4-BE49-F238E27FC236}">
              <a16:creationId xmlns:a16="http://schemas.microsoft.com/office/drawing/2014/main" id="{F8778268-8223-49FF-A1E0-1596D057AE20}"/>
            </a:ext>
          </a:extLst>
        </xdr:cNvPr>
        <xdr:cNvSpPr/>
      </xdr:nvSpPr>
      <xdr:spPr>
        <a:xfrm>
          <a:off x="21272500" y="1480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113733</xdr:rowOff>
    </xdr:from>
    <xdr:to>
      <xdr:col>116</xdr:col>
      <xdr:colOff>63500</xdr:colOff>
      <xdr:row>86</xdr:row>
      <xdr:rowOff>113743</xdr:rowOff>
    </xdr:to>
    <xdr:cxnSp macro="">
      <xdr:nvCxnSpPr>
        <xdr:cNvPr id="825" name="直線コネクタ 824">
          <a:extLst>
            <a:ext uri="{FF2B5EF4-FFF2-40B4-BE49-F238E27FC236}">
              <a16:creationId xmlns:a16="http://schemas.microsoft.com/office/drawing/2014/main" id="{601F17F5-0785-467B-8420-21F144E853DE}"/>
            </a:ext>
          </a:extLst>
        </xdr:cNvPr>
        <xdr:cNvCxnSpPr/>
      </xdr:nvCxnSpPr>
      <xdr:spPr>
        <a:xfrm flipV="1">
          <a:off x="21323300" y="14858433"/>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62951</xdr:rowOff>
    </xdr:from>
    <xdr:to>
      <xdr:col>107</xdr:col>
      <xdr:colOff>101600</xdr:colOff>
      <xdr:row>86</xdr:row>
      <xdr:rowOff>164551</xdr:rowOff>
    </xdr:to>
    <xdr:sp macro="" textlink="">
      <xdr:nvSpPr>
        <xdr:cNvPr id="826" name="楕円 825">
          <a:extLst>
            <a:ext uri="{FF2B5EF4-FFF2-40B4-BE49-F238E27FC236}">
              <a16:creationId xmlns:a16="http://schemas.microsoft.com/office/drawing/2014/main" id="{B09F302D-0348-456D-BCD9-A078FE7A951B}"/>
            </a:ext>
          </a:extLst>
        </xdr:cNvPr>
        <xdr:cNvSpPr/>
      </xdr:nvSpPr>
      <xdr:spPr>
        <a:xfrm>
          <a:off x="20383500" y="148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113743</xdr:rowOff>
    </xdr:from>
    <xdr:to>
      <xdr:col>111</xdr:col>
      <xdr:colOff>177800</xdr:colOff>
      <xdr:row>86</xdr:row>
      <xdr:rowOff>113751</xdr:rowOff>
    </xdr:to>
    <xdr:cxnSp macro="">
      <xdr:nvCxnSpPr>
        <xdr:cNvPr id="827" name="直線コネクタ 826">
          <a:extLst>
            <a:ext uri="{FF2B5EF4-FFF2-40B4-BE49-F238E27FC236}">
              <a16:creationId xmlns:a16="http://schemas.microsoft.com/office/drawing/2014/main" id="{18DB099B-C29D-4189-95AC-BA7174882419}"/>
            </a:ext>
          </a:extLst>
        </xdr:cNvPr>
        <xdr:cNvCxnSpPr/>
      </xdr:nvCxnSpPr>
      <xdr:spPr>
        <a:xfrm flipV="1">
          <a:off x="20434300" y="14858443"/>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62970</xdr:rowOff>
    </xdr:from>
    <xdr:to>
      <xdr:col>102</xdr:col>
      <xdr:colOff>165100</xdr:colOff>
      <xdr:row>86</xdr:row>
      <xdr:rowOff>164570</xdr:rowOff>
    </xdr:to>
    <xdr:sp macro="" textlink="">
      <xdr:nvSpPr>
        <xdr:cNvPr id="828" name="楕円 827">
          <a:extLst>
            <a:ext uri="{FF2B5EF4-FFF2-40B4-BE49-F238E27FC236}">
              <a16:creationId xmlns:a16="http://schemas.microsoft.com/office/drawing/2014/main" id="{5FCF66EB-3076-4BD8-A1DA-F2EF934DEAD1}"/>
            </a:ext>
          </a:extLst>
        </xdr:cNvPr>
        <xdr:cNvSpPr/>
      </xdr:nvSpPr>
      <xdr:spPr>
        <a:xfrm>
          <a:off x="19494500" y="148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113751</xdr:rowOff>
    </xdr:from>
    <xdr:to>
      <xdr:col>107</xdr:col>
      <xdr:colOff>50800</xdr:colOff>
      <xdr:row>86</xdr:row>
      <xdr:rowOff>113770</xdr:rowOff>
    </xdr:to>
    <xdr:cxnSp macro="">
      <xdr:nvCxnSpPr>
        <xdr:cNvPr id="829" name="直線コネクタ 828">
          <a:extLst>
            <a:ext uri="{FF2B5EF4-FFF2-40B4-BE49-F238E27FC236}">
              <a16:creationId xmlns:a16="http://schemas.microsoft.com/office/drawing/2014/main" id="{4F2BCC19-07B0-49B1-B066-826D5019F2F5}"/>
            </a:ext>
          </a:extLst>
        </xdr:cNvPr>
        <xdr:cNvCxnSpPr/>
      </xdr:nvCxnSpPr>
      <xdr:spPr>
        <a:xfrm flipV="1">
          <a:off x="19545300" y="1485845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62978</xdr:rowOff>
    </xdr:from>
    <xdr:to>
      <xdr:col>98</xdr:col>
      <xdr:colOff>38100</xdr:colOff>
      <xdr:row>86</xdr:row>
      <xdr:rowOff>164578</xdr:rowOff>
    </xdr:to>
    <xdr:sp macro="" textlink="">
      <xdr:nvSpPr>
        <xdr:cNvPr id="830" name="楕円 829">
          <a:extLst>
            <a:ext uri="{FF2B5EF4-FFF2-40B4-BE49-F238E27FC236}">
              <a16:creationId xmlns:a16="http://schemas.microsoft.com/office/drawing/2014/main" id="{F049886B-C8DB-4F9B-BE0A-3FC42B30CB9F}"/>
            </a:ext>
          </a:extLst>
        </xdr:cNvPr>
        <xdr:cNvSpPr/>
      </xdr:nvSpPr>
      <xdr:spPr>
        <a:xfrm>
          <a:off x="18605500" y="1480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113770</xdr:rowOff>
    </xdr:from>
    <xdr:to>
      <xdr:col>102</xdr:col>
      <xdr:colOff>114300</xdr:colOff>
      <xdr:row>86</xdr:row>
      <xdr:rowOff>113778</xdr:rowOff>
    </xdr:to>
    <xdr:cxnSp macro="">
      <xdr:nvCxnSpPr>
        <xdr:cNvPr id="831" name="直線コネクタ 830">
          <a:extLst>
            <a:ext uri="{FF2B5EF4-FFF2-40B4-BE49-F238E27FC236}">
              <a16:creationId xmlns:a16="http://schemas.microsoft.com/office/drawing/2014/main" id="{C3E1A5EC-15E7-49CA-A0EE-5376AC37BF23}"/>
            </a:ext>
          </a:extLst>
        </xdr:cNvPr>
        <xdr:cNvCxnSpPr/>
      </xdr:nvCxnSpPr>
      <xdr:spPr>
        <a:xfrm flipV="1">
          <a:off x="18656300" y="1485847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a:extLst>
            <a:ext uri="{FF2B5EF4-FFF2-40B4-BE49-F238E27FC236}">
              <a16:creationId xmlns:a16="http://schemas.microsoft.com/office/drawing/2014/main" id="{41E9C646-EAB0-4C97-8EA2-6C9FA7188077}"/>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a:extLst>
            <a:ext uri="{FF2B5EF4-FFF2-40B4-BE49-F238E27FC236}">
              <a16:creationId xmlns:a16="http://schemas.microsoft.com/office/drawing/2014/main" id="{43A343C2-77FE-4B62-86A1-76A6D1387270}"/>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a:extLst>
            <a:ext uri="{FF2B5EF4-FFF2-40B4-BE49-F238E27FC236}">
              <a16:creationId xmlns:a16="http://schemas.microsoft.com/office/drawing/2014/main" id="{56652F54-A114-42D2-89B2-EE3505BC4563}"/>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a:extLst>
            <a:ext uri="{FF2B5EF4-FFF2-40B4-BE49-F238E27FC236}">
              <a16:creationId xmlns:a16="http://schemas.microsoft.com/office/drawing/2014/main" id="{5D60314E-227F-45C3-AC19-0C63BA2D956A}"/>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9620</xdr:rowOff>
    </xdr:from>
    <xdr:ext cx="469744" cy="259045"/>
    <xdr:sp macro="" textlink="">
      <xdr:nvSpPr>
        <xdr:cNvPr id="836" name="n_1mainValue【消防施設】&#10;一人当たり面積">
          <a:extLst>
            <a:ext uri="{FF2B5EF4-FFF2-40B4-BE49-F238E27FC236}">
              <a16:creationId xmlns:a16="http://schemas.microsoft.com/office/drawing/2014/main" id="{B4DB103C-1ABD-4CB6-879F-6C3C8DC8710E}"/>
            </a:ext>
          </a:extLst>
        </xdr:cNvPr>
        <xdr:cNvSpPr txBox="1"/>
      </xdr:nvSpPr>
      <xdr:spPr>
        <a:xfrm>
          <a:off x="21075727" y="1458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9628</xdr:rowOff>
    </xdr:from>
    <xdr:ext cx="469744" cy="259045"/>
    <xdr:sp macro="" textlink="">
      <xdr:nvSpPr>
        <xdr:cNvPr id="837" name="n_2mainValue【消防施設】&#10;一人当たり面積">
          <a:extLst>
            <a:ext uri="{FF2B5EF4-FFF2-40B4-BE49-F238E27FC236}">
              <a16:creationId xmlns:a16="http://schemas.microsoft.com/office/drawing/2014/main" id="{5CAC4D2F-956D-4BEC-935A-4B3F043D4461}"/>
            </a:ext>
          </a:extLst>
        </xdr:cNvPr>
        <xdr:cNvSpPr txBox="1"/>
      </xdr:nvSpPr>
      <xdr:spPr>
        <a:xfrm>
          <a:off x="20199427" y="1458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9647</xdr:rowOff>
    </xdr:from>
    <xdr:ext cx="469744" cy="259045"/>
    <xdr:sp macro="" textlink="">
      <xdr:nvSpPr>
        <xdr:cNvPr id="838" name="n_3mainValue【消防施設】&#10;一人当たり面積">
          <a:extLst>
            <a:ext uri="{FF2B5EF4-FFF2-40B4-BE49-F238E27FC236}">
              <a16:creationId xmlns:a16="http://schemas.microsoft.com/office/drawing/2014/main" id="{ED076DD1-8578-4BB5-A429-8340EA8D2468}"/>
            </a:ext>
          </a:extLst>
        </xdr:cNvPr>
        <xdr:cNvSpPr txBox="1"/>
      </xdr:nvSpPr>
      <xdr:spPr>
        <a:xfrm>
          <a:off x="19310427" y="1458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9655</xdr:rowOff>
    </xdr:from>
    <xdr:ext cx="469744" cy="259045"/>
    <xdr:sp macro="" textlink="">
      <xdr:nvSpPr>
        <xdr:cNvPr id="839" name="n_4mainValue【消防施設】&#10;一人当たり面積">
          <a:extLst>
            <a:ext uri="{FF2B5EF4-FFF2-40B4-BE49-F238E27FC236}">
              <a16:creationId xmlns:a16="http://schemas.microsoft.com/office/drawing/2014/main" id="{1D78B9E6-04F9-4860-AC54-33FA9597683E}"/>
            </a:ext>
          </a:extLst>
        </xdr:cNvPr>
        <xdr:cNvSpPr txBox="1"/>
      </xdr:nvSpPr>
      <xdr:spPr>
        <a:xfrm>
          <a:off x="18421427" y="1458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C1941208-3F4B-485E-927E-ECAAEF9E60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69B33B91-5819-4C6C-96A3-A502B48B7B7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E501B8A1-26FD-404A-A7C8-1674ECE4F6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E8117765-C7D9-4201-BC5A-462A0E241B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CFFE730-2AA0-46FE-94FF-9A35F5F306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E213A63B-3797-4963-B393-B58149EED3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DFB8A1A-A789-4BD0-B0B5-30EB12C469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364A64EB-4B1B-4CE9-ACB5-E7342595A0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390A85BE-88DE-4B02-8F31-F04519AFEE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93EEFCF4-4B57-45A2-9CF5-6AAD083A6F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A6791B0E-328F-4B70-B7B2-23670E72295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D89F2BC4-EBA0-4BE1-BF5C-0E57F340D7D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853B6E76-27DC-49A6-8F15-3AE83877EF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43DEB5CE-A4CA-486F-B14A-0B9F1340BB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261FB4C3-03C9-4E87-B6A2-21D0A446EC2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4685A94D-D26D-46CB-B018-974E32E6B68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97AC943D-7A07-47E4-BAD3-E130EF5376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6F8DAE56-DEDD-4E39-8F4C-7AB38C9FE7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5C2F35C4-05A6-48AB-ACE3-ED11453BEEC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3FF9E8C0-4DBC-4B8C-8CB9-11FB709981F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4FAC879F-B686-4809-9E56-3CF24D4F334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27BDAB47-7D22-4DB8-9936-F8AEC1F9697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4BF2F3A3-3737-4E3C-89C8-C3DF481A860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280FA82C-2151-4AD8-B98F-3FA5903F67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AF1F85DE-5D5D-4DDE-97E9-FB7AD5474B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A4597972-9127-4CB5-982C-82CAAB35A4A7}"/>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3ACC0D42-5A5A-4C24-BF8B-BBBB9322C0F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3B57467D-C2CA-4373-B8BA-5668583D32F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D034358F-A22E-4CEE-A17D-878306C01087}"/>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2CADA252-DD34-4F38-BE7F-BA07321A72F3}"/>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a:extLst>
            <a:ext uri="{FF2B5EF4-FFF2-40B4-BE49-F238E27FC236}">
              <a16:creationId xmlns:a16="http://schemas.microsoft.com/office/drawing/2014/main" id="{50297997-34FC-47C8-AA3C-A2DC2F8B0995}"/>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2A63250C-44F0-46C4-9E18-869333D167C6}"/>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2BAC4699-BCDE-4412-AABE-36C18AB6B627}"/>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8D7BF8CB-1A31-4C2D-8DEE-CBB82DE25EFA}"/>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1CBF52BB-5B6F-43F1-AC07-6A97B6E2EA11}"/>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A7080AE1-9518-4D32-BE6F-2289BC457D81}"/>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17CC60C-5234-46D4-B462-AFF67F5EF5E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A0C39DC-60E3-47E6-BB80-A4D3B4EDD5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AD9BE50-5116-437B-84C3-1B1EA3D61C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2A124E5-5B9F-450A-B0DB-4647CFBA72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37A59FA-0131-46FF-843E-65EFE483A2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881" name="楕円 880">
          <a:extLst>
            <a:ext uri="{FF2B5EF4-FFF2-40B4-BE49-F238E27FC236}">
              <a16:creationId xmlns:a16="http://schemas.microsoft.com/office/drawing/2014/main" id="{8E7FF34A-FE8B-4DFF-B28D-47951670BFDE}"/>
            </a:ext>
          </a:extLst>
        </xdr:cNvPr>
        <xdr:cNvSpPr/>
      </xdr:nvSpPr>
      <xdr:spPr>
        <a:xfrm>
          <a:off x="162687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62609</xdr:rowOff>
    </xdr:from>
    <xdr:ext cx="405111" cy="259045"/>
    <xdr:sp macro="" textlink="">
      <xdr:nvSpPr>
        <xdr:cNvPr id="882" name="【庁舎】&#10;有形固定資産減価償却率該当値テキスト">
          <a:extLst>
            <a:ext uri="{FF2B5EF4-FFF2-40B4-BE49-F238E27FC236}">
              <a16:creationId xmlns:a16="http://schemas.microsoft.com/office/drawing/2014/main" id="{1487FA24-E5A2-4C28-9900-02ED3EE69484}"/>
            </a:ext>
          </a:extLst>
        </xdr:cNvPr>
        <xdr:cNvSpPr txBox="1"/>
      </xdr:nvSpPr>
      <xdr:spPr>
        <a:xfrm>
          <a:off x="16357600"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79284</xdr:rowOff>
    </xdr:from>
    <xdr:to>
      <xdr:col>81</xdr:col>
      <xdr:colOff>101600</xdr:colOff>
      <xdr:row>106</xdr:row>
      <xdr:rowOff>9434</xdr:rowOff>
    </xdr:to>
    <xdr:sp macro="" textlink="">
      <xdr:nvSpPr>
        <xdr:cNvPr id="883" name="楕円 882">
          <a:extLst>
            <a:ext uri="{FF2B5EF4-FFF2-40B4-BE49-F238E27FC236}">
              <a16:creationId xmlns:a16="http://schemas.microsoft.com/office/drawing/2014/main" id="{0A8FE5D9-1F01-4E3F-BE71-7DF0071DBDF4}"/>
            </a:ext>
          </a:extLst>
        </xdr:cNvPr>
        <xdr:cNvSpPr/>
      </xdr:nvSpPr>
      <xdr:spPr>
        <a:xfrm>
          <a:off x="1543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130084</xdr:rowOff>
    </xdr:from>
    <xdr:to>
      <xdr:col>85</xdr:col>
      <xdr:colOff>127000</xdr:colOff>
      <xdr:row>105</xdr:row>
      <xdr:rowOff>134982</xdr:rowOff>
    </xdr:to>
    <xdr:cxnSp macro="">
      <xdr:nvCxnSpPr>
        <xdr:cNvPr id="884" name="直線コネクタ 883">
          <a:extLst>
            <a:ext uri="{FF2B5EF4-FFF2-40B4-BE49-F238E27FC236}">
              <a16:creationId xmlns:a16="http://schemas.microsoft.com/office/drawing/2014/main" id="{E07526C2-37FC-49E6-BEE8-E88CFB238F20}"/>
            </a:ext>
          </a:extLst>
        </xdr:cNvPr>
        <xdr:cNvCxnSpPr/>
      </xdr:nvCxnSpPr>
      <xdr:spPr>
        <a:xfrm>
          <a:off x="15481300" y="18132334"/>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5" name="楕円 884">
          <a:extLst>
            <a:ext uri="{FF2B5EF4-FFF2-40B4-BE49-F238E27FC236}">
              <a16:creationId xmlns:a16="http://schemas.microsoft.com/office/drawing/2014/main" id="{74FD4257-CBA4-4B81-BD7D-7D8FC68B533D}"/>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130084</xdr:rowOff>
    </xdr:to>
    <xdr:cxnSp macro="">
      <xdr:nvCxnSpPr>
        <xdr:cNvPr id="886" name="直線コネクタ 885">
          <a:extLst>
            <a:ext uri="{FF2B5EF4-FFF2-40B4-BE49-F238E27FC236}">
              <a16:creationId xmlns:a16="http://schemas.microsoft.com/office/drawing/2014/main" id="{5E2EB9F1-B0FA-4A91-8E3A-B54A5DD3E85D}"/>
            </a:ext>
          </a:extLst>
        </xdr:cNvPr>
        <xdr:cNvCxnSpPr/>
      </xdr:nvCxnSpPr>
      <xdr:spPr>
        <a:xfrm>
          <a:off x="14592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887" name="楕円 886">
          <a:extLst>
            <a:ext uri="{FF2B5EF4-FFF2-40B4-BE49-F238E27FC236}">
              <a16:creationId xmlns:a16="http://schemas.microsoft.com/office/drawing/2014/main" id="{0BE1E822-4553-4E9C-B189-941AED9FA516}"/>
            </a:ext>
          </a:extLst>
        </xdr:cNvPr>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99061</xdr:rowOff>
    </xdr:to>
    <xdr:cxnSp macro="">
      <xdr:nvCxnSpPr>
        <xdr:cNvPr id="888" name="直線コネクタ 887">
          <a:extLst>
            <a:ext uri="{FF2B5EF4-FFF2-40B4-BE49-F238E27FC236}">
              <a16:creationId xmlns:a16="http://schemas.microsoft.com/office/drawing/2014/main" id="{970CA8AF-E15E-4D13-B5FF-85064D760483}"/>
            </a:ext>
          </a:extLst>
        </xdr:cNvPr>
        <xdr:cNvCxnSpPr/>
      </xdr:nvCxnSpPr>
      <xdr:spPr>
        <a:xfrm>
          <a:off x="13703300" y="180702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84182</xdr:rowOff>
    </xdr:from>
    <xdr:to>
      <xdr:col>67</xdr:col>
      <xdr:colOff>101600</xdr:colOff>
      <xdr:row>106</xdr:row>
      <xdr:rowOff>14332</xdr:rowOff>
    </xdr:to>
    <xdr:sp macro="" textlink="">
      <xdr:nvSpPr>
        <xdr:cNvPr id="889" name="楕円 888">
          <a:extLst>
            <a:ext uri="{FF2B5EF4-FFF2-40B4-BE49-F238E27FC236}">
              <a16:creationId xmlns:a16="http://schemas.microsoft.com/office/drawing/2014/main" id="{0078320A-38F1-4F1A-BC51-C8660C1784A4}"/>
            </a:ext>
          </a:extLst>
        </xdr:cNvPr>
        <xdr:cNvSpPr/>
      </xdr:nvSpPr>
      <xdr:spPr>
        <a:xfrm>
          <a:off x="12763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134982</xdr:rowOff>
    </xdr:to>
    <xdr:cxnSp macro="">
      <xdr:nvCxnSpPr>
        <xdr:cNvPr id="890" name="直線コネクタ 889">
          <a:extLst>
            <a:ext uri="{FF2B5EF4-FFF2-40B4-BE49-F238E27FC236}">
              <a16:creationId xmlns:a16="http://schemas.microsoft.com/office/drawing/2014/main" id="{69484273-7C76-4A0F-A43C-8B3719457E91}"/>
            </a:ext>
          </a:extLst>
        </xdr:cNvPr>
        <xdr:cNvCxnSpPr/>
      </xdr:nvCxnSpPr>
      <xdr:spPr>
        <a:xfrm flipV="1">
          <a:off x="12814300" y="1807028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a:extLst>
            <a:ext uri="{FF2B5EF4-FFF2-40B4-BE49-F238E27FC236}">
              <a16:creationId xmlns:a16="http://schemas.microsoft.com/office/drawing/2014/main" id="{13C3AD3C-299F-4D4C-9A4B-333263E8F6E7}"/>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a:extLst>
            <a:ext uri="{FF2B5EF4-FFF2-40B4-BE49-F238E27FC236}">
              <a16:creationId xmlns:a16="http://schemas.microsoft.com/office/drawing/2014/main" id="{9A2E9E80-D70A-45DD-9DAF-50C0C01E4931}"/>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a:extLst>
            <a:ext uri="{FF2B5EF4-FFF2-40B4-BE49-F238E27FC236}">
              <a16:creationId xmlns:a16="http://schemas.microsoft.com/office/drawing/2014/main" id="{1FAAB79B-8B8A-4C0E-8239-C8E9E03F9B75}"/>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a:extLst>
            <a:ext uri="{FF2B5EF4-FFF2-40B4-BE49-F238E27FC236}">
              <a16:creationId xmlns:a16="http://schemas.microsoft.com/office/drawing/2014/main" id="{98971687-8C6C-4122-96EC-2768ADD8EE6E}"/>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561</xdr:rowOff>
    </xdr:from>
    <xdr:ext cx="405111" cy="259045"/>
    <xdr:sp macro="" textlink="">
      <xdr:nvSpPr>
        <xdr:cNvPr id="895" name="n_1mainValue【庁舎】&#10;有形固定資産減価償却率">
          <a:extLst>
            <a:ext uri="{FF2B5EF4-FFF2-40B4-BE49-F238E27FC236}">
              <a16:creationId xmlns:a16="http://schemas.microsoft.com/office/drawing/2014/main" id="{0D226788-B03B-4FA5-B708-07158CC9BE64}"/>
            </a:ext>
          </a:extLst>
        </xdr:cNvPr>
        <xdr:cNvSpPr txBox="1"/>
      </xdr:nvSpPr>
      <xdr:spPr>
        <a:xfrm>
          <a:off x="15266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6" name="n_2mainValue【庁舎】&#10;有形固定資産減価償却率">
          <a:extLst>
            <a:ext uri="{FF2B5EF4-FFF2-40B4-BE49-F238E27FC236}">
              <a16:creationId xmlns:a16="http://schemas.microsoft.com/office/drawing/2014/main" id="{9C698B54-7F07-4C2D-977D-FBA895DEF4F1}"/>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897" name="n_3mainValue【庁舎】&#10;有形固定資産減価償却率">
          <a:extLst>
            <a:ext uri="{FF2B5EF4-FFF2-40B4-BE49-F238E27FC236}">
              <a16:creationId xmlns:a16="http://schemas.microsoft.com/office/drawing/2014/main" id="{1EA4526B-6DA4-4ED1-851D-178D0B639C30}"/>
            </a:ext>
          </a:extLst>
        </xdr:cNvPr>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5459</xdr:rowOff>
    </xdr:from>
    <xdr:ext cx="405111" cy="259045"/>
    <xdr:sp macro="" textlink="">
      <xdr:nvSpPr>
        <xdr:cNvPr id="898" name="n_4mainValue【庁舎】&#10;有形固定資産減価償却率">
          <a:extLst>
            <a:ext uri="{FF2B5EF4-FFF2-40B4-BE49-F238E27FC236}">
              <a16:creationId xmlns:a16="http://schemas.microsoft.com/office/drawing/2014/main" id="{C0D6117F-C497-4BF3-86AF-110E4F00A27F}"/>
            </a:ext>
          </a:extLst>
        </xdr:cNvPr>
        <xdr:cNvSpPr txBox="1"/>
      </xdr:nvSpPr>
      <xdr:spPr>
        <a:xfrm>
          <a:off x="12611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627644C7-7A59-4516-BA95-1703A77371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49326A3A-582C-4A2C-827D-679E33A6A5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9A24A9EF-7FDC-4840-9BE4-37E613EA83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D07E894C-6E1D-42CE-9D55-68373C8EDA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A596CAFD-9DAF-4FFB-A7A9-2FADB6E2D6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57FA8221-D7F1-4A9F-8E2B-318AC1310D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2EDD98A1-4443-40D5-82DC-8D35FE18B6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6146498E-5C28-42E0-BD60-A836817A2C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58E9C9FE-4EC2-4307-9813-D0D096C7AC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B26ADFC9-E658-4F8E-8CE6-C4A0B6FD10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06777A94-7440-4C74-B9C1-3C4D550CD50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5F443D4D-ECAF-4BB2-AD68-A3FF31FD4C6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8F31C3F4-65FA-476B-B253-860932A8989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F74B6506-DE04-427E-871B-FB48FCFAA3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39EF1CE3-0080-4243-994A-2E8496AF33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F16B5720-E97B-40BA-B5FF-AD7F8B39A19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7595B164-1352-424B-B11A-1E527F23B88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26FD777A-1C37-4387-8E8E-BCE8A530A3C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98F73CF7-EB02-4AA9-B400-E01D2A870D8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575A6249-C564-4F9D-B87F-ADB248E424E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83A87C84-F0E3-4C85-8913-200CBC99BB9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D636FAEB-6D7E-4DC6-A755-EF487013AD3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8EEEE7C0-8FBD-4313-95ED-75D212DE54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A2D5D595-EE24-41CD-9F30-9976F7657B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682AB7D0-DE20-43D4-902E-1C9E2CA7B6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A8C9C487-C367-470C-8A53-DD302EA45B20}"/>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C8C56F4A-1997-4F34-9415-8F067B7353E3}"/>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4F4BE836-18CB-4E18-9731-9EA13DB66FEC}"/>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1D5F08FF-F83B-4732-930B-DBA2C58B9985}"/>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98AB04A2-1518-4C01-8626-AF5D2C470689}"/>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a:extLst>
            <a:ext uri="{FF2B5EF4-FFF2-40B4-BE49-F238E27FC236}">
              <a16:creationId xmlns:a16="http://schemas.microsoft.com/office/drawing/2014/main" id="{B73916F5-5CA9-4933-9385-403E3B35A41A}"/>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24228F18-3D18-4384-8001-DA4D8B599254}"/>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EFC0AB45-93C0-4698-855E-B319D6078491}"/>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82563938-0BF5-4758-95DA-6CAC97BCFCB3}"/>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404BCFEB-283E-45A3-AF60-62C0E3456D50}"/>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E32F2DD4-7693-4741-854E-3FEB1B37ED7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9EB3D48-C620-4F3F-BEF9-47EBCE9773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A896175-7923-4FCD-8D50-D901DDD537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5765BDD-5988-4BCE-988C-45D460BF1F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DF74090-5466-4C79-B448-F40EA8066A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99F458F-2F0F-4587-A36B-4434951328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40" name="楕円 939">
          <a:extLst>
            <a:ext uri="{FF2B5EF4-FFF2-40B4-BE49-F238E27FC236}">
              <a16:creationId xmlns:a16="http://schemas.microsoft.com/office/drawing/2014/main" id="{3A34AD32-A99C-4758-86C9-BD4BED5BDF4E}"/>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941" name="【庁舎】&#10;一人当たり面積該当値テキスト">
          <a:extLst>
            <a:ext uri="{FF2B5EF4-FFF2-40B4-BE49-F238E27FC236}">
              <a16:creationId xmlns:a16="http://schemas.microsoft.com/office/drawing/2014/main" id="{D8AFFFD0-7769-440A-8866-EF03436FAA62}"/>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152763</xdr:rowOff>
    </xdr:from>
    <xdr:to>
      <xdr:col>112</xdr:col>
      <xdr:colOff>38100</xdr:colOff>
      <xdr:row>105</xdr:row>
      <xdr:rowOff>82913</xdr:rowOff>
    </xdr:to>
    <xdr:sp macro="" textlink="">
      <xdr:nvSpPr>
        <xdr:cNvPr id="942" name="楕円 941">
          <a:extLst>
            <a:ext uri="{FF2B5EF4-FFF2-40B4-BE49-F238E27FC236}">
              <a16:creationId xmlns:a16="http://schemas.microsoft.com/office/drawing/2014/main" id="{622B278B-80ED-49D3-9817-C2337C6DCB31}"/>
            </a:ext>
          </a:extLst>
        </xdr:cNvPr>
        <xdr:cNvSpPr/>
      </xdr:nvSpPr>
      <xdr:spPr>
        <a:xfrm>
          <a:off x="2127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32113</xdr:rowOff>
    </xdr:to>
    <xdr:cxnSp macro="">
      <xdr:nvCxnSpPr>
        <xdr:cNvPr id="943" name="直線コネクタ 942">
          <a:extLst>
            <a:ext uri="{FF2B5EF4-FFF2-40B4-BE49-F238E27FC236}">
              <a16:creationId xmlns:a16="http://schemas.microsoft.com/office/drawing/2014/main" id="{42D0C983-720B-434A-9286-54BDBBFD52B8}"/>
            </a:ext>
          </a:extLst>
        </xdr:cNvPr>
        <xdr:cNvCxnSpPr/>
      </xdr:nvCxnSpPr>
      <xdr:spPr>
        <a:xfrm flipV="1">
          <a:off x="21323300" y="180213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165826</xdr:rowOff>
    </xdr:from>
    <xdr:to>
      <xdr:col>107</xdr:col>
      <xdr:colOff>101600</xdr:colOff>
      <xdr:row>105</xdr:row>
      <xdr:rowOff>95976</xdr:rowOff>
    </xdr:to>
    <xdr:sp macro="" textlink="">
      <xdr:nvSpPr>
        <xdr:cNvPr id="944" name="楕円 943">
          <a:extLst>
            <a:ext uri="{FF2B5EF4-FFF2-40B4-BE49-F238E27FC236}">
              <a16:creationId xmlns:a16="http://schemas.microsoft.com/office/drawing/2014/main" id="{B0ADAE34-2408-48B8-AEAD-C0B0BDCB12FE}"/>
            </a:ext>
          </a:extLst>
        </xdr:cNvPr>
        <xdr:cNvSpPr/>
      </xdr:nvSpPr>
      <xdr:spPr>
        <a:xfrm>
          <a:off x="2038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32113</xdr:rowOff>
    </xdr:from>
    <xdr:to>
      <xdr:col>111</xdr:col>
      <xdr:colOff>177800</xdr:colOff>
      <xdr:row>105</xdr:row>
      <xdr:rowOff>45176</xdr:rowOff>
    </xdr:to>
    <xdr:cxnSp macro="">
      <xdr:nvCxnSpPr>
        <xdr:cNvPr id="945" name="直線コネクタ 944">
          <a:extLst>
            <a:ext uri="{FF2B5EF4-FFF2-40B4-BE49-F238E27FC236}">
              <a16:creationId xmlns:a16="http://schemas.microsoft.com/office/drawing/2014/main" id="{07CB09A7-924D-43EC-B525-6E48654569A9}"/>
            </a:ext>
          </a:extLst>
        </xdr:cNvPr>
        <xdr:cNvCxnSpPr/>
      </xdr:nvCxnSpPr>
      <xdr:spPr>
        <a:xfrm flipV="1">
          <a:off x="20434300" y="180343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7438</xdr:rowOff>
    </xdr:from>
    <xdr:to>
      <xdr:col>102</xdr:col>
      <xdr:colOff>165100</xdr:colOff>
      <xdr:row>105</xdr:row>
      <xdr:rowOff>109038</xdr:rowOff>
    </xdr:to>
    <xdr:sp macro="" textlink="">
      <xdr:nvSpPr>
        <xdr:cNvPr id="946" name="楕円 945">
          <a:extLst>
            <a:ext uri="{FF2B5EF4-FFF2-40B4-BE49-F238E27FC236}">
              <a16:creationId xmlns:a16="http://schemas.microsoft.com/office/drawing/2014/main" id="{7AB6471C-FFC7-4D80-AE9E-7C70E5414A71}"/>
            </a:ext>
          </a:extLst>
        </xdr:cNvPr>
        <xdr:cNvSpPr/>
      </xdr:nvSpPr>
      <xdr:spPr>
        <a:xfrm>
          <a:off x="19494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45176</xdr:rowOff>
    </xdr:from>
    <xdr:to>
      <xdr:col>107</xdr:col>
      <xdr:colOff>50800</xdr:colOff>
      <xdr:row>105</xdr:row>
      <xdr:rowOff>58238</xdr:rowOff>
    </xdr:to>
    <xdr:cxnSp macro="">
      <xdr:nvCxnSpPr>
        <xdr:cNvPr id="947" name="直線コネクタ 946">
          <a:extLst>
            <a:ext uri="{FF2B5EF4-FFF2-40B4-BE49-F238E27FC236}">
              <a16:creationId xmlns:a16="http://schemas.microsoft.com/office/drawing/2014/main" id="{2B00EDFA-B5C3-40EE-87E9-A90E97294A21}"/>
            </a:ext>
          </a:extLst>
        </xdr:cNvPr>
        <xdr:cNvCxnSpPr/>
      </xdr:nvCxnSpPr>
      <xdr:spPr>
        <a:xfrm flipV="1">
          <a:off x="19545300" y="18047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48" name="楕円 947">
          <a:extLst>
            <a:ext uri="{FF2B5EF4-FFF2-40B4-BE49-F238E27FC236}">
              <a16:creationId xmlns:a16="http://schemas.microsoft.com/office/drawing/2014/main" id="{814DBA16-6ECD-41C3-924A-7E2A176C5742}"/>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58238</xdr:rowOff>
    </xdr:from>
    <xdr:to>
      <xdr:col>102</xdr:col>
      <xdr:colOff>114300</xdr:colOff>
      <xdr:row>105</xdr:row>
      <xdr:rowOff>64770</xdr:rowOff>
    </xdr:to>
    <xdr:cxnSp macro="">
      <xdr:nvCxnSpPr>
        <xdr:cNvPr id="949" name="直線コネクタ 948">
          <a:extLst>
            <a:ext uri="{FF2B5EF4-FFF2-40B4-BE49-F238E27FC236}">
              <a16:creationId xmlns:a16="http://schemas.microsoft.com/office/drawing/2014/main" id="{DE2836FB-CA4B-43C6-884A-2FF621C5538A}"/>
            </a:ext>
          </a:extLst>
        </xdr:cNvPr>
        <xdr:cNvCxnSpPr/>
      </xdr:nvCxnSpPr>
      <xdr:spPr>
        <a:xfrm flipV="1">
          <a:off x="18656300" y="18060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a:extLst>
            <a:ext uri="{FF2B5EF4-FFF2-40B4-BE49-F238E27FC236}">
              <a16:creationId xmlns:a16="http://schemas.microsoft.com/office/drawing/2014/main" id="{13CD1418-39F4-4768-89F6-7211A4991262}"/>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a:extLst>
            <a:ext uri="{FF2B5EF4-FFF2-40B4-BE49-F238E27FC236}">
              <a16:creationId xmlns:a16="http://schemas.microsoft.com/office/drawing/2014/main" id="{EDDD5D84-25B0-4FDF-A620-CFDE22BA8E2D}"/>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a:extLst>
            <a:ext uri="{FF2B5EF4-FFF2-40B4-BE49-F238E27FC236}">
              <a16:creationId xmlns:a16="http://schemas.microsoft.com/office/drawing/2014/main" id="{9EF319C2-E150-4759-B49E-10C2BF5357E2}"/>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a:extLst>
            <a:ext uri="{FF2B5EF4-FFF2-40B4-BE49-F238E27FC236}">
              <a16:creationId xmlns:a16="http://schemas.microsoft.com/office/drawing/2014/main" id="{D9302D31-86D6-4535-9C56-CF45A0C70D65}"/>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99440</xdr:rowOff>
    </xdr:from>
    <xdr:ext cx="469744" cy="259045"/>
    <xdr:sp macro="" textlink="">
      <xdr:nvSpPr>
        <xdr:cNvPr id="954" name="n_1mainValue【庁舎】&#10;一人当たり面積">
          <a:extLst>
            <a:ext uri="{FF2B5EF4-FFF2-40B4-BE49-F238E27FC236}">
              <a16:creationId xmlns:a16="http://schemas.microsoft.com/office/drawing/2014/main" id="{72933EAC-D5BE-4663-AABB-01E7B7634808}"/>
            </a:ext>
          </a:extLst>
        </xdr:cNvPr>
        <xdr:cNvSpPr txBox="1"/>
      </xdr:nvSpPr>
      <xdr:spPr>
        <a:xfrm>
          <a:off x="210757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112503</xdr:rowOff>
    </xdr:from>
    <xdr:ext cx="469744" cy="259045"/>
    <xdr:sp macro="" textlink="">
      <xdr:nvSpPr>
        <xdr:cNvPr id="955" name="n_2mainValue【庁舎】&#10;一人当たり面積">
          <a:extLst>
            <a:ext uri="{FF2B5EF4-FFF2-40B4-BE49-F238E27FC236}">
              <a16:creationId xmlns:a16="http://schemas.microsoft.com/office/drawing/2014/main" id="{1D3176E2-2A25-43B9-AE52-619D6870E989}"/>
            </a:ext>
          </a:extLst>
        </xdr:cNvPr>
        <xdr:cNvSpPr txBox="1"/>
      </xdr:nvSpPr>
      <xdr:spPr>
        <a:xfrm>
          <a:off x="20199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125565</xdr:rowOff>
    </xdr:from>
    <xdr:ext cx="469744" cy="259045"/>
    <xdr:sp macro="" textlink="">
      <xdr:nvSpPr>
        <xdr:cNvPr id="956" name="n_3mainValue【庁舎】&#10;一人当たり面積">
          <a:extLst>
            <a:ext uri="{FF2B5EF4-FFF2-40B4-BE49-F238E27FC236}">
              <a16:creationId xmlns:a16="http://schemas.microsoft.com/office/drawing/2014/main" id="{985A7A33-17DF-45DE-9AAC-8FA967A298FC}"/>
            </a:ext>
          </a:extLst>
        </xdr:cNvPr>
        <xdr:cNvSpPr txBox="1"/>
      </xdr:nvSpPr>
      <xdr:spPr>
        <a:xfrm>
          <a:off x="19310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957" name="n_4mainValue【庁舎】&#10;一人当たり面積">
          <a:extLst>
            <a:ext uri="{FF2B5EF4-FFF2-40B4-BE49-F238E27FC236}">
              <a16:creationId xmlns:a16="http://schemas.microsoft.com/office/drawing/2014/main" id="{01D6FD35-8069-4D63-AC2F-BAA3605B4FC3}"/>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CB15D7E5-EB3F-4A33-92F1-4FECE207B69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74FA4989-8B46-4B38-BA05-B99ADD6396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644B8020-8241-403F-B7FB-97C84B3510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て有形固定資産減価償却率が高くなっている施設は、体育館・プール、福祉施設、一般廃棄物処理施設、保健センター・保健所、庁舎である。その中でも、体育館・プールと庁舎が類似団体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79.9</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ポイント高い数値となっている。体育館・プールは、合併以前に建設した施設をそのまま保有し、個別に見ても有形固定資産減価償却率が高く、老朽化が進んだ施設が多くあるため、施設の集約、廃止等も視野に入れた施設管理を図る。庁舎については、</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％と類似団体内平均と比較して</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ポイント高い数値となっている。令和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年度は西有家庁舎の屋上防水改修など行ったが、その他の庁舎についても引き続き老朽化への対策と施設の適正化に努める。</a:t>
          </a:r>
        </a:p>
        <a:p>
          <a:r>
            <a:rPr kumimoji="1" lang="ja-JP" altLang="en-US" sz="1300">
              <a:latin typeface="ＭＳ Ｐゴシック" panose="020B0600070205080204" pitchFamily="50" charset="-128"/>
              <a:ea typeface="ＭＳ Ｐゴシック" panose="020B0600070205080204" pitchFamily="50" charset="-128"/>
            </a:rPr>
            <a:t>その他、図書館や市民会館など、類似団体内平均と比較し有形固定資産減価償却率が下回っている施設についても、その多くが合併以前に建設された施設であり、個別で見ると老朽化が進んでいる施設も多くあることから、今後は、当市の公共施設等総合管理計画に固定資産台帳のデータや施設ごとの財務書類データを活用するなど、施設ごとの行政サービス評価も含め、施設の適正化を図っ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年度末</a:t>
          </a:r>
          <a:r>
            <a:rPr kumimoji="1" lang="en-US" altLang="ja-JP" sz="1300" baseline="0">
              <a:latin typeface="ＭＳ Ｐゴシック" panose="020B0600070205080204" pitchFamily="50" charset="-128"/>
              <a:ea typeface="ＭＳ Ｐゴシック" panose="020B0600070205080204" pitchFamily="50" charset="-128"/>
            </a:rPr>
            <a:t>40.7</a:t>
          </a:r>
          <a:r>
            <a:rPr kumimoji="1" lang="ja-JP" altLang="en-US" sz="1300" baseline="0">
              <a:latin typeface="ＭＳ Ｐゴシック" panose="020B0600070205080204" pitchFamily="50" charset="-128"/>
              <a:ea typeface="ＭＳ Ｐゴシック" panose="020B0600070205080204" pitchFamily="50" charset="-128"/>
            </a:rPr>
            <a:t>％）に加え、長引く景気低迷による新規設備投資の抑制並びに雇用の低迷などにより財政基盤が弱く、類似団体平均を大きく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144992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144992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94192</xdr:rowOff>
    </xdr:from>
    <xdr:to>
      <xdr:col>11</xdr:col>
      <xdr:colOff>82550</xdr:colOff>
      <xdr:row>45</xdr:row>
      <xdr:rowOff>24342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9119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定員適正化計画による職員数削減や地方債繰上償還による公債費の削減を図っている。前年度と比較すると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ポイント増加しているものの、類似団体平均値を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ポイント下回っている。引き続き集中改革プランに基づき、定員適正化並びに行財政改革への取組を通じて義務的経費の削減に努めるとともに、市税等の滞納徴収を強化するなど、財源の確保に努める。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34834</xdr:rowOff>
    </xdr:from>
    <xdr:to>
      <xdr:col>23</xdr:col>
      <xdr:colOff>133350</xdr:colOff>
      <xdr:row>59</xdr:row>
      <xdr:rowOff>65859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5038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34834</xdr:rowOff>
    </xdr:from>
    <xdr:to>
      <xdr:col>19</xdr:col>
      <xdr:colOff>133350</xdr:colOff>
      <xdr:row>59</xdr:row>
      <xdr:rowOff>41728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1503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123553</xdr:rowOff>
    </xdr:from>
    <xdr:to>
      <xdr:col>15</xdr:col>
      <xdr:colOff>82550</xdr:colOff>
      <xdr:row>59</xdr:row>
      <xdr:rowOff>41728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6765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123553</xdr:rowOff>
    </xdr:from>
    <xdr:to>
      <xdr:col>11</xdr:col>
      <xdr:colOff>31750</xdr:colOff>
      <xdr:row>58</xdr:row>
      <xdr:rowOff>140788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6765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15059</xdr:rowOff>
    </xdr:from>
    <xdr:to>
      <xdr:col>23</xdr:col>
      <xdr:colOff>184150</xdr:colOff>
      <xdr:row>59</xdr:row>
      <xdr:rowOff>116659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31586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7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155484</xdr:rowOff>
    </xdr:from>
    <xdr:to>
      <xdr:col>19</xdr:col>
      <xdr:colOff>184150</xdr:colOff>
      <xdr:row>59</xdr:row>
      <xdr:rowOff>85634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95811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6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162378</xdr:rowOff>
    </xdr:from>
    <xdr:to>
      <xdr:col>15</xdr:col>
      <xdr:colOff>133350</xdr:colOff>
      <xdr:row>59</xdr:row>
      <xdr:rowOff>92528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102705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72753</xdr:rowOff>
    </xdr:from>
    <xdr:to>
      <xdr:col>11</xdr:col>
      <xdr:colOff>82550</xdr:colOff>
      <xdr:row>59</xdr:row>
      <xdr:rowOff>2903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13080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89988</xdr:rowOff>
    </xdr:from>
    <xdr:to>
      <xdr:col>7</xdr:col>
      <xdr:colOff>31750</xdr:colOff>
      <xdr:row>59</xdr:row>
      <xdr:rowOff>20138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30315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人当たりに対する金額は、類似団体平均を</a:t>
          </a:r>
          <a:r>
            <a:rPr kumimoji="1" lang="en-US" altLang="ja-JP" sz="1300">
              <a:latin typeface="ＭＳ Ｐゴシック" panose="020B0600070205080204" pitchFamily="50" charset="-128"/>
              <a:ea typeface="ＭＳ Ｐゴシック" panose="020B0600070205080204" pitchFamily="50" charset="-128"/>
            </a:rPr>
            <a:t>31,709</a:t>
          </a:r>
          <a:r>
            <a:rPr kumimoji="1" lang="ja-JP" altLang="en-US" sz="1300">
              <a:latin typeface="ＭＳ Ｐゴシック" panose="020B0600070205080204" pitchFamily="50" charset="-128"/>
              <a:ea typeface="ＭＳ Ｐゴシック" panose="020B0600070205080204" pitchFamily="50" charset="-128"/>
            </a:rPr>
            <a:t>円下回った。平成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年の合併以降、人件費が要因となり類似団体平均値より高い水準だったが、定員適正化に取組んできた結果、平成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次定員適正化計画により更なる人件費抑制を図るとともに、施設等の維持管理経費見直しなどの行財政改革を進め、コスト低減を図る。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39095</xdr:rowOff>
    </xdr:from>
    <xdr:to>
      <xdr:col>23</xdr:col>
      <xdr:colOff>133350</xdr:colOff>
      <xdr:row>83</xdr:row>
      <xdr:rowOff>44865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69445"/>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26107</xdr:rowOff>
    </xdr:from>
    <xdr:to>
      <xdr:col>19</xdr:col>
      <xdr:colOff>133350</xdr:colOff>
      <xdr:row>83</xdr:row>
      <xdr:rowOff>39095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56457"/>
          <a:ext cx="8890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10615</xdr:rowOff>
    </xdr:from>
    <xdr:to>
      <xdr:col>15</xdr:col>
      <xdr:colOff>82550</xdr:colOff>
      <xdr:row>83</xdr:row>
      <xdr:rowOff>26107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40965"/>
          <a:ext cx="88900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10615</xdr:rowOff>
    </xdr:from>
    <xdr:to>
      <xdr:col>11</xdr:col>
      <xdr:colOff>31750</xdr:colOff>
      <xdr:row>83</xdr:row>
      <xdr:rowOff>11573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40965"/>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165515</xdr:rowOff>
    </xdr:from>
    <xdr:to>
      <xdr:col>23</xdr:col>
      <xdr:colOff>184150</xdr:colOff>
      <xdr:row>83</xdr:row>
      <xdr:rowOff>95665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10592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6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159745</xdr:rowOff>
    </xdr:from>
    <xdr:to>
      <xdr:col>19</xdr:col>
      <xdr:colOff>184150</xdr:colOff>
      <xdr:row>83</xdr:row>
      <xdr:rowOff>89895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100072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8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146757</xdr:rowOff>
    </xdr:from>
    <xdr:to>
      <xdr:col>15</xdr:col>
      <xdr:colOff>133350</xdr:colOff>
      <xdr:row>83</xdr:row>
      <xdr:rowOff>76907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87084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7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131265</xdr:rowOff>
    </xdr:from>
    <xdr:to>
      <xdr:col>11</xdr:col>
      <xdr:colOff>82550</xdr:colOff>
      <xdr:row>83</xdr:row>
      <xdr:rowOff>61415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71592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5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132223</xdr:rowOff>
    </xdr:from>
    <xdr:to>
      <xdr:col>7</xdr:col>
      <xdr:colOff>31750</xdr:colOff>
      <xdr:row>83</xdr:row>
      <xdr:rowOff>62373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72550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6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定員適正化計画による職員数適正化の着実な推進と、時間外勤務手当の縮減、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社会福祉業務手当の廃止などを行い、給与水準の適正化に取組んできた結果、類似団体平均値と同水準にある。引き続き、これまでの取組を継続し、なお一層の給与適正化に努める。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43241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164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43241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0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43241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0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157238</xdr:rowOff>
    </xdr:from>
    <xdr:to>
      <xdr:col>68</xdr:col>
      <xdr:colOff>152400</xdr:colOff>
      <xdr:row>85</xdr:row>
      <xdr:rowOff>43241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55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135968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町合併後、行財政基盤確立のため、職員数の削減に向けた定員適正化計画の実施に取組んだ結果、平成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年度より類似団体平均値を下回っている。引き続き、第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次定員適正化計画に基づく職員数削減を実施し、より適正な定員管理に努める。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5383</xdr:rowOff>
    </xdr:from>
    <xdr:to>
      <xdr:col>81</xdr:col>
      <xdr:colOff>44450</xdr:colOff>
      <xdr:row>62</xdr:row>
      <xdr:rowOff>16873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63528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16873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2953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155001</xdr:rowOff>
    </xdr:from>
    <xdr:to>
      <xdr:col>72</xdr:col>
      <xdr:colOff>203200</xdr:colOff>
      <xdr:row>61</xdr:row>
      <xdr:rowOff>171087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1345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137764</xdr:rowOff>
    </xdr:from>
    <xdr:to>
      <xdr:col>68</xdr:col>
      <xdr:colOff>152400</xdr:colOff>
      <xdr:row>61</xdr:row>
      <xdr:rowOff>155001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96214"/>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126033</xdr:rowOff>
    </xdr:from>
    <xdr:to>
      <xdr:col>81</xdr:col>
      <xdr:colOff>95250</xdr:colOff>
      <xdr:row>62</xdr:row>
      <xdr:rowOff>56183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142560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2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120287</xdr:rowOff>
    </xdr:from>
    <xdr:to>
      <xdr:col>73</xdr:col>
      <xdr:colOff>44450</xdr:colOff>
      <xdr:row>62</xdr:row>
      <xdr:rowOff>50437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104201</xdr:rowOff>
    </xdr:from>
    <xdr:to>
      <xdr:col>68</xdr:col>
      <xdr:colOff>203200</xdr:colOff>
      <xdr:row>62</xdr:row>
      <xdr:rowOff>34351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44528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86964</xdr:rowOff>
    </xdr:from>
    <xdr:to>
      <xdr:col>64</xdr:col>
      <xdr:colOff>152400</xdr:colOff>
      <xdr:row>62</xdr:row>
      <xdr:rowOff>17114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27291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1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地方交付税や臨時財政対策債の減額はあるものの、計画的な地方債の繰上償還により、前年度に比べ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下回った。しかしながら、令和２年度においては、し尿処理施設整備事業、有家小学校校舎建設事業及び自転車歩行者専用道路整備事業等の大型事業の借入により、地方債現在高が増加しており、今後の公債費の増が見込まれるため、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期南島原市総合計画」に位置づけた重点プロジェクトを中心に財源を重点配分するとともに、財源確保については、地方債に過度な依存をすることのない財政運営に努める。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97472</xdr:rowOff>
    </xdr:from>
    <xdr:to>
      <xdr:col>81</xdr:col>
      <xdr:colOff>44450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09822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139700</xdr:rowOff>
    </xdr:from>
    <xdr:to>
      <xdr:col>77</xdr:col>
      <xdr:colOff>44450</xdr:colOff>
      <xdr:row>36</xdr:row>
      <xdr:rowOff>24553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14045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24553</xdr:rowOff>
    </xdr:from>
    <xdr:to>
      <xdr:col>72</xdr:col>
      <xdr:colOff>203200</xdr:colOff>
      <xdr:row>36</xdr:row>
      <xdr:rowOff>96943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19675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96943</xdr:rowOff>
    </xdr:from>
    <xdr:to>
      <xdr:col>68</xdr:col>
      <xdr:colOff>152400</xdr:colOff>
      <xdr:row>36</xdr:row>
      <xdr:rowOff>155258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69143"/>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46672</xdr:rowOff>
    </xdr:from>
    <xdr:to>
      <xdr:col>81</xdr:col>
      <xdr:colOff>95250</xdr:colOff>
      <xdr:row>35</xdr:row>
      <xdr:rowOff>148272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0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139399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596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88900</xdr:rowOff>
    </xdr:from>
    <xdr:to>
      <xdr:col>77</xdr:col>
      <xdr:colOff>95250</xdr:colOff>
      <xdr:row>36</xdr:row>
      <xdr:rowOff>19050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29227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145203</xdr:rowOff>
    </xdr:from>
    <xdr:to>
      <xdr:col>73</xdr:col>
      <xdr:colOff>44450</xdr:colOff>
      <xdr:row>36</xdr:row>
      <xdr:rowOff>75353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85530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46143</xdr:rowOff>
    </xdr:from>
    <xdr:to>
      <xdr:col>68</xdr:col>
      <xdr:colOff>203200</xdr:colOff>
      <xdr:row>36</xdr:row>
      <xdr:rowOff>147743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157920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組み健全な行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年の合併以降、集中改革プランに掲げた定員適正化計画により職員数削減に努めているが、令和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月から会計年度任用職員制度が導入され委員等報酬の増により、前年度と比較すると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ポイント増加したが、類似団体平均値は、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ポイント下回った。引き続き、第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次定員適正化計画に基づく職員数削減など行財政改革への取組により人件費の削減に努める。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月から会計年度任用職員制度が導入され、賃金が廃止となり、前年度数値から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ポイント減少し、類似団体平均値についても、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ポイント下回っている。物件費は、順次事務の合理化等により費用の削減に努めるとともに、施設等の維持管理経費見直しなどの行財政改革を進め、コストの低減を図る。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95250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08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95250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152400</xdr:rowOff>
    </xdr:from>
    <xdr:to>
      <xdr:col>69</xdr:col>
      <xdr:colOff>92075</xdr:colOff>
      <xdr:row>17</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95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44450</xdr:rowOff>
    </xdr:from>
    <xdr:to>
      <xdr:col>78</xdr:col>
      <xdr:colOff>120650</xdr:colOff>
      <xdr:row>17</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139700</xdr:rowOff>
    </xdr:from>
    <xdr:to>
      <xdr:col>74</xdr:col>
      <xdr:colOff>31750</xdr:colOff>
      <xdr:row>17</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101600</xdr:rowOff>
    </xdr:from>
    <xdr:to>
      <xdr:col>65</xdr:col>
      <xdr:colOff>53975</xdr:colOff>
      <xdr:row>17</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施設型給付事業費などの増により、前年度と比較すると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ポイント増加している。引き続き、財政改革への取組を通じて費用の削減に努めるとともに、資格審査等の適正化など経常経費の削減に努める。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06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9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44450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44450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維持補修費及び繰出金の減少により、前年度数値と比較すると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ポイント減少し、類似団体平均値においても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ポイント下回った。水道事業会計や下水道事業会計については、独立採算の原則に基づき、料金の適正化や維持管理経費等の見直しを行い、経費の節減に努める。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977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134620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下水道事業会計負担金の増により、前年度数値から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ポイント増加し、類似団体平均値も</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ポイント上回っている。引き続き、政策評価制度における点検・評価の実施により補助金等の見直しを行うとともに、明確な基準設定を行うなど、経費の縮減に努める。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0834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20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年度に繰上償還を行い、後年度の公債費の抑制を図った結果、前年度数値を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ポイント下回り、類似団体平均値についても</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年度からの推移を見ると改善傾向にあるため、引き続き財政計画に沿った繰上償還を計画的に実施し、適正な地方債管理に努める。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38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125095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95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125095</xdr:rowOff>
    </xdr:from>
    <xdr:to>
      <xdr:col>15</xdr:col>
      <xdr:colOff>98425</xdr:colOff>
      <xdr:row>74</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123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75</xdr:row>
      <xdr:rowOff>27940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09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125747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74295</xdr:rowOff>
    </xdr:from>
    <xdr:to>
      <xdr:col>15</xdr:col>
      <xdr:colOff>149225</xdr:colOff>
      <xdr:row>75</xdr:row>
      <xdr:rowOff>4445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物件費、維持補修費及び繰出金は減少したものの、人件費、扶助費及び補助費等の増加、および地方交付税、臨時財政対策債の減額が要因となり、前年度数値を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ポイント上回った。類似団体平均値と比較すると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ポイント下回っている状況であるが、今後も行財政改革に取組み、適正かつ健全な行財政運営に努める。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2337"/>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40132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8288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108712</xdr:rowOff>
    </xdr:from>
    <xdr:to>
      <xdr:col>69</xdr:col>
      <xdr:colOff>92075</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960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169689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139094</xdr:rowOff>
    </xdr:from>
    <xdr:to>
      <xdr:col>29</xdr:col>
      <xdr:colOff>127000</xdr:colOff>
      <xdr:row>17</xdr:row>
      <xdr:rowOff>142599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1369"/>
          <a:ext cx="647700" cy="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139932</xdr:rowOff>
    </xdr:from>
    <xdr:to>
      <xdr:col>26</xdr:col>
      <xdr:colOff>50800</xdr:colOff>
      <xdr:row>17</xdr:row>
      <xdr:rowOff>142599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02207"/>
          <a:ext cx="6985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139932</xdr:rowOff>
    </xdr:from>
    <xdr:to>
      <xdr:col>22</xdr:col>
      <xdr:colOff>114300</xdr:colOff>
      <xdr:row>18</xdr:row>
      <xdr:rowOff>32751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2207"/>
          <a:ext cx="698500" cy="6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32751</xdr:rowOff>
    </xdr:from>
    <xdr:to>
      <xdr:col>18</xdr:col>
      <xdr:colOff>177800</xdr:colOff>
      <xdr:row>18</xdr:row>
      <xdr:rowOff>49385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66476"/>
          <a:ext cx="698500" cy="16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88294</xdr:rowOff>
    </xdr:from>
    <xdr:to>
      <xdr:col>29</xdr:col>
      <xdr:colOff>177800</xdr:colOff>
      <xdr:row>18</xdr:row>
      <xdr:rowOff>18444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60371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91799</xdr:rowOff>
    </xdr:from>
    <xdr:to>
      <xdr:col>26</xdr:col>
      <xdr:colOff>101600</xdr:colOff>
      <xdr:row>18</xdr:row>
      <xdr:rowOff>21949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0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89132</xdr:rowOff>
    </xdr:from>
    <xdr:to>
      <xdr:col>22</xdr:col>
      <xdr:colOff>165100</xdr:colOff>
      <xdr:row>18</xdr:row>
      <xdr:rowOff>19282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29459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153401</xdr:rowOff>
    </xdr:from>
    <xdr:to>
      <xdr:col>19</xdr:col>
      <xdr:colOff>38100</xdr:colOff>
      <xdr:row>18</xdr:row>
      <xdr:rowOff>83551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68328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0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170035</xdr:rowOff>
    </xdr:from>
    <xdr:to>
      <xdr:col>15</xdr:col>
      <xdr:colOff>101600</xdr:colOff>
      <xdr:row>18</xdr:row>
      <xdr:rowOff>100185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84962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1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166765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138049</xdr:rowOff>
    </xdr:from>
    <xdr:to>
      <xdr:col>29</xdr:col>
      <xdr:colOff>127000</xdr:colOff>
      <xdr:row>38</xdr:row>
      <xdr:rowOff>156588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605649"/>
          <a:ext cx="647700" cy="1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114050</xdr:rowOff>
    </xdr:from>
    <xdr:to>
      <xdr:col>26</xdr:col>
      <xdr:colOff>50800</xdr:colOff>
      <xdr:row>38</xdr:row>
      <xdr:rowOff>138049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581650"/>
          <a:ext cx="698500" cy="23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83307</xdr:rowOff>
    </xdr:from>
    <xdr:to>
      <xdr:col>22</xdr:col>
      <xdr:colOff>114300</xdr:colOff>
      <xdr:row>38</xdr:row>
      <xdr:rowOff>114050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550907"/>
          <a:ext cx="698500" cy="30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37199</xdr:rowOff>
    </xdr:from>
    <xdr:to>
      <xdr:col>18</xdr:col>
      <xdr:colOff>177800</xdr:colOff>
      <xdr:row>38</xdr:row>
      <xdr:rowOff>83307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04799"/>
          <a:ext cx="698500" cy="4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105788</xdr:rowOff>
    </xdr:from>
    <xdr:to>
      <xdr:col>29</xdr:col>
      <xdr:colOff>177800</xdr:colOff>
      <xdr:row>39</xdr:row>
      <xdr:rowOff>35938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57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14365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8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87249</xdr:rowOff>
    </xdr:from>
    <xdr:to>
      <xdr:col>26</xdr:col>
      <xdr:colOff>101600</xdr:colOff>
      <xdr:row>39</xdr:row>
      <xdr:rowOff>17399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55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39</xdr:row>
      <xdr:rowOff>2176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641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63250</xdr:rowOff>
    </xdr:from>
    <xdr:to>
      <xdr:col>22</xdr:col>
      <xdr:colOff>165100</xdr:colOff>
      <xdr:row>38</xdr:row>
      <xdr:rowOff>164850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3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149627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32507</xdr:rowOff>
    </xdr:from>
    <xdr:to>
      <xdr:col>19</xdr:col>
      <xdr:colOff>38100</xdr:colOff>
      <xdr:row>38</xdr:row>
      <xdr:rowOff>134107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0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118884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8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329299</xdr:rowOff>
    </xdr:from>
    <xdr:to>
      <xdr:col>15</xdr:col>
      <xdr:colOff>101600</xdr:colOff>
      <xdr:row>38</xdr:row>
      <xdr:rowOff>87999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5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72776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4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90889</xdr:rowOff>
    </xdr:from>
    <xdr:to>
      <xdr:col>24</xdr:col>
      <xdr:colOff>63500</xdr:colOff>
      <xdr:row>35</xdr:row>
      <xdr:rowOff>119670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1639"/>
          <a:ext cx="8382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83693</xdr:rowOff>
    </xdr:from>
    <xdr:to>
      <xdr:col>19</xdr:col>
      <xdr:colOff>177800</xdr:colOff>
      <xdr:row>35</xdr:row>
      <xdr:rowOff>119670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84443"/>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83693</xdr:rowOff>
    </xdr:from>
    <xdr:to>
      <xdr:col>15</xdr:col>
      <xdr:colOff>50800</xdr:colOff>
      <xdr:row>35</xdr:row>
      <xdr:rowOff>103614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4443"/>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103614</xdr:rowOff>
    </xdr:from>
    <xdr:to>
      <xdr:col>10</xdr:col>
      <xdr:colOff>114300</xdr:colOff>
      <xdr:row>35</xdr:row>
      <xdr:rowOff>120813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4364"/>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40089</xdr:rowOff>
    </xdr:from>
    <xdr:to>
      <xdr:col>24</xdr:col>
      <xdr:colOff>114300</xdr:colOff>
      <xdr:row>35</xdr:row>
      <xdr:rowOff>141689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18516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68870</xdr:rowOff>
    </xdr:from>
    <xdr:to>
      <xdr:col>20</xdr:col>
      <xdr:colOff>38100</xdr:colOff>
      <xdr:row>35</xdr:row>
      <xdr:rowOff>170470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32893</xdr:rowOff>
    </xdr:from>
    <xdr:to>
      <xdr:col>15</xdr:col>
      <xdr:colOff>101600</xdr:colOff>
      <xdr:row>35</xdr:row>
      <xdr:rowOff>134493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151020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52814</xdr:rowOff>
    </xdr:from>
    <xdr:to>
      <xdr:col>10</xdr:col>
      <xdr:colOff>165100</xdr:colOff>
      <xdr:row>35</xdr:row>
      <xdr:rowOff>154414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170941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2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70013</xdr:rowOff>
    </xdr:from>
    <xdr:to>
      <xdr:col>6</xdr:col>
      <xdr:colOff>38100</xdr:colOff>
      <xdr:row>36</xdr:row>
      <xdr:rowOff>163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16690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44531</xdr:rowOff>
    </xdr:from>
    <xdr:to>
      <xdr:col>24</xdr:col>
      <xdr:colOff>63500</xdr:colOff>
      <xdr:row>58</xdr:row>
      <xdr:rowOff>46079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88631"/>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44531</xdr:rowOff>
    </xdr:from>
    <xdr:to>
      <xdr:col>19</xdr:col>
      <xdr:colOff>177800</xdr:colOff>
      <xdr:row>58</xdr:row>
      <xdr:rowOff>58214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88631"/>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58214</xdr:rowOff>
    </xdr:from>
    <xdr:to>
      <xdr:col>15</xdr:col>
      <xdr:colOff>50800</xdr:colOff>
      <xdr:row>58</xdr:row>
      <xdr:rowOff>65673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2314"/>
          <a:ext cx="889000" cy="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63654</xdr:rowOff>
    </xdr:from>
    <xdr:to>
      <xdr:col>10</xdr:col>
      <xdr:colOff>114300</xdr:colOff>
      <xdr:row>58</xdr:row>
      <xdr:rowOff>65673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0775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166729</xdr:rowOff>
    </xdr:from>
    <xdr:to>
      <xdr:col>24</xdr:col>
      <xdr:colOff>114300</xdr:colOff>
      <xdr:row>58</xdr:row>
      <xdr:rowOff>96879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81656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165181</xdr:rowOff>
    </xdr:from>
    <xdr:to>
      <xdr:col>20</xdr:col>
      <xdr:colOff>38100</xdr:colOff>
      <xdr:row>58</xdr:row>
      <xdr:rowOff>95331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3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86458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7414</xdr:rowOff>
    </xdr:from>
    <xdr:to>
      <xdr:col>15</xdr:col>
      <xdr:colOff>101600</xdr:colOff>
      <xdr:row>58</xdr:row>
      <xdr:rowOff>109014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100141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14873</xdr:rowOff>
    </xdr:from>
    <xdr:to>
      <xdr:col>10</xdr:col>
      <xdr:colOff>165100</xdr:colOff>
      <xdr:row>58</xdr:row>
      <xdr:rowOff>116473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107600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12854</xdr:rowOff>
    </xdr:from>
    <xdr:to>
      <xdr:col>6</xdr:col>
      <xdr:colOff>38100</xdr:colOff>
      <xdr:row>58</xdr:row>
      <xdr:rowOff>114454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105581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104781</xdr:rowOff>
    </xdr:from>
    <xdr:to>
      <xdr:col>24</xdr:col>
      <xdr:colOff>63500</xdr:colOff>
      <xdr:row>78</xdr:row>
      <xdr:rowOff>108268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77881"/>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108268</xdr:rowOff>
    </xdr:from>
    <xdr:to>
      <xdr:col>19</xdr:col>
      <xdr:colOff>177800</xdr:colOff>
      <xdr:row>78</xdr:row>
      <xdr:rowOff>111486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136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111486</xdr:rowOff>
    </xdr:from>
    <xdr:to>
      <xdr:col>15</xdr:col>
      <xdr:colOff>50800</xdr:colOff>
      <xdr:row>78</xdr:row>
      <xdr:rowOff>163912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84586"/>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137604</xdr:rowOff>
    </xdr:from>
    <xdr:to>
      <xdr:col>10</xdr:col>
      <xdr:colOff>114300</xdr:colOff>
      <xdr:row>78</xdr:row>
      <xdr:rowOff>163912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0704"/>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53981</xdr:rowOff>
    </xdr:from>
    <xdr:to>
      <xdr:col>24</xdr:col>
      <xdr:colOff>114300</xdr:colOff>
      <xdr:row>78</xdr:row>
      <xdr:rowOff>155581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140358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57468</xdr:rowOff>
    </xdr:from>
    <xdr:to>
      <xdr:col>20</xdr:col>
      <xdr:colOff>38100</xdr:colOff>
      <xdr:row>78</xdr:row>
      <xdr:rowOff>159068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150195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60686</xdr:rowOff>
    </xdr:from>
    <xdr:to>
      <xdr:col>15</xdr:col>
      <xdr:colOff>101600</xdr:colOff>
      <xdr:row>78</xdr:row>
      <xdr:rowOff>162286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153413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113112</xdr:rowOff>
    </xdr:from>
    <xdr:to>
      <xdr:col>10</xdr:col>
      <xdr:colOff>165100</xdr:colOff>
      <xdr:row>79</xdr:row>
      <xdr:rowOff>43262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34389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86804</xdr:rowOff>
    </xdr:from>
    <xdr:to>
      <xdr:col>6</xdr:col>
      <xdr:colOff>38100</xdr:colOff>
      <xdr:row>79</xdr:row>
      <xdr:rowOff>16954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8081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121971</xdr:rowOff>
    </xdr:from>
    <xdr:to>
      <xdr:col>24</xdr:col>
      <xdr:colOff>63500</xdr:colOff>
      <xdr:row>93</xdr:row>
      <xdr:rowOff>168884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066821"/>
          <a:ext cx="838200" cy="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168884</xdr:rowOff>
    </xdr:from>
    <xdr:to>
      <xdr:col>19</xdr:col>
      <xdr:colOff>177800</xdr:colOff>
      <xdr:row>94</xdr:row>
      <xdr:rowOff>89993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13734"/>
          <a:ext cx="889000" cy="9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57772</xdr:rowOff>
    </xdr:from>
    <xdr:to>
      <xdr:col>15</xdr:col>
      <xdr:colOff>50800</xdr:colOff>
      <xdr:row>94</xdr:row>
      <xdr:rowOff>89993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174072"/>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57772</xdr:rowOff>
    </xdr:from>
    <xdr:to>
      <xdr:col>10</xdr:col>
      <xdr:colOff>114300</xdr:colOff>
      <xdr:row>94</xdr:row>
      <xdr:rowOff>121450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74072"/>
          <a:ext cx="8890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71171</xdr:rowOff>
    </xdr:from>
    <xdr:to>
      <xdr:col>24</xdr:col>
      <xdr:colOff>114300</xdr:colOff>
      <xdr:row>94</xdr:row>
      <xdr:rowOff>1321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94048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6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118084</xdr:rowOff>
    </xdr:from>
    <xdr:to>
      <xdr:col>20</xdr:col>
      <xdr:colOff>38100</xdr:colOff>
      <xdr:row>94</xdr:row>
      <xdr:rowOff>48234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64761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8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39193</xdr:rowOff>
    </xdr:from>
    <xdr:to>
      <xdr:col>15</xdr:col>
      <xdr:colOff>101600</xdr:colOff>
      <xdr:row>94</xdr:row>
      <xdr:rowOff>140793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157320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6972</xdr:rowOff>
    </xdr:from>
    <xdr:to>
      <xdr:col>10</xdr:col>
      <xdr:colOff>165100</xdr:colOff>
      <xdr:row>94</xdr:row>
      <xdr:rowOff>108572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125099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89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70650</xdr:rowOff>
    </xdr:from>
    <xdr:to>
      <xdr:col>6</xdr:col>
      <xdr:colOff>38100</xdr:colOff>
      <xdr:row>95</xdr:row>
      <xdr:rowOff>800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17327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9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104055</xdr:rowOff>
    </xdr:from>
    <xdr:to>
      <xdr:col>55</xdr:col>
      <xdr:colOff>0</xdr:colOff>
      <xdr:row>37</xdr:row>
      <xdr:rowOff>136300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04805"/>
          <a:ext cx="838200" cy="3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136300</xdr:rowOff>
    </xdr:from>
    <xdr:to>
      <xdr:col>50</xdr:col>
      <xdr:colOff>114300</xdr:colOff>
      <xdr:row>38</xdr:row>
      <xdr:rowOff>13885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79950"/>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13885</xdr:rowOff>
    </xdr:from>
    <xdr:to>
      <xdr:col>45</xdr:col>
      <xdr:colOff>177800</xdr:colOff>
      <xdr:row>38</xdr:row>
      <xdr:rowOff>75709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28985"/>
          <a:ext cx="889000" cy="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73913</xdr:rowOff>
    </xdr:from>
    <xdr:to>
      <xdr:col>41</xdr:col>
      <xdr:colOff>50800</xdr:colOff>
      <xdr:row>38</xdr:row>
      <xdr:rowOff>75709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89013"/>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53255</xdr:rowOff>
    </xdr:from>
    <xdr:to>
      <xdr:col>55</xdr:col>
      <xdr:colOff>50800</xdr:colOff>
      <xdr:row>35</xdr:row>
      <xdr:rowOff>154855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76132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85500</xdr:rowOff>
    </xdr:from>
    <xdr:to>
      <xdr:col>50</xdr:col>
      <xdr:colOff>165100</xdr:colOff>
      <xdr:row>38</xdr:row>
      <xdr:rowOff>15650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32177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0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134535</xdr:rowOff>
    </xdr:from>
    <xdr:to>
      <xdr:col>46</xdr:col>
      <xdr:colOff>38100</xdr:colOff>
      <xdr:row>38</xdr:row>
      <xdr:rowOff>64685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81212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24909</xdr:rowOff>
    </xdr:from>
    <xdr:to>
      <xdr:col>41</xdr:col>
      <xdr:colOff>101600</xdr:colOff>
      <xdr:row>38</xdr:row>
      <xdr:rowOff>126509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4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117636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3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23113</xdr:rowOff>
    </xdr:from>
    <xdr:to>
      <xdr:col>36</xdr:col>
      <xdr:colOff>165100</xdr:colOff>
      <xdr:row>38</xdr:row>
      <xdr:rowOff>124713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115840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3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47341</xdr:rowOff>
    </xdr:from>
    <xdr:to>
      <xdr:col>55</xdr:col>
      <xdr:colOff>0</xdr:colOff>
      <xdr:row>54</xdr:row>
      <xdr:rowOff>115427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05641"/>
          <a:ext cx="838200" cy="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115427</xdr:rowOff>
    </xdr:from>
    <xdr:to>
      <xdr:col>50</xdr:col>
      <xdr:colOff>114300</xdr:colOff>
      <xdr:row>56</xdr:row>
      <xdr:rowOff>40295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73727"/>
          <a:ext cx="889000" cy="26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143632</xdr:rowOff>
    </xdr:from>
    <xdr:to>
      <xdr:col>45</xdr:col>
      <xdr:colOff>177800</xdr:colOff>
      <xdr:row>56</xdr:row>
      <xdr:rowOff>40295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73382"/>
          <a:ext cx="889000" cy="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143632</xdr:rowOff>
    </xdr:from>
    <xdr:to>
      <xdr:col>41</xdr:col>
      <xdr:colOff>50800</xdr:colOff>
      <xdr:row>56</xdr:row>
      <xdr:rowOff>115336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73382"/>
          <a:ext cx="889000" cy="1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167991</xdr:rowOff>
    </xdr:from>
    <xdr:to>
      <xdr:col>55</xdr:col>
      <xdr:colOff>50800</xdr:colOff>
      <xdr:row>54</xdr:row>
      <xdr:rowOff>98141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2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19418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0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64627</xdr:rowOff>
    </xdr:from>
    <xdr:to>
      <xdr:col>50</xdr:col>
      <xdr:colOff>165100</xdr:colOff>
      <xdr:row>54</xdr:row>
      <xdr:rowOff>166227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11304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0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160945</xdr:rowOff>
    </xdr:from>
    <xdr:to>
      <xdr:col>46</xdr:col>
      <xdr:colOff>38100</xdr:colOff>
      <xdr:row>56</xdr:row>
      <xdr:rowOff>91095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107622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6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92832</xdr:rowOff>
    </xdr:from>
    <xdr:to>
      <xdr:col>41</xdr:col>
      <xdr:colOff>101600</xdr:colOff>
      <xdr:row>56</xdr:row>
      <xdr:rowOff>22982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39509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64536</xdr:rowOff>
    </xdr:from>
    <xdr:to>
      <xdr:col>36</xdr:col>
      <xdr:colOff>165100</xdr:colOff>
      <xdr:row>56</xdr:row>
      <xdr:rowOff>166136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157263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26662</xdr:rowOff>
    </xdr:from>
    <xdr:to>
      <xdr:col>55</xdr:col>
      <xdr:colOff>0</xdr:colOff>
      <xdr:row>78</xdr:row>
      <xdr:rowOff>74687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99762"/>
          <a:ext cx="838200" cy="4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74687</xdr:rowOff>
    </xdr:from>
    <xdr:to>
      <xdr:col>50</xdr:col>
      <xdr:colOff>114300</xdr:colOff>
      <xdr:row>78</xdr:row>
      <xdr:rowOff>105601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47787"/>
          <a:ext cx="889000" cy="3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89069</xdr:rowOff>
    </xdr:from>
    <xdr:to>
      <xdr:col>45</xdr:col>
      <xdr:colOff>177800</xdr:colOff>
      <xdr:row>78</xdr:row>
      <xdr:rowOff>105601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90719"/>
          <a:ext cx="889000" cy="18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89069</xdr:rowOff>
    </xdr:from>
    <xdr:to>
      <xdr:col>41</xdr:col>
      <xdr:colOff>50800</xdr:colOff>
      <xdr:row>78</xdr:row>
      <xdr:rowOff>83345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90719"/>
          <a:ext cx="889000" cy="16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147312</xdr:rowOff>
    </xdr:from>
    <xdr:to>
      <xdr:col>55</xdr:col>
      <xdr:colOff>50800</xdr:colOff>
      <xdr:row>78</xdr:row>
      <xdr:rowOff>77462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62239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23887</xdr:rowOff>
    </xdr:from>
    <xdr:to>
      <xdr:col>50</xdr:col>
      <xdr:colOff>165100</xdr:colOff>
      <xdr:row>78</xdr:row>
      <xdr:rowOff>125487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116614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54801</xdr:rowOff>
    </xdr:from>
    <xdr:to>
      <xdr:col>46</xdr:col>
      <xdr:colOff>38100</xdr:colOff>
      <xdr:row>78</xdr:row>
      <xdr:rowOff>156401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147528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2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38269</xdr:rowOff>
    </xdr:from>
    <xdr:to>
      <xdr:col>41</xdr:col>
      <xdr:colOff>101600</xdr:colOff>
      <xdr:row>77</xdr:row>
      <xdr:rowOff>139869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130996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32545</xdr:rowOff>
    </xdr:from>
    <xdr:to>
      <xdr:col>36</xdr:col>
      <xdr:colOff>165100</xdr:colOff>
      <xdr:row>78</xdr:row>
      <xdr:rowOff>134145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125272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9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121989</xdr:rowOff>
    </xdr:from>
    <xdr:to>
      <xdr:col>55</xdr:col>
      <xdr:colOff>0</xdr:colOff>
      <xdr:row>91</xdr:row>
      <xdr:rowOff>79632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552489"/>
          <a:ext cx="8382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79632</xdr:rowOff>
    </xdr:from>
    <xdr:to>
      <xdr:col>50</xdr:col>
      <xdr:colOff>114300</xdr:colOff>
      <xdr:row>95</xdr:row>
      <xdr:rowOff>19207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681582"/>
          <a:ext cx="889000" cy="6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19207</xdr:rowOff>
    </xdr:from>
    <xdr:to>
      <xdr:col>45</xdr:col>
      <xdr:colOff>177800</xdr:colOff>
      <xdr:row>95</xdr:row>
      <xdr:rowOff>28023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06957"/>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28023</xdr:rowOff>
    </xdr:from>
    <xdr:to>
      <xdr:col>41</xdr:col>
      <xdr:colOff>50800</xdr:colOff>
      <xdr:row>95</xdr:row>
      <xdr:rowOff>144675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15773"/>
          <a:ext cx="889000" cy="11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71189</xdr:rowOff>
    </xdr:from>
    <xdr:to>
      <xdr:col>55</xdr:col>
      <xdr:colOff>50800</xdr:colOff>
      <xdr:row>91</xdr:row>
      <xdr:rowOff>1339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5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157566</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41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28832</xdr:rowOff>
    </xdr:from>
    <xdr:to>
      <xdr:col>50</xdr:col>
      <xdr:colOff>165100</xdr:colOff>
      <xdr:row>91</xdr:row>
      <xdr:rowOff>130432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6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146959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40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139857</xdr:rowOff>
    </xdr:from>
    <xdr:to>
      <xdr:col>46</xdr:col>
      <xdr:colOff>38100</xdr:colOff>
      <xdr:row>95</xdr:row>
      <xdr:rowOff>70007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86534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148673</xdr:rowOff>
    </xdr:from>
    <xdr:to>
      <xdr:col>41</xdr:col>
      <xdr:colOff>101600</xdr:colOff>
      <xdr:row>95</xdr:row>
      <xdr:rowOff>78823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2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93875</xdr:rowOff>
    </xdr:from>
    <xdr:to>
      <xdr:col>36</xdr:col>
      <xdr:colOff>165100</xdr:colOff>
      <xdr:row>96</xdr:row>
      <xdr:rowOff>24025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40552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5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129337</xdr:rowOff>
    </xdr:from>
    <xdr:to>
      <xdr:col>85</xdr:col>
      <xdr:colOff>127000</xdr:colOff>
      <xdr:row>38</xdr:row>
      <xdr:rowOff>145186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44437"/>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140551</xdr:rowOff>
    </xdr:from>
    <xdr:to>
      <xdr:col>81</xdr:col>
      <xdr:colOff>50800</xdr:colOff>
      <xdr:row>38</xdr:row>
      <xdr:rowOff>145186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5651"/>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12103</xdr:rowOff>
    </xdr:from>
    <xdr:to>
      <xdr:col>76</xdr:col>
      <xdr:colOff>114300</xdr:colOff>
      <xdr:row>38</xdr:row>
      <xdr:rowOff>140551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2720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12103</xdr:rowOff>
    </xdr:from>
    <xdr:to>
      <xdr:col>71</xdr:col>
      <xdr:colOff>177800</xdr:colOff>
      <xdr:row>38</xdr:row>
      <xdr:rowOff>59982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527203"/>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78537</xdr:rowOff>
    </xdr:from>
    <xdr:to>
      <xdr:col>85</xdr:col>
      <xdr:colOff>177800</xdr:colOff>
      <xdr:row>39</xdr:row>
      <xdr:rowOff>8687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94386</xdr:rowOff>
    </xdr:from>
    <xdr:to>
      <xdr:col>81</xdr:col>
      <xdr:colOff>101600</xdr:colOff>
      <xdr:row>39</xdr:row>
      <xdr:rowOff>24536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15663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89751</xdr:rowOff>
    </xdr:from>
    <xdr:to>
      <xdr:col>76</xdr:col>
      <xdr:colOff>165100</xdr:colOff>
      <xdr:row>39</xdr:row>
      <xdr:rowOff>19901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11028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9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132753</xdr:rowOff>
    </xdr:from>
    <xdr:to>
      <xdr:col>72</xdr:col>
      <xdr:colOff>38100</xdr:colOff>
      <xdr:row>38</xdr:row>
      <xdr:rowOff>62903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79430</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25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9182</xdr:rowOff>
    </xdr:from>
    <xdr:to>
      <xdr:col>67</xdr:col>
      <xdr:colOff>101600</xdr:colOff>
      <xdr:row>38</xdr:row>
      <xdr:rowOff>110782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2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127309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2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90168</xdr:rowOff>
    </xdr:from>
    <xdr:to>
      <xdr:col>85</xdr:col>
      <xdr:colOff>127000</xdr:colOff>
      <xdr:row>77</xdr:row>
      <xdr:rowOff>141898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91818"/>
          <a:ext cx="8382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67976</xdr:rowOff>
    </xdr:from>
    <xdr:to>
      <xdr:col>81</xdr:col>
      <xdr:colOff>50800</xdr:colOff>
      <xdr:row>77</xdr:row>
      <xdr:rowOff>90168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69626"/>
          <a:ext cx="8890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31579</xdr:rowOff>
    </xdr:from>
    <xdr:to>
      <xdr:col>76</xdr:col>
      <xdr:colOff>114300</xdr:colOff>
      <xdr:row>77</xdr:row>
      <xdr:rowOff>67976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33229"/>
          <a:ext cx="88900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1887</xdr:rowOff>
    </xdr:from>
    <xdr:to>
      <xdr:col>71</xdr:col>
      <xdr:colOff>177800</xdr:colOff>
      <xdr:row>77</xdr:row>
      <xdr:rowOff>31579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03537"/>
          <a:ext cx="889000" cy="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91098</xdr:rowOff>
    </xdr:from>
    <xdr:to>
      <xdr:col>85</xdr:col>
      <xdr:colOff>177800</xdr:colOff>
      <xdr:row>78</xdr:row>
      <xdr:rowOff>21248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113975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39368</xdr:rowOff>
    </xdr:from>
    <xdr:to>
      <xdr:col>81</xdr:col>
      <xdr:colOff>101600</xdr:colOff>
      <xdr:row>77</xdr:row>
      <xdr:rowOff>140968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157495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01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17176</xdr:rowOff>
    </xdr:from>
    <xdr:to>
      <xdr:col>76</xdr:col>
      <xdr:colOff>165100</xdr:colOff>
      <xdr:row>77</xdr:row>
      <xdr:rowOff>118776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135303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9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152229</xdr:rowOff>
    </xdr:from>
    <xdr:to>
      <xdr:col>72</xdr:col>
      <xdr:colOff>38100</xdr:colOff>
      <xdr:row>77</xdr:row>
      <xdr:rowOff>82379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98906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5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122537</xdr:rowOff>
    </xdr:from>
    <xdr:to>
      <xdr:col>67</xdr:col>
      <xdr:colOff>101600</xdr:colOff>
      <xdr:row>77</xdr:row>
      <xdr:rowOff>52687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69214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2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57319</xdr:rowOff>
    </xdr:from>
    <xdr:to>
      <xdr:col>85</xdr:col>
      <xdr:colOff>127000</xdr:colOff>
      <xdr:row>98</xdr:row>
      <xdr:rowOff>95411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59419"/>
          <a:ext cx="8382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95411</xdr:rowOff>
    </xdr:from>
    <xdr:to>
      <xdr:col>81</xdr:col>
      <xdr:colOff>50800</xdr:colOff>
      <xdr:row>98</xdr:row>
      <xdr:rowOff>103147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97511"/>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60097</xdr:rowOff>
    </xdr:from>
    <xdr:to>
      <xdr:col>76</xdr:col>
      <xdr:colOff>114300</xdr:colOff>
      <xdr:row>98</xdr:row>
      <xdr:rowOff>103147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62197"/>
          <a:ext cx="889000" cy="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60097</xdr:rowOff>
    </xdr:from>
    <xdr:to>
      <xdr:col>71</xdr:col>
      <xdr:colOff>177800</xdr:colOff>
      <xdr:row>98</xdr:row>
      <xdr:rowOff>129116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62197"/>
          <a:ext cx="889000" cy="6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6519</xdr:rowOff>
    </xdr:from>
    <xdr:to>
      <xdr:col>85</xdr:col>
      <xdr:colOff>177800</xdr:colOff>
      <xdr:row>98</xdr:row>
      <xdr:rowOff>108119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0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137346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44611</xdr:rowOff>
    </xdr:from>
    <xdr:to>
      <xdr:col>81</xdr:col>
      <xdr:colOff>101600</xdr:colOff>
      <xdr:row>98</xdr:row>
      <xdr:rowOff>146211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137338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52347</xdr:rowOff>
    </xdr:from>
    <xdr:to>
      <xdr:col>76</xdr:col>
      <xdr:colOff>165100</xdr:colOff>
      <xdr:row>98</xdr:row>
      <xdr:rowOff>153947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5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145074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4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9297</xdr:rowOff>
    </xdr:from>
    <xdr:to>
      <xdr:col>72</xdr:col>
      <xdr:colOff>38100</xdr:colOff>
      <xdr:row>98</xdr:row>
      <xdr:rowOff>110897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127424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78316</xdr:rowOff>
    </xdr:from>
    <xdr:to>
      <xdr:col>67</xdr:col>
      <xdr:colOff>101600</xdr:colOff>
      <xdr:row>99</xdr:row>
      <xdr:rowOff>8466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171043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137231</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2331"/>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137231</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52331"/>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86431</xdr:rowOff>
    </xdr:from>
    <xdr:to>
      <xdr:col>107</xdr:col>
      <xdr:colOff>101600</xdr:colOff>
      <xdr:row>39</xdr:row>
      <xdr:rowOff>16581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7708</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69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71822</xdr:rowOff>
    </xdr:from>
    <xdr:to>
      <xdr:col>116</xdr:col>
      <xdr:colOff>63500</xdr:colOff>
      <xdr:row>59</xdr:row>
      <xdr:rowOff>82714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87372"/>
          <a:ext cx="8382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71822</xdr:rowOff>
    </xdr:from>
    <xdr:to>
      <xdr:col>111</xdr:col>
      <xdr:colOff>177800</xdr:colOff>
      <xdr:row>59</xdr:row>
      <xdr:rowOff>90029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87372"/>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90029</xdr:rowOff>
    </xdr:from>
    <xdr:to>
      <xdr:col>107</xdr:col>
      <xdr:colOff>50800</xdr:colOff>
      <xdr:row>59</xdr:row>
      <xdr:rowOff>90208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5579"/>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60458</xdr:rowOff>
    </xdr:from>
    <xdr:to>
      <xdr:col>102</xdr:col>
      <xdr:colOff>114300</xdr:colOff>
      <xdr:row>59</xdr:row>
      <xdr:rowOff>90208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76008"/>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31914</xdr:rowOff>
    </xdr:from>
    <xdr:to>
      <xdr:col>116</xdr:col>
      <xdr:colOff>114300</xdr:colOff>
      <xdr:row>59</xdr:row>
      <xdr:rowOff>133514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118291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21022</xdr:rowOff>
    </xdr:from>
    <xdr:to>
      <xdr:col>112</xdr:col>
      <xdr:colOff>38100</xdr:colOff>
      <xdr:row>59</xdr:row>
      <xdr:rowOff>122622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113749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2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39229</xdr:rowOff>
    </xdr:from>
    <xdr:to>
      <xdr:col>107</xdr:col>
      <xdr:colOff>101600</xdr:colOff>
      <xdr:row>59</xdr:row>
      <xdr:rowOff>140829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131956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39408</xdr:rowOff>
    </xdr:from>
    <xdr:to>
      <xdr:col>102</xdr:col>
      <xdr:colOff>165100</xdr:colOff>
      <xdr:row>59</xdr:row>
      <xdr:rowOff>141008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132135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9658</xdr:rowOff>
    </xdr:from>
    <xdr:to>
      <xdr:col>98</xdr:col>
      <xdr:colOff>38100</xdr:colOff>
      <xdr:row>59</xdr:row>
      <xdr:rowOff>111258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102385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37554</xdr:rowOff>
    </xdr:from>
    <xdr:to>
      <xdr:col>116</xdr:col>
      <xdr:colOff>63500</xdr:colOff>
      <xdr:row>75</xdr:row>
      <xdr:rowOff>38830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24854"/>
          <a:ext cx="838200" cy="17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18961</xdr:rowOff>
    </xdr:from>
    <xdr:to>
      <xdr:col>111</xdr:col>
      <xdr:colOff>177800</xdr:colOff>
      <xdr:row>74</xdr:row>
      <xdr:rowOff>37554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706261"/>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121279</xdr:rowOff>
    </xdr:from>
    <xdr:to>
      <xdr:col>107</xdr:col>
      <xdr:colOff>50800</xdr:colOff>
      <xdr:row>74</xdr:row>
      <xdr:rowOff>18961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294229"/>
          <a:ext cx="889000" cy="4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121279</xdr:rowOff>
    </xdr:from>
    <xdr:to>
      <xdr:col>102</xdr:col>
      <xdr:colOff>114300</xdr:colOff>
      <xdr:row>71</xdr:row>
      <xdr:rowOff>122765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94229"/>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159480</xdr:rowOff>
    </xdr:from>
    <xdr:to>
      <xdr:col>116</xdr:col>
      <xdr:colOff>114300</xdr:colOff>
      <xdr:row>75</xdr:row>
      <xdr:rowOff>89630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10907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158204</xdr:rowOff>
    </xdr:from>
    <xdr:to>
      <xdr:col>112</xdr:col>
      <xdr:colOff>38100</xdr:colOff>
      <xdr:row>74</xdr:row>
      <xdr:rowOff>88354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104881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4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139611</xdr:rowOff>
    </xdr:from>
    <xdr:to>
      <xdr:col>107</xdr:col>
      <xdr:colOff>101600</xdr:colOff>
      <xdr:row>74</xdr:row>
      <xdr:rowOff>69761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86288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70479</xdr:rowOff>
    </xdr:from>
    <xdr:to>
      <xdr:col>102</xdr:col>
      <xdr:colOff>165100</xdr:colOff>
      <xdr:row>72</xdr:row>
      <xdr:rowOff>629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2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17156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71965</xdr:rowOff>
    </xdr:from>
    <xdr:to>
      <xdr:col>98</xdr:col>
      <xdr:colOff>38100</xdr:colOff>
      <xdr:row>72</xdr:row>
      <xdr:rowOff>2115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24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18642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02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年の合併以降、定員適正化計画に基づき人員削減に努めているが、令和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月から会計年度任用職員制度が導入されたことにより、住民一人当たりの人件費は</a:t>
          </a:r>
          <a:r>
            <a:rPr kumimoji="1" lang="en-US" altLang="ja-JP" sz="1300">
              <a:latin typeface="ＭＳ Ｐゴシック" panose="020B0600070205080204" pitchFamily="50" charset="-128"/>
              <a:ea typeface="ＭＳ Ｐゴシック" panose="020B0600070205080204" pitchFamily="50" charset="-128"/>
            </a:rPr>
            <a:t>93,734</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208,415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122.8</a:t>
          </a:r>
          <a:r>
            <a:rPr kumimoji="1" lang="ja-JP" altLang="en-US" sz="1300">
              <a:latin typeface="ＭＳ Ｐゴシック" panose="020B0600070205080204" pitchFamily="50" charset="-128"/>
              <a:ea typeface="ＭＳ Ｐゴシック" panose="020B0600070205080204" pitchFamily="50" charset="-128"/>
            </a:rPr>
            <a:t>％の増となっている。これは、新型コロナウイルス感染症に対する国の支援策として特別定額給付金給付事業、また、市独自の支援策として南島原市いーとばいチケット事業補助金、中小・小規模事業者等事業継続支援金、消費喚起クーポン券事業補助金などの増が主な要因であるが、引き続き、政策評価制度における点検・評価の実施により補助金等の見直しを行うとともに、明確な基準設定を行うなど、経費の縮減に努め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170,201</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％の増となっている。これは、し尿処理施設整備事業、有家小学校校舎建設事業、自転車歩行者専用道路整備事業などの大型事業によるものであるが、令和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年度以降も自転車歩行者専用道路整備事業などの大型事業を控えていることから、今後、更に事業の取捨選択を徹底していくことで、事業費の減少を目指すこととしている。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91,827</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％の減となっている。これは、後年度の財政負担軽減のため、繰上償還を実施してきた効果であり、引き続き令和４年度まで計画的に繰上償還を実施し、財政基盤の強化及び健全化に取組むこととしている。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44,440
44,082
170.13
41,341,728
38,827,818
1,873,590
17,194,805
23,173,352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147701</xdr:rowOff>
    </xdr:from>
    <xdr:to>
      <xdr:col>24</xdr:col>
      <xdr:colOff>63500</xdr:colOff>
      <xdr:row>37</xdr:row>
      <xdr:rowOff>20638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9901"/>
          <a:ext cx="8382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147701</xdr:rowOff>
    </xdr:from>
    <xdr:to>
      <xdr:col>19</xdr:col>
      <xdr:colOff>177800</xdr:colOff>
      <xdr:row>36</xdr:row>
      <xdr:rowOff>164274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990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81597</xdr:rowOff>
    </xdr:from>
    <xdr:to>
      <xdr:col>15</xdr:col>
      <xdr:colOff>50800</xdr:colOff>
      <xdr:row>36</xdr:row>
      <xdr:rowOff>164274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379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152464</xdr:rowOff>
    </xdr:from>
    <xdr:to>
      <xdr:col>10</xdr:col>
      <xdr:colOff>114300</xdr:colOff>
      <xdr:row>36</xdr:row>
      <xdr:rowOff>81597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321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141288</xdr:rowOff>
    </xdr:from>
    <xdr:to>
      <xdr:col>24</xdr:col>
      <xdr:colOff>114300</xdr:colOff>
      <xdr:row>37</xdr:row>
      <xdr:rowOff>71438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119715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96901</xdr:rowOff>
    </xdr:from>
    <xdr:to>
      <xdr:col>20</xdr:col>
      <xdr:colOff>38100</xdr:colOff>
      <xdr:row>37</xdr:row>
      <xdr:rowOff>27051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18178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113474</xdr:rowOff>
    </xdr:from>
    <xdr:to>
      <xdr:col>15</xdr:col>
      <xdr:colOff>101600</xdr:colOff>
      <xdr:row>37</xdr:row>
      <xdr:rowOff>43624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34751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30797</xdr:rowOff>
    </xdr:from>
    <xdr:to>
      <xdr:col>10</xdr:col>
      <xdr:colOff>165100</xdr:colOff>
      <xdr:row>36</xdr:row>
      <xdr:rowOff>132397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123524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101664</xdr:rowOff>
    </xdr:from>
    <xdr:to>
      <xdr:col>6</xdr:col>
      <xdr:colOff>38100</xdr:colOff>
      <xdr:row>36</xdr:row>
      <xdr:rowOff>31814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22941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126529</xdr:rowOff>
    </xdr:from>
    <xdr:to>
      <xdr:col>24</xdr:col>
      <xdr:colOff>63500</xdr:colOff>
      <xdr:row>58</xdr:row>
      <xdr:rowOff>103785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9179"/>
          <a:ext cx="838200" cy="14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103785</xdr:rowOff>
    </xdr:from>
    <xdr:to>
      <xdr:col>19</xdr:col>
      <xdr:colOff>177800</xdr:colOff>
      <xdr:row>58</xdr:row>
      <xdr:rowOff>148041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7885"/>
          <a:ext cx="889000" cy="4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106984</xdr:rowOff>
    </xdr:from>
    <xdr:to>
      <xdr:col>15</xdr:col>
      <xdr:colOff>50800</xdr:colOff>
      <xdr:row>58</xdr:row>
      <xdr:rowOff>148041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1084"/>
          <a:ext cx="8890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106984</xdr:rowOff>
    </xdr:from>
    <xdr:to>
      <xdr:col>10</xdr:col>
      <xdr:colOff>114300</xdr:colOff>
      <xdr:row>58</xdr:row>
      <xdr:rowOff>158728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1084"/>
          <a:ext cx="889000" cy="5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75729</xdr:rowOff>
    </xdr:from>
    <xdr:to>
      <xdr:col>24</xdr:col>
      <xdr:colOff>114300</xdr:colOff>
      <xdr:row>58</xdr:row>
      <xdr:rowOff>5879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52985</xdr:rowOff>
    </xdr:from>
    <xdr:to>
      <xdr:col>20</xdr:col>
      <xdr:colOff>38100</xdr:colOff>
      <xdr:row>58</xdr:row>
      <xdr:rowOff>154585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171112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97241</xdr:rowOff>
    </xdr:from>
    <xdr:to>
      <xdr:col>15</xdr:col>
      <xdr:colOff>101600</xdr:colOff>
      <xdr:row>59</xdr:row>
      <xdr:rowOff>27391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18518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56184</xdr:rowOff>
    </xdr:from>
    <xdr:to>
      <xdr:col>10</xdr:col>
      <xdr:colOff>165100</xdr:colOff>
      <xdr:row>58</xdr:row>
      <xdr:rowOff>157784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2861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107928</xdr:rowOff>
    </xdr:from>
    <xdr:to>
      <xdr:col>6</xdr:col>
      <xdr:colOff>38100</xdr:colOff>
      <xdr:row>59</xdr:row>
      <xdr:rowOff>38078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29205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82591</xdr:rowOff>
    </xdr:from>
    <xdr:to>
      <xdr:col>24</xdr:col>
      <xdr:colOff>63500</xdr:colOff>
      <xdr:row>75</xdr:row>
      <xdr:rowOff>109068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1341"/>
          <a:ext cx="8382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109068</xdr:rowOff>
    </xdr:from>
    <xdr:to>
      <xdr:col>19</xdr:col>
      <xdr:colOff>177800</xdr:colOff>
      <xdr:row>75</xdr:row>
      <xdr:rowOff>145936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7818"/>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119555</xdr:rowOff>
    </xdr:from>
    <xdr:to>
      <xdr:col>15</xdr:col>
      <xdr:colOff>50800</xdr:colOff>
      <xdr:row>75</xdr:row>
      <xdr:rowOff>145936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78305"/>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119555</xdr:rowOff>
    </xdr:from>
    <xdr:to>
      <xdr:col>10</xdr:col>
      <xdr:colOff>114300</xdr:colOff>
      <xdr:row>75</xdr:row>
      <xdr:rowOff>163004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78305"/>
          <a:ext cx="889000" cy="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31791</xdr:rowOff>
    </xdr:from>
    <xdr:to>
      <xdr:col>24</xdr:col>
      <xdr:colOff>114300</xdr:colOff>
      <xdr:row>75</xdr:row>
      <xdr:rowOff>133391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54668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58268</xdr:rowOff>
    </xdr:from>
    <xdr:to>
      <xdr:col>20</xdr:col>
      <xdr:colOff>38100</xdr:colOff>
      <xdr:row>75</xdr:row>
      <xdr:rowOff>159868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4945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95136</xdr:rowOff>
    </xdr:from>
    <xdr:to>
      <xdr:col>15</xdr:col>
      <xdr:colOff>101600</xdr:colOff>
      <xdr:row>76</xdr:row>
      <xdr:rowOff>25285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3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41813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68755</xdr:rowOff>
    </xdr:from>
    <xdr:to>
      <xdr:col>10</xdr:col>
      <xdr:colOff>165100</xdr:colOff>
      <xdr:row>75</xdr:row>
      <xdr:rowOff>170355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112203</xdr:rowOff>
    </xdr:from>
    <xdr:to>
      <xdr:col>6</xdr:col>
      <xdr:colOff>38100</xdr:colOff>
      <xdr:row>76</xdr:row>
      <xdr:rowOff>42354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0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58880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146797</xdr:rowOff>
    </xdr:from>
    <xdr:to>
      <xdr:col>24</xdr:col>
      <xdr:colOff>63500</xdr:colOff>
      <xdr:row>94</xdr:row>
      <xdr:rowOff>50220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91647"/>
          <a:ext cx="838200" cy="7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50220</xdr:rowOff>
    </xdr:from>
    <xdr:to>
      <xdr:col>19</xdr:col>
      <xdr:colOff>177800</xdr:colOff>
      <xdr:row>95</xdr:row>
      <xdr:rowOff>144109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66520"/>
          <a:ext cx="889000" cy="26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114543</xdr:rowOff>
    </xdr:from>
    <xdr:to>
      <xdr:col>15</xdr:col>
      <xdr:colOff>50800</xdr:colOff>
      <xdr:row>95</xdr:row>
      <xdr:rowOff>144109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02293"/>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114543</xdr:rowOff>
    </xdr:from>
    <xdr:to>
      <xdr:col>10</xdr:col>
      <xdr:colOff>114300</xdr:colOff>
      <xdr:row>95</xdr:row>
      <xdr:rowOff>132657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02293"/>
          <a:ext cx="889000" cy="1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95997</xdr:rowOff>
    </xdr:from>
    <xdr:to>
      <xdr:col>24</xdr:col>
      <xdr:colOff>114300</xdr:colOff>
      <xdr:row>94</xdr:row>
      <xdr:rowOff>26147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118874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170870</xdr:rowOff>
    </xdr:from>
    <xdr:to>
      <xdr:col>20</xdr:col>
      <xdr:colOff>38100</xdr:colOff>
      <xdr:row>94</xdr:row>
      <xdr:rowOff>101020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117547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9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93309</xdr:rowOff>
    </xdr:from>
    <xdr:to>
      <xdr:col>15</xdr:col>
      <xdr:colOff>101600</xdr:colOff>
      <xdr:row>96</xdr:row>
      <xdr:rowOff>23459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39986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5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63743</xdr:rowOff>
    </xdr:from>
    <xdr:to>
      <xdr:col>10</xdr:col>
      <xdr:colOff>165100</xdr:colOff>
      <xdr:row>95</xdr:row>
      <xdr:rowOff>165343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10420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2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81857</xdr:rowOff>
    </xdr:from>
    <xdr:to>
      <xdr:col>6</xdr:col>
      <xdr:colOff>38100</xdr:colOff>
      <xdr:row>96</xdr:row>
      <xdr:rowOff>12007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28534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96593</xdr:rowOff>
    </xdr:from>
    <xdr:to>
      <xdr:col>55</xdr:col>
      <xdr:colOff>0</xdr:colOff>
      <xdr:row>39</xdr:row>
      <xdr:rowOff>96593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3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156682</xdr:rowOff>
    </xdr:from>
    <xdr:to>
      <xdr:col>50</xdr:col>
      <xdr:colOff>114300</xdr:colOff>
      <xdr:row>39</xdr:row>
      <xdr:rowOff>96593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71782"/>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3846</xdr:rowOff>
    </xdr:from>
    <xdr:to>
      <xdr:col>45</xdr:col>
      <xdr:colOff>177800</xdr:colOff>
      <xdr:row>38</xdr:row>
      <xdr:rowOff>156682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47496"/>
          <a:ext cx="889000" cy="3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154722</xdr:rowOff>
    </xdr:from>
    <xdr:to>
      <xdr:col>41</xdr:col>
      <xdr:colOff>50800</xdr:colOff>
      <xdr:row>37</xdr:row>
      <xdr:rowOff>3846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269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45793</xdr:rowOff>
    </xdr:from>
    <xdr:to>
      <xdr:col>55</xdr:col>
      <xdr:colOff>50800</xdr:colOff>
      <xdr:row>39</xdr:row>
      <xdr:rowOff>147393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132170</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7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45793</xdr:rowOff>
    </xdr:from>
    <xdr:to>
      <xdr:col>50</xdr:col>
      <xdr:colOff>165100</xdr:colOff>
      <xdr:row>39</xdr:row>
      <xdr:rowOff>147393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138520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105882</xdr:rowOff>
    </xdr:from>
    <xdr:to>
      <xdr:col>46</xdr:col>
      <xdr:colOff>38100</xdr:colOff>
      <xdr:row>39</xdr:row>
      <xdr:rowOff>36032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27159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124496</xdr:rowOff>
    </xdr:from>
    <xdr:to>
      <xdr:col>41</xdr:col>
      <xdr:colOff>101600</xdr:colOff>
      <xdr:row>37</xdr:row>
      <xdr:rowOff>54646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71173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07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103922</xdr:rowOff>
    </xdr:from>
    <xdr:to>
      <xdr:col>36</xdr:col>
      <xdr:colOff>165100</xdr:colOff>
      <xdr:row>37</xdr:row>
      <xdr:rowOff>34072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50599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05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156442</xdr:rowOff>
    </xdr:from>
    <xdr:to>
      <xdr:col>55</xdr:col>
      <xdr:colOff>0</xdr:colOff>
      <xdr:row>57</xdr:row>
      <xdr:rowOff>157942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29092"/>
          <a:ext cx="8382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152470</xdr:rowOff>
    </xdr:from>
    <xdr:to>
      <xdr:col>50</xdr:col>
      <xdr:colOff>114300</xdr:colOff>
      <xdr:row>57</xdr:row>
      <xdr:rowOff>157942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5120"/>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152470</xdr:rowOff>
    </xdr:from>
    <xdr:to>
      <xdr:col>45</xdr:col>
      <xdr:colOff>177800</xdr:colOff>
      <xdr:row>57</xdr:row>
      <xdr:rowOff>162011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5120"/>
          <a:ext cx="889000" cy="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162011</xdr:rowOff>
    </xdr:from>
    <xdr:to>
      <xdr:col>41</xdr:col>
      <xdr:colOff>50800</xdr:colOff>
      <xdr:row>58</xdr:row>
      <xdr:rowOff>1425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34661"/>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105642</xdr:rowOff>
    </xdr:from>
    <xdr:to>
      <xdr:col>55</xdr:col>
      <xdr:colOff>50800</xdr:colOff>
      <xdr:row>58</xdr:row>
      <xdr:rowOff>35792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107142</xdr:rowOff>
    </xdr:from>
    <xdr:to>
      <xdr:col>50</xdr:col>
      <xdr:colOff>165100</xdr:colOff>
      <xdr:row>58</xdr:row>
      <xdr:rowOff>37292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28419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101670</xdr:rowOff>
    </xdr:from>
    <xdr:to>
      <xdr:col>46</xdr:col>
      <xdr:colOff>38100</xdr:colOff>
      <xdr:row>58</xdr:row>
      <xdr:rowOff>31820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22947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111211</xdr:rowOff>
    </xdr:from>
    <xdr:to>
      <xdr:col>41</xdr:col>
      <xdr:colOff>101600</xdr:colOff>
      <xdr:row>58</xdr:row>
      <xdr:rowOff>41361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32488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7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122075</xdr:rowOff>
    </xdr:from>
    <xdr:to>
      <xdr:col>36</xdr:col>
      <xdr:colOff>165100</xdr:colOff>
      <xdr:row>58</xdr:row>
      <xdr:rowOff>52225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43352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4432</xdr:rowOff>
    </xdr:from>
    <xdr:to>
      <xdr:col>55</xdr:col>
      <xdr:colOff>0</xdr:colOff>
      <xdr:row>77</xdr:row>
      <xdr:rowOff>113120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06082"/>
          <a:ext cx="838200" cy="10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113120</xdr:rowOff>
    </xdr:from>
    <xdr:to>
      <xdr:col>50</xdr:col>
      <xdr:colOff>114300</xdr:colOff>
      <xdr:row>77</xdr:row>
      <xdr:rowOff>137568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14770"/>
          <a:ext cx="8890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137568</xdr:rowOff>
    </xdr:from>
    <xdr:to>
      <xdr:col>45</xdr:col>
      <xdr:colOff>177800</xdr:colOff>
      <xdr:row>77</xdr:row>
      <xdr:rowOff>149301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39218"/>
          <a:ext cx="889000" cy="1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142672</xdr:rowOff>
    </xdr:from>
    <xdr:to>
      <xdr:col>41</xdr:col>
      <xdr:colOff>50800</xdr:colOff>
      <xdr:row>77</xdr:row>
      <xdr:rowOff>149301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432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125082</xdr:rowOff>
    </xdr:from>
    <xdr:to>
      <xdr:col>55</xdr:col>
      <xdr:colOff>50800</xdr:colOff>
      <xdr:row>77</xdr:row>
      <xdr:rowOff>55232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147959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0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62320</xdr:rowOff>
    </xdr:from>
    <xdr:to>
      <xdr:col>50</xdr:col>
      <xdr:colOff>165100</xdr:colOff>
      <xdr:row>77</xdr:row>
      <xdr:rowOff>163920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155047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86768</xdr:rowOff>
    </xdr:from>
    <xdr:to>
      <xdr:col>46</xdr:col>
      <xdr:colOff>38100</xdr:colOff>
      <xdr:row>78</xdr:row>
      <xdr:rowOff>16918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98501</xdr:rowOff>
    </xdr:from>
    <xdr:to>
      <xdr:col>41</xdr:col>
      <xdr:colOff>101600</xdr:colOff>
      <xdr:row>78</xdr:row>
      <xdr:rowOff>28651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19778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91872</xdr:rowOff>
    </xdr:from>
    <xdr:to>
      <xdr:col>36</xdr:col>
      <xdr:colOff>165100</xdr:colOff>
      <xdr:row>78</xdr:row>
      <xdr:rowOff>22022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13149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124764</xdr:rowOff>
    </xdr:from>
    <xdr:to>
      <xdr:col>55</xdr:col>
      <xdr:colOff>0</xdr:colOff>
      <xdr:row>96</xdr:row>
      <xdr:rowOff>10410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12514"/>
          <a:ext cx="838200" cy="5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163801</xdr:rowOff>
    </xdr:from>
    <xdr:to>
      <xdr:col>50</xdr:col>
      <xdr:colOff>114300</xdr:colOff>
      <xdr:row>96</xdr:row>
      <xdr:rowOff>10410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451551"/>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163801</xdr:rowOff>
    </xdr:from>
    <xdr:to>
      <xdr:col>45</xdr:col>
      <xdr:colOff>177800</xdr:colOff>
      <xdr:row>96</xdr:row>
      <xdr:rowOff>7852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51551"/>
          <a:ext cx="889000" cy="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170779</xdr:rowOff>
    </xdr:from>
    <xdr:to>
      <xdr:col>41</xdr:col>
      <xdr:colOff>50800</xdr:colOff>
      <xdr:row>96</xdr:row>
      <xdr:rowOff>7852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58529"/>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73964</xdr:rowOff>
    </xdr:from>
    <xdr:to>
      <xdr:col>55</xdr:col>
      <xdr:colOff>50800</xdr:colOff>
      <xdr:row>96</xdr:row>
      <xdr:rowOff>4114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6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96841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131060</xdr:rowOff>
    </xdr:from>
    <xdr:to>
      <xdr:col>50</xdr:col>
      <xdr:colOff>165100</xdr:colOff>
      <xdr:row>96</xdr:row>
      <xdr:rowOff>61210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77737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9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113001</xdr:rowOff>
    </xdr:from>
    <xdr:to>
      <xdr:col>46</xdr:col>
      <xdr:colOff>38100</xdr:colOff>
      <xdr:row>96</xdr:row>
      <xdr:rowOff>43151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59678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128502</xdr:rowOff>
    </xdr:from>
    <xdr:to>
      <xdr:col>41</xdr:col>
      <xdr:colOff>101600</xdr:colOff>
      <xdr:row>96</xdr:row>
      <xdr:rowOff>58652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1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49779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0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119979</xdr:rowOff>
    </xdr:from>
    <xdr:to>
      <xdr:col>36</xdr:col>
      <xdr:colOff>165100</xdr:colOff>
      <xdr:row>96</xdr:row>
      <xdr:rowOff>50129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66656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71855</xdr:rowOff>
    </xdr:from>
    <xdr:to>
      <xdr:col>85</xdr:col>
      <xdr:colOff>127000</xdr:colOff>
      <xdr:row>37</xdr:row>
      <xdr:rowOff>80264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5505"/>
          <a:ext cx="8382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80215</xdr:rowOff>
    </xdr:from>
    <xdr:to>
      <xdr:col>81</xdr:col>
      <xdr:colOff>50800</xdr:colOff>
      <xdr:row>37</xdr:row>
      <xdr:rowOff>80264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23865"/>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137071</xdr:rowOff>
    </xdr:from>
    <xdr:to>
      <xdr:col>76</xdr:col>
      <xdr:colOff>114300</xdr:colOff>
      <xdr:row>37</xdr:row>
      <xdr:rowOff>80215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09271"/>
          <a:ext cx="889000" cy="11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137071</xdr:rowOff>
    </xdr:from>
    <xdr:to>
      <xdr:col>71</xdr:col>
      <xdr:colOff>177800</xdr:colOff>
      <xdr:row>37</xdr:row>
      <xdr:rowOff>116710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09271"/>
          <a:ext cx="889000" cy="15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21055</xdr:rowOff>
    </xdr:from>
    <xdr:to>
      <xdr:col>85</xdr:col>
      <xdr:colOff>177800</xdr:colOff>
      <xdr:row>37</xdr:row>
      <xdr:rowOff>122655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170932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29464</xdr:rowOff>
    </xdr:from>
    <xdr:to>
      <xdr:col>81</xdr:col>
      <xdr:colOff>101600</xdr:colOff>
      <xdr:row>37</xdr:row>
      <xdr:rowOff>131064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122191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29415</xdr:rowOff>
    </xdr:from>
    <xdr:to>
      <xdr:col>76</xdr:col>
      <xdr:colOff>165100</xdr:colOff>
      <xdr:row>37</xdr:row>
      <xdr:rowOff>131015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122142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86271</xdr:rowOff>
    </xdr:from>
    <xdr:to>
      <xdr:col>72</xdr:col>
      <xdr:colOff>38100</xdr:colOff>
      <xdr:row>37</xdr:row>
      <xdr:rowOff>16421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32948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65910</xdr:rowOff>
    </xdr:from>
    <xdr:to>
      <xdr:col>67</xdr:col>
      <xdr:colOff>101600</xdr:colOff>
      <xdr:row>37</xdr:row>
      <xdr:rowOff>167509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9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158636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46751</xdr:rowOff>
    </xdr:from>
    <xdr:to>
      <xdr:col>85</xdr:col>
      <xdr:colOff>127000</xdr:colOff>
      <xdr:row>54</xdr:row>
      <xdr:rowOff>154422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05051"/>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154422</xdr:rowOff>
    </xdr:from>
    <xdr:to>
      <xdr:col>81</xdr:col>
      <xdr:colOff>50800</xdr:colOff>
      <xdr:row>55</xdr:row>
      <xdr:rowOff>171079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12722"/>
          <a:ext cx="889000" cy="18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171079</xdr:rowOff>
    </xdr:from>
    <xdr:to>
      <xdr:col>76</xdr:col>
      <xdr:colOff>114300</xdr:colOff>
      <xdr:row>56</xdr:row>
      <xdr:rowOff>40282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00829"/>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40282</xdr:rowOff>
    </xdr:from>
    <xdr:to>
      <xdr:col>71</xdr:col>
      <xdr:colOff>177800</xdr:colOff>
      <xdr:row>56</xdr:row>
      <xdr:rowOff>143144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41482"/>
          <a:ext cx="889000" cy="1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167401</xdr:rowOff>
    </xdr:from>
    <xdr:to>
      <xdr:col>85</xdr:col>
      <xdr:colOff>177800</xdr:colOff>
      <xdr:row>54</xdr:row>
      <xdr:rowOff>97551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18828</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0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103622</xdr:rowOff>
    </xdr:from>
    <xdr:to>
      <xdr:col>81</xdr:col>
      <xdr:colOff>101600</xdr:colOff>
      <xdr:row>55</xdr:row>
      <xdr:rowOff>33772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3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50299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13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120279</xdr:rowOff>
    </xdr:from>
    <xdr:to>
      <xdr:col>76</xdr:col>
      <xdr:colOff>165100</xdr:colOff>
      <xdr:row>56</xdr:row>
      <xdr:rowOff>50429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66956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2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160932</xdr:rowOff>
    </xdr:from>
    <xdr:to>
      <xdr:col>72</xdr:col>
      <xdr:colOff>38100</xdr:colOff>
      <xdr:row>56</xdr:row>
      <xdr:rowOff>91082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107609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92344</xdr:rowOff>
    </xdr:from>
    <xdr:to>
      <xdr:col>67</xdr:col>
      <xdr:colOff>101600</xdr:colOff>
      <xdr:row>57</xdr:row>
      <xdr:rowOff>22494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13621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129336</xdr:rowOff>
    </xdr:from>
    <xdr:to>
      <xdr:col>85</xdr:col>
      <xdr:colOff>127000</xdr:colOff>
      <xdr:row>78</xdr:row>
      <xdr:rowOff>145186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02436"/>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140551</xdr:rowOff>
    </xdr:from>
    <xdr:to>
      <xdr:col>81</xdr:col>
      <xdr:colOff>50800</xdr:colOff>
      <xdr:row>78</xdr:row>
      <xdr:rowOff>145186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3651"/>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12103</xdr:rowOff>
    </xdr:from>
    <xdr:to>
      <xdr:col>76</xdr:col>
      <xdr:colOff>114300</xdr:colOff>
      <xdr:row>78</xdr:row>
      <xdr:rowOff>140551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8520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12103</xdr:rowOff>
    </xdr:from>
    <xdr:to>
      <xdr:col>71</xdr:col>
      <xdr:colOff>177800</xdr:colOff>
      <xdr:row>78</xdr:row>
      <xdr:rowOff>59970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85203"/>
          <a:ext cx="889000" cy="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78536</xdr:rowOff>
    </xdr:from>
    <xdr:to>
      <xdr:col>85</xdr:col>
      <xdr:colOff>177800</xdr:colOff>
      <xdr:row>79</xdr:row>
      <xdr:rowOff>8686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26559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94386</xdr:rowOff>
    </xdr:from>
    <xdr:to>
      <xdr:col>81</xdr:col>
      <xdr:colOff>101600</xdr:colOff>
      <xdr:row>79</xdr:row>
      <xdr:rowOff>24536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15663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89751</xdr:rowOff>
    </xdr:from>
    <xdr:to>
      <xdr:col>76</xdr:col>
      <xdr:colOff>165100</xdr:colOff>
      <xdr:row>79</xdr:row>
      <xdr:rowOff>19901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11028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5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132753</xdr:rowOff>
    </xdr:from>
    <xdr:to>
      <xdr:col>72</xdr:col>
      <xdr:colOff>38100</xdr:colOff>
      <xdr:row>78</xdr:row>
      <xdr:rowOff>62903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79430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9170</xdr:rowOff>
    </xdr:from>
    <xdr:to>
      <xdr:col>67</xdr:col>
      <xdr:colOff>101600</xdr:colOff>
      <xdr:row>78</xdr:row>
      <xdr:rowOff>110770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127297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90168</xdr:rowOff>
    </xdr:from>
    <xdr:to>
      <xdr:col>85</xdr:col>
      <xdr:colOff>127000</xdr:colOff>
      <xdr:row>97</xdr:row>
      <xdr:rowOff>141898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20818"/>
          <a:ext cx="8382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67976</xdr:rowOff>
    </xdr:from>
    <xdr:to>
      <xdr:col>81</xdr:col>
      <xdr:colOff>50800</xdr:colOff>
      <xdr:row>97</xdr:row>
      <xdr:rowOff>90168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98626"/>
          <a:ext cx="8890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28770</xdr:rowOff>
    </xdr:from>
    <xdr:to>
      <xdr:col>76</xdr:col>
      <xdr:colOff>114300</xdr:colOff>
      <xdr:row>97</xdr:row>
      <xdr:rowOff>67976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59420"/>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165156</xdr:rowOff>
    </xdr:from>
    <xdr:to>
      <xdr:col>71</xdr:col>
      <xdr:colOff>177800</xdr:colOff>
      <xdr:row>97</xdr:row>
      <xdr:rowOff>28770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24356"/>
          <a:ext cx="889000" cy="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91098</xdr:rowOff>
    </xdr:from>
    <xdr:to>
      <xdr:col>85</xdr:col>
      <xdr:colOff>177800</xdr:colOff>
      <xdr:row>98</xdr:row>
      <xdr:rowOff>21248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113975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39368</xdr:rowOff>
    </xdr:from>
    <xdr:to>
      <xdr:col>81</xdr:col>
      <xdr:colOff>101600</xdr:colOff>
      <xdr:row>97</xdr:row>
      <xdr:rowOff>140968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7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157495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4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17176</xdr:rowOff>
    </xdr:from>
    <xdr:to>
      <xdr:col>76</xdr:col>
      <xdr:colOff>165100</xdr:colOff>
      <xdr:row>97</xdr:row>
      <xdr:rowOff>118776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135303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4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149420</xdr:rowOff>
    </xdr:from>
    <xdr:to>
      <xdr:col>72</xdr:col>
      <xdr:colOff>38100</xdr:colOff>
      <xdr:row>97</xdr:row>
      <xdr:rowOff>79570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96097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3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114356</xdr:rowOff>
    </xdr:from>
    <xdr:to>
      <xdr:col>67</xdr:col>
      <xdr:colOff>101600</xdr:colOff>
      <xdr:row>97</xdr:row>
      <xdr:rowOff>44506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61033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34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224,991</a:t>
          </a:r>
          <a:r>
            <a:rPr kumimoji="1" lang="ja-JP" altLang="en-US" sz="13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ており、類似団体平均値と比較すると、これまでの推移も含め高止まりしている。これは、児童福祉費で新型コロナウイルス感染症に対する国の支援策として臨時特別給付金（ひとり親世帯及び子育て世帯）による増や社会福祉費で介護給付費や訓練等給付費など扶助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90,098</a:t>
          </a:r>
          <a:r>
            <a:rPr kumimoji="1" lang="ja-JP" altLang="en-US" sz="13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％増加し、類似団体平均値と比較しても上回っている。これは最終年度である、し尿処理施設整備事業による普通建設事業費が増加したことが主な要因である。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33,669</a:t>
          </a:r>
          <a:r>
            <a:rPr kumimoji="1" lang="ja-JP" altLang="en-US" sz="13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latin typeface="ＭＳ Ｐゴシック" panose="020B0600070205080204" pitchFamily="50" charset="-128"/>
              <a:ea typeface="ＭＳ Ｐゴシック" panose="020B0600070205080204" pitchFamily="50" charset="-128"/>
            </a:rPr>
            <a:t>129.8</a:t>
          </a:r>
          <a:r>
            <a:rPr kumimoji="1" lang="ja-JP" altLang="en-US" sz="1300">
              <a:latin typeface="ＭＳ Ｐゴシック" panose="020B0600070205080204" pitchFamily="50" charset="-128"/>
              <a:ea typeface="ＭＳ Ｐゴシック" panose="020B0600070205080204" pitchFamily="50" charset="-128"/>
            </a:rPr>
            <a:t>％増加しているが、これは新型コロナウイルス感染症に対する市独自の支援策として南島原市いーとばいチケット事業補助金、中小・小規模事業者等事業継続支援金及び消費喚起クーポン券事業補助金などにより、補助費等の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112,198</a:t>
          </a:r>
          <a:r>
            <a:rPr kumimoji="1" lang="ja-JP" altLang="en-US" sz="1300">
              <a:latin typeface="ＭＳ Ｐゴシック" panose="020B0600070205080204" pitchFamily="50" charset="-128"/>
              <a:ea typeface="ＭＳ Ｐゴシック" panose="020B0600070205080204" pitchFamily="50" charset="-128"/>
            </a:rPr>
            <a:t>円となっている。前年度と比較すると</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％増加し、類似団体平均値と比較しても上回っている。これは大型事業である有家小学校校舎建設事業や学校給食関連施設整備事業のため普通建設事業費が増加したことが主な要因である。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財政調整基金残高は、適切な財源の確保と歳出の精査等により、これまで取崩しを回避してきたが、令和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年度は新型コロナウイルス感染症対策の補正財源として、</a:t>
          </a:r>
          <a:r>
            <a:rPr kumimoji="1" lang="en-US" altLang="ja-JP" sz="1100">
              <a:latin typeface="ＭＳ ゴシック" pitchFamily="49" charset="-128"/>
              <a:ea typeface="ＭＳ ゴシック" pitchFamily="49" charset="-128"/>
            </a:rPr>
            <a:t>109</a:t>
          </a:r>
          <a:r>
            <a:rPr kumimoji="1" lang="ja-JP" altLang="en-US" sz="1100">
              <a:latin typeface="ＭＳ ゴシック" pitchFamily="49" charset="-128"/>
              <a:ea typeface="ＭＳ ゴシック" pitchFamily="49" charset="-128"/>
            </a:rPr>
            <a:t>百万円取崩した。また、実質収支額の標準財政規模比については、実質収支額が前年度と比較し</a:t>
          </a:r>
          <a:r>
            <a:rPr kumimoji="1" lang="en-US" altLang="ja-JP" sz="1100">
              <a:latin typeface="ＭＳ ゴシック" pitchFamily="49" charset="-128"/>
              <a:ea typeface="ＭＳ ゴシック" pitchFamily="49" charset="-128"/>
            </a:rPr>
            <a:t>282</a:t>
          </a:r>
          <a:r>
            <a:rPr kumimoji="1" lang="ja-JP" altLang="en-US" sz="1100">
              <a:latin typeface="ＭＳ ゴシック" pitchFamily="49" charset="-128"/>
              <a:ea typeface="ＭＳ ゴシック" pitchFamily="49" charset="-128"/>
            </a:rPr>
            <a:t>百万円増加したため</a:t>
          </a:r>
          <a:r>
            <a:rPr kumimoji="1" lang="en-US" altLang="ja-JP" sz="1100">
              <a:latin typeface="ＭＳ ゴシック" pitchFamily="49" charset="-128"/>
              <a:ea typeface="ＭＳ ゴシック" pitchFamily="49" charset="-128"/>
            </a:rPr>
            <a:t>1.62</a:t>
          </a:r>
          <a:r>
            <a:rPr kumimoji="1" lang="ja-JP" altLang="en-US" sz="1100">
              <a:latin typeface="ＭＳ ゴシック" pitchFamily="49" charset="-128"/>
              <a:ea typeface="ＭＳ ゴシック" pitchFamily="49" charset="-128"/>
            </a:rPr>
            <a:t>ポイント増加。実質単年度収支の標準財政規模比については、実質単年度収支額が</a:t>
          </a:r>
          <a:r>
            <a:rPr kumimoji="1" lang="en-US" altLang="ja-JP" sz="1100">
              <a:latin typeface="ＭＳ ゴシック" pitchFamily="49" charset="-128"/>
              <a:ea typeface="ＭＳ ゴシック" pitchFamily="49" charset="-128"/>
            </a:rPr>
            <a:t>470</a:t>
          </a:r>
          <a:r>
            <a:rPr kumimoji="1" lang="ja-JP" altLang="en-US" sz="1100">
              <a:latin typeface="ＭＳ ゴシック" pitchFamily="49" charset="-128"/>
              <a:ea typeface="ＭＳ ゴシック" pitchFamily="49" charset="-128"/>
            </a:rPr>
            <a:t>百万円減少したことにより</a:t>
          </a:r>
          <a:r>
            <a:rPr kumimoji="1" lang="en-US" altLang="ja-JP" sz="1100">
              <a:latin typeface="ＭＳ ゴシック" pitchFamily="49" charset="-128"/>
              <a:ea typeface="ＭＳ ゴシック" pitchFamily="49" charset="-128"/>
            </a:rPr>
            <a:t>2.76</a:t>
          </a:r>
          <a:r>
            <a:rPr kumimoji="1" lang="ja-JP" altLang="en-US" sz="1100">
              <a:latin typeface="ＭＳ ゴシック" pitchFamily="49" charset="-128"/>
              <a:ea typeface="ＭＳ ゴシック" pitchFamily="49" charset="-128"/>
            </a:rPr>
            <a:t>ポイント減少している。</a:t>
          </a:r>
        </a:p>
        <a:p>
          <a:r>
            <a:rPr kumimoji="1" lang="ja-JP" altLang="en-US" sz="1100">
              <a:latin typeface="ＭＳ ゴシック" pitchFamily="49" charset="-128"/>
              <a:ea typeface="ＭＳ ゴシック" pitchFamily="49" charset="-128"/>
            </a:rPr>
            <a:t>　更に、令和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多目的運動広場整備事業などの大型事業により、財政調整基金を取崩して当初予算の予算編成を行っており、財政調整基金残高の減が予想される。そのため、行政改革大綱に基づき、業務改善や事業の見直しによる、経費の縮減により一層努め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年度については、基本的に連結実質黒字額は増加傾向にあり、一般会計では前年度と比較して、</a:t>
          </a:r>
          <a:r>
            <a:rPr kumimoji="1" lang="en-US" altLang="ja-JP" sz="1400">
              <a:latin typeface="ＭＳ ゴシック" pitchFamily="49" charset="-128"/>
              <a:ea typeface="ＭＳ ゴシック" pitchFamily="49" charset="-128"/>
            </a:rPr>
            <a:t>1.61</a:t>
          </a:r>
          <a:r>
            <a:rPr kumimoji="1" lang="ja-JP" altLang="en-US" sz="1400">
              <a:latin typeface="ＭＳ ゴシック" pitchFamily="49" charset="-128"/>
              <a:ea typeface="ＭＳ ゴシック" pitchFamily="49" charset="-128"/>
            </a:rPr>
            <a:t>ポイント増加、当該年度より法適用となった下水道事業は</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特に一般会計の増加については、大型建設事業の実施によるところが大きく、財源についても国・県支出金や地方債といった依存財源が増嵩しているため、今後も財政計画に基づいた繰上償還を行い、安定的かつ健全な財政基盤の確保に努める。</a:t>
          </a:r>
        </a:p>
        <a:p>
          <a:r>
            <a:rPr kumimoji="1" lang="ja-JP" altLang="en-US" sz="1400">
              <a:latin typeface="ＭＳ ゴシック" pitchFamily="49" charset="-128"/>
              <a:ea typeface="ＭＳ ゴシック" pitchFamily="49" charset="-128"/>
            </a:rPr>
            <a:t>　また、水道事業や下水道事業など、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p>
        <a:p>
          <a:r>
            <a:rPr kumimoji="1" lang="ja-JP" altLang="en-US" sz="1400">
              <a:latin typeface="ＭＳ ゴシック" pitchFamily="49" charset="-128"/>
              <a:ea typeface="ＭＳ ゴシック" pitchFamily="49" charset="-128"/>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41341728</v>
      </c>
      <c r="BO4" s="464"/>
      <c r="BP4" s="464"/>
      <c r="BQ4" s="464"/>
      <c r="BR4" s="464"/>
      <c r="BS4" s="464"/>
      <c r="BT4" s="464"/>
      <c r="BU4" s="465"/>
      <c r="BV4" s="463">
        <v>35665619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10.9</v>
      </c>
      <c r="CU4" s="648"/>
      <c r="CV4" s="648"/>
      <c r="CW4" s="648"/>
      <c r="CX4" s="648"/>
      <c r="CY4" s="648"/>
      <c r="CZ4" s="648"/>
      <c r="DA4" s="649"/>
      <c r="DB4" s="647">
        <v>9.3000000000000007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38827818</v>
      </c>
      <c r="BO5" s="469"/>
      <c r="BP5" s="469"/>
      <c r="BQ5" s="469"/>
      <c r="BR5" s="469"/>
      <c r="BS5" s="469"/>
      <c r="BT5" s="469"/>
      <c r="BU5" s="470"/>
      <c r="BV5" s="468">
        <v>33745617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87.2</v>
      </c>
      <c r="CU5" s="439"/>
      <c r="CV5" s="439"/>
      <c r="CW5" s="439"/>
      <c r="CX5" s="439"/>
      <c r="CY5" s="439"/>
      <c r="CZ5" s="439"/>
      <c r="DA5" s="440"/>
      <c r="DB5" s="438">
        <v>86.3</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2513910</v>
      </c>
      <c r="BO6" s="469"/>
      <c r="BP6" s="469"/>
      <c r="BQ6" s="469"/>
      <c r="BR6" s="469"/>
      <c r="BS6" s="469"/>
      <c r="BT6" s="469"/>
      <c r="BU6" s="470"/>
      <c r="BV6" s="468">
        <v>1920002</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89.6</v>
      </c>
      <c r="CU6" s="622"/>
      <c r="CV6" s="622"/>
      <c r="CW6" s="622"/>
      <c r="CX6" s="622"/>
      <c r="CY6" s="622"/>
      <c r="CZ6" s="622"/>
      <c r="DA6" s="623"/>
      <c r="DB6" s="621">
        <v>88.8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640320</v>
      </c>
      <c r="BO7" s="469"/>
      <c r="BP7" s="469"/>
      <c r="BQ7" s="469"/>
      <c r="BR7" s="469"/>
      <c r="BS7" s="469"/>
      <c r="BT7" s="469"/>
      <c r="BU7" s="470"/>
      <c r="BV7" s="468">
        <v>328119</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17194805</v>
      </c>
      <c r="CU7" s="469"/>
      <c r="CV7" s="469"/>
      <c r="CW7" s="469"/>
      <c r="CX7" s="469"/>
      <c r="CY7" s="469"/>
      <c r="CZ7" s="469"/>
      <c r="DA7" s="470"/>
      <c r="DB7" s="468">
        <v>17151027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102</v>
      </c>
      <c r="AV8" s="526"/>
      <c r="AW8" s="526"/>
      <c r="AX8" s="526"/>
      <c r="AY8" s="448" t="s">
        <v>110</v>
      </c>
      <c r="AZ8" s="449"/>
      <c r="BA8" s="449"/>
      <c r="BB8" s="449"/>
      <c r="BC8" s="449"/>
      <c r="BD8" s="449"/>
      <c r="BE8" s="449"/>
      <c r="BF8" s="449"/>
      <c r="BG8" s="449"/>
      <c r="BH8" s="449"/>
      <c r="BI8" s="449"/>
      <c r="BJ8" s="449"/>
      <c r="BK8" s="449"/>
      <c r="BL8" s="449"/>
      <c r="BM8" s="450"/>
      <c r="BN8" s="468">
        <v>1873590</v>
      </c>
      <c r="BO8" s="469"/>
      <c r="BP8" s="469"/>
      <c r="BQ8" s="469"/>
      <c r="BR8" s="469"/>
      <c r="BS8" s="469"/>
      <c r="BT8" s="469"/>
      <c r="BU8" s="470"/>
      <c r="BV8" s="468">
        <v>1591883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0.25</v>
      </c>
      <c r="CU8" s="582"/>
      <c r="CV8" s="582"/>
      <c r="CW8" s="582"/>
      <c r="CX8" s="582"/>
      <c r="CY8" s="582"/>
      <c r="CZ8" s="582"/>
      <c r="DA8" s="583"/>
      <c r="DB8" s="581">
        <v>0.25</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42330</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102</v>
      </c>
      <c r="AV9" s="526"/>
      <c r="AW9" s="526"/>
      <c r="AX9" s="526"/>
      <c r="AY9" s="448" t="s">
        <v>116</v>
      </c>
      <c r="AZ9" s="449"/>
      <c r="BA9" s="449"/>
      <c r="BB9" s="449"/>
      <c r="BC9" s="449"/>
      <c r="BD9" s="449"/>
      <c r="BE9" s="449"/>
      <c r="BF9" s="449"/>
      <c r="BG9" s="449"/>
      <c r="BH9" s="449"/>
      <c r="BI9" s="449"/>
      <c r="BJ9" s="449"/>
      <c r="BK9" s="449"/>
      <c r="BL9" s="449"/>
      <c r="BM9" s="450"/>
      <c r="BN9" s="468">
        <v>281707</v>
      </c>
      <c r="BO9" s="469"/>
      <c r="BP9" s="469"/>
      <c r="BQ9" s="469"/>
      <c r="BR9" s="469"/>
      <c r="BS9" s="469"/>
      <c r="BT9" s="469"/>
      <c r="BU9" s="470"/>
      <c r="BV9" s="468">
        <v>-41128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18.5</v>
      </c>
      <c r="CU9" s="439"/>
      <c r="CV9" s="439"/>
      <c r="CW9" s="439"/>
      <c r="CX9" s="439"/>
      <c r="CY9" s="439"/>
      <c r="CZ9" s="439"/>
      <c r="DA9" s="440"/>
      <c r="DB9" s="438">
        <v>22.5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46535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1064</v>
      </c>
      <c r="BO10" s="469"/>
      <c r="BP10" s="469"/>
      <c r="BQ10" s="469"/>
      <c r="BR10" s="469"/>
      <c r="BS10" s="469"/>
      <c r="BT10" s="469"/>
      <c r="BU10" s="470"/>
      <c r="BV10" s="468">
        <v>845</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1603255</v>
      </c>
      <c r="BO11" s="469"/>
      <c r="BP11" s="469"/>
      <c r="BQ11" s="469"/>
      <c r="BR11" s="469"/>
      <c r="BS11" s="469"/>
      <c r="BT11" s="469"/>
      <c r="BU11" s="470"/>
      <c r="BV11" s="468">
        <v>2287060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44440</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126</v>
      </c>
      <c r="AV12" s="526"/>
      <c r="AW12" s="526"/>
      <c r="AX12" s="526"/>
      <c r="AY12" s="448" t="s">
        <v>136</v>
      </c>
      <c r="AZ12" s="449"/>
      <c r="BA12" s="449"/>
      <c r="BB12" s="449"/>
      <c r="BC12" s="449"/>
      <c r="BD12" s="449"/>
      <c r="BE12" s="449"/>
      <c r="BF12" s="449"/>
      <c r="BG12" s="449"/>
      <c r="BH12" s="449"/>
      <c r="BI12" s="449"/>
      <c r="BJ12" s="449"/>
      <c r="BK12" s="449"/>
      <c r="BL12" s="449"/>
      <c r="BM12" s="450"/>
      <c r="BN12" s="468">
        <v>108789</v>
      </c>
      <c r="BO12" s="469"/>
      <c r="BP12" s="469"/>
      <c r="BQ12" s="469"/>
      <c r="BR12" s="469"/>
      <c r="BS12" s="469"/>
      <c r="BT12" s="469"/>
      <c r="BU12" s="470"/>
      <c r="BV12" s="468">
        <v>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44082</v>
      </c>
      <c r="S13" s="572"/>
      <c r="T13" s="572"/>
      <c r="U13" s="572"/>
      <c r="V13" s="573"/>
      <c r="W13" s="559" t="s">
        <v>139</v>
      </c>
      <c r="X13" s="481"/>
      <c r="Y13" s="481"/>
      <c r="Z13" s="481"/>
      <c r="AA13" s="481"/>
      <c r="AB13" s="482"/>
      <c r="AC13" s="444">
        <v>5398</v>
      </c>
      <c r="AD13" s="445"/>
      <c r="AE13" s="445"/>
      <c r="AF13" s="445"/>
      <c r="AG13" s="446"/>
      <c r="AH13" s="444">
        <v>5986</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1777237</v>
      </c>
      <c r="BO13" s="469"/>
      <c r="BP13" s="469"/>
      <c r="BQ13" s="469"/>
      <c r="BR13" s="469"/>
      <c r="BS13" s="469"/>
      <c r="BT13" s="469"/>
      <c r="BU13" s="470"/>
      <c r="BV13" s="468">
        <v>2246777</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-4.0999999999999996</v>
      </c>
      <c r="CU13" s="439"/>
      <c r="CV13" s="439"/>
      <c r="CW13" s="439"/>
      <c r="CX13" s="439"/>
      <c r="CY13" s="439"/>
      <c r="CZ13" s="439"/>
      <c r="DA13" s="440"/>
      <c r="DB13" s="438">
        <v>-2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45262</v>
      </c>
      <c r="S14" s="572"/>
      <c r="T14" s="572"/>
      <c r="U14" s="572"/>
      <c r="V14" s="573"/>
      <c r="W14" s="574"/>
      <c r="X14" s="484"/>
      <c r="Y14" s="484"/>
      <c r="Z14" s="484"/>
      <c r="AA14" s="484"/>
      <c r="AB14" s="485"/>
      <c r="AC14" s="564">
        <v>23.9</v>
      </c>
      <c r="AD14" s="565"/>
      <c r="AE14" s="565"/>
      <c r="AF14" s="565"/>
      <c r="AG14" s="566"/>
      <c r="AH14" s="564">
        <v>25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146</v>
      </c>
      <c r="CU14" s="576"/>
      <c r="CV14" s="576"/>
      <c r="CW14" s="576"/>
      <c r="CX14" s="576"/>
      <c r="CY14" s="576"/>
      <c r="CZ14" s="576"/>
      <c r="DA14" s="577"/>
      <c r="DB14" s="575" t="s">
        <v>146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44907</v>
      </c>
      <c r="S15" s="572"/>
      <c r="T15" s="572"/>
      <c r="U15" s="572"/>
      <c r="V15" s="573"/>
      <c r="W15" s="559" t="s">
        <v>147</v>
      </c>
      <c r="X15" s="481"/>
      <c r="Y15" s="481"/>
      <c r="Z15" s="481"/>
      <c r="AA15" s="481"/>
      <c r="AB15" s="482"/>
      <c r="AC15" s="444">
        <v>4461</v>
      </c>
      <c r="AD15" s="445"/>
      <c r="AE15" s="445"/>
      <c r="AF15" s="445"/>
      <c r="AG15" s="446"/>
      <c r="AH15" s="444">
        <v>4817</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3996763</v>
      </c>
      <c r="BO15" s="464"/>
      <c r="BP15" s="464"/>
      <c r="BQ15" s="464"/>
      <c r="BR15" s="464"/>
      <c r="BS15" s="464"/>
      <c r="BT15" s="464"/>
      <c r="BU15" s="465"/>
      <c r="BV15" s="463">
        <v>3737935</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19.8</v>
      </c>
      <c r="AD16" s="565"/>
      <c r="AE16" s="565"/>
      <c r="AF16" s="565"/>
      <c r="AG16" s="566"/>
      <c r="AH16" s="564">
        <v>20.2</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15522672</v>
      </c>
      <c r="BO16" s="469"/>
      <c r="BP16" s="469"/>
      <c r="BQ16" s="469"/>
      <c r="BR16" s="469"/>
      <c r="BS16" s="469"/>
      <c r="BT16" s="469"/>
      <c r="BU16" s="470"/>
      <c r="BV16" s="468">
        <v>15098089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12723</v>
      </c>
      <c r="AD17" s="445"/>
      <c r="AE17" s="445"/>
      <c r="AF17" s="445"/>
      <c r="AG17" s="446"/>
      <c r="AH17" s="444">
        <v>13096</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4962707</v>
      </c>
      <c r="BO17" s="469"/>
      <c r="BP17" s="469"/>
      <c r="BQ17" s="469"/>
      <c r="BR17" s="469"/>
      <c r="BS17" s="469"/>
      <c r="BT17" s="469"/>
      <c r="BU17" s="470"/>
      <c r="BV17" s="468">
        <v>4690994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170.13</v>
      </c>
      <c r="M18" s="533"/>
      <c r="N18" s="533"/>
      <c r="O18" s="533"/>
      <c r="P18" s="533"/>
      <c r="Q18" s="533"/>
      <c r="R18" s="534"/>
      <c r="S18" s="534"/>
      <c r="T18" s="534"/>
      <c r="U18" s="534"/>
      <c r="V18" s="535"/>
      <c r="W18" s="549"/>
      <c r="X18" s="550"/>
      <c r="Y18" s="550"/>
      <c r="Z18" s="550"/>
      <c r="AA18" s="550"/>
      <c r="AB18" s="560"/>
      <c r="AC18" s="432">
        <v>56.3</v>
      </c>
      <c r="AD18" s="433"/>
      <c r="AE18" s="433"/>
      <c r="AF18" s="433"/>
      <c r="AG18" s="536"/>
      <c r="AH18" s="432">
        <v>54.8</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14976519</v>
      </c>
      <c r="BO18" s="469"/>
      <c r="BP18" s="469"/>
      <c r="BQ18" s="469"/>
      <c r="BR18" s="469"/>
      <c r="BS18" s="469"/>
      <c r="BT18" s="469"/>
      <c r="BU18" s="470"/>
      <c r="BV18" s="468">
        <v>14846819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249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21976995</v>
      </c>
      <c r="BO19" s="469"/>
      <c r="BP19" s="469"/>
      <c r="BQ19" s="469"/>
      <c r="BR19" s="469"/>
      <c r="BS19" s="469"/>
      <c r="BT19" s="469"/>
      <c r="BU19" s="470"/>
      <c r="BV19" s="468">
        <v>21644741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16060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23173352</v>
      </c>
      <c r="BO23" s="469"/>
      <c r="BP23" s="469"/>
      <c r="BQ23" s="469"/>
      <c r="BR23" s="469"/>
      <c r="BS23" s="469"/>
      <c r="BT23" s="469"/>
      <c r="BU23" s="470"/>
      <c r="BV23" s="468">
        <v>21365338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8700</v>
      </c>
      <c r="R24" s="445"/>
      <c r="S24" s="445"/>
      <c r="T24" s="445"/>
      <c r="U24" s="445"/>
      <c r="V24" s="446"/>
      <c r="W24" s="510"/>
      <c r="X24" s="501"/>
      <c r="Y24" s="502"/>
      <c r="Z24" s="441" t="s">
        <v>170</v>
      </c>
      <c r="AA24" s="442"/>
      <c r="AB24" s="442"/>
      <c r="AC24" s="442"/>
      <c r="AD24" s="442"/>
      <c r="AE24" s="442"/>
      <c r="AF24" s="442"/>
      <c r="AG24" s="443"/>
      <c r="AH24" s="444">
        <v>396</v>
      </c>
      <c r="AI24" s="445"/>
      <c r="AJ24" s="445"/>
      <c r="AK24" s="445"/>
      <c r="AL24" s="446"/>
      <c r="AM24" s="444">
        <v>1293336</v>
      </c>
      <c r="AN24" s="445"/>
      <c r="AO24" s="445"/>
      <c r="AP24" s="445"/>
      <c r="AQ24" s="445"/>
      <c r="AR24" s="446"/>
      <c r="AS24" s="444">
        <v>3266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7740382</v>
      </c>
      <c r="BO24" s="469"/>
      <c r="BP24" s="469"/>
      <c r="BQ24" s="469"/>
      <c r="BR24" s="469"/>
      <c r="BS24" s="469"/>
      <c r="BT24" s="469"/>
      <c r="BU24" s="470"/>
      <c r="BV24" s="468">
        <v>7283868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6780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146</v>
      </c>
      <c r="AN25" s="445"/>
      <c r="AO25" s="445"/>
      <c r="AP25" s="445"/>
      <c r="AQ25" s="445"/>
      <c r="AR25" s="446"/>
      <c r="AS25" s="444" t="s">
        <v>146</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574418</v>
      </c>
      <c r="BO25" s="464"/>
      <c r="BP25" s="464"/>
      <c r="BQ25" s="464"/>
      <c r="BR25" s="464"/>
      <c r="BS25" s="464"/>
      <c r="BT25" s="464"/>
      <c r="BU25" s="465"/>
      <c r="BV25" s="463">
        <v>4503250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6090</v>
      </c>
      <c r="R26" s="445"/>
      <c r="S26" s="445"/>
      <c r="T26" s="445"/>
      <c r="U26" s="445"/>
      <c r="V26" s="446"/>
      <c r="W26" s="510"/>
      <c r="X26" s="501"/>
      <c r="Y26" s="502"/>
      <c r="Z26" s="441" t="s">
        <v>177</v>
      </c>
      <c r="AA26" s="523"/>
      <c r="AB26" s="523"/>
      <c r="AC26" s="523"/>
      <c r="AD26" s="523"/>
      <c r="AE26" s="523"/>
      <c r="AF26" s="523"/>
      <c r="AG26" s="524"/>
      <c r="AH26" s="444">
        <v>26</v>
      </c>
      <c r="AI26" s="445"/>
      <c r="AJ26" s="445"/>
      <c r="AK26" s="445"/>
      <c r="AL26" s="446"/>
      <c r="AM26" s="444">
        <v>76154</v>
      </c>
      <c r="AN26" s="445"/>
      <c r="AO26" s="445"/>
      <c r="AP26" s="445"/>
      <c r="AQ26" s="445"/>
      <c r="AR26" s="446"/>
      <c r="AS26" s="444">
        <v>2929</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146</v>
      </c>
      <c r="BO26" s="469"/>
      <c r="BP26" s="469"/>
      <c r="BQ26" s="469"/>
      <c r="BR26" s="469"/>
      <c r="BS26" s="469"/>
      <c r="BT26" s="469"/>
      <c r="BU26" s="470"/>
      <c r="BV26" s="468" t="s">
        <v>146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4350</v>
      </c>
      <c r="R27" s="445"/>
      <c r="S27" s="445"/>
      <c r="T27" s="445"/>
      <c r="U27" s="445"/>
      <c r="V27" s="446"/>
      <c r="W27" s="510"/>
      <c r="X27" s="501"/>
      <c r="Y27" s="502"/>
      <c r="Z27" s="441" t="s">
        <v>180</v>
      </c>
      <c r="AA27" s="442"/>
      <c r="AB27" s="442"/>
      <c r="AC27" s="442"/>
      <c r="AD27" s="442"/>
      <c r="AE27" s="442"/>
      <c r="AF27" s="442"/>
      <c r="AG27" s="443"/>
      <c r="AH27" s="444">
        <v>9</v>
      </c>
      <c r="AI27" s="445"/>
      <c r="AJ27" s="445"/>
      <c r="AK27" s="445"/>
      <c r="AL27" s="446"/>
      <c r="AM27" s="444">
        <v>36265</v>
      </c>
      <c r="AN27" s="445"/>
      <c r="AO27" s="445"/>
      <c r="AP27" s="445"/>
      <c r="AQ27" s="445"/>
      <c r="AR27" s="446"/>
      <c r="AS27" s="444">
        <v>4029</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584886</v>
      </c>
      <c r="BO27" s="472"/>
      <c r="BP27" s="472"/>
      <c r="BQ27" s="472"/>
      <c r="BR27" s="472"/>
      <c r="BS27" s="472"/>
      <c r="BT27" s="472"/>
      <c r="BU27" s="473"/>
      <c r="BV27" s="471">
        <v>584814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3650</v>
      </c>
      <c r="R28" s="445"/>
      <c r="S28" s="445"/>
      <c r="T28" s="445"/>
      <c r="U28" s="445"/>
      <c r="V28" s="446"/>
      <c r="W28" s="510"/>
      <c r="X28" s="501"/>
      <c r="Y28" s="502"/>
      <c r="Z28" s="441" t="s">
        <v>183</v>
      </c>
      <c r="AA28" s="442"/>
      <c r="AB28" s="442"/>
      <c r="AC28" s="442"/>
      <c r="AD28" s="442"/>
      <c r="AE28" s="442"/>
      <c r="AF28" s="442"/>
      <c r="AG28" s="443"/>
      <c r="AH28" s="444" t="s">
        <v>146</v>
      </c>
      <c r="AI28" s="445"/>
      <c r="AJ28" s="445"/>
      <c r="AK28" s="445"/>
      <c r="AL28" s="446"/>
      <c r="AM28" s="444" t="s">
        <v>184</v>
      </c>
      <c r="AN28" s="445"/>
      <c r="AO28" s="445"/>
      <c r="AP28" s="445"/>
      <c r="AQ28" s="445"/>
      <c r="AR28" s="446"/>
      <c r="AS28" s="444" t="s">
        <v>185</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3383406</v>
      </c>
      <c r="BO28" s="464"/>
      <c r="BP28" s="464"/>
      <c r="BQ28" s="464"/>
      <c r="BR28" s="464"/>
      <c r="BS28" s="464"/>
      <c r="BT28" s="464"/>
      <c r="BU28" s="465"/>
      <c r="BV28" s="463">
        <v>3491131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17</v>
      </c>
      <c r="M29" s="445"/>
      <c r="N29" s="445"/>
      <c r="O29" s="445"/>
      <c r="P29" s="446"/>
      <c r="Q29" s="444">
        <v>3480</v>
      </c>
      <c r="R29" s="445"/>
      <c r="S29" s="445"/>
      <c r="T29" s="445"/>
      <c r="U29" s="445"/>
      <c r="V29" s="446"/>
      <c r="W29" s="511"/>
      <c r="X29" s="512"/>
      <c r="Y29" s="513"/>
      <c r="Z29" s="441" t="s">
        <v>188</v>
      </c>
      <c r="AA29" s="442"/>
      <c r="AB29" s="442"/>
      <c r="AC29" s="442"/>
      <c r="AD29" s="442"/>
      <c r="AE29" s="442"/>
      <c r="AF29" s="442"/>
      <c r="AG29" s="443"/>
      <c r="AH29" s="444">
        <v>405</v>
      </c>
      <c r="AI29" s="445"/>
      <c r="AJ29" s="445"/>
      <c r="AK29" s="445"/>
      <c r="AL29" s="446"/>
      <c r="AM29" s="444">
        <v>1329601</v>
      </c>
      <c r="AN29" s="445"/>
      <c r="AO29" s="445"/>
      <c r="AP29" s="445"/>
      <c r="AQ29" s="445"/>
      <c r="AR29" s="446"/>
      <c r="AS29" s="444">
        <v>3283</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4233309</v>
      </c>
      <c r="BO29" s="469"/>
      <c r="BP29" s="469"/>
      <c r="BQ29" s="469"/>
      <c r="BR29" s="469"/>
      <c r="BS29" s="469"/>
      <c r="BT29" s="469"/>
      <c r="BU29" s="470"/>
      <c r="BV29" s="468">
        <v>5606616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9323271</v>
      </c>
      <c r="BO30" s="472"/>
      <c r="BP30" s="472"/>
      <c r="BQ30" s="472"/>
      <c r="BR30" s="472"/>
      <c r="BS30" s="472"/>
      <c r="BT30" s="472"/>
      <c r="BU30" s="473"/>
      <c r="BV30" s="471">
        <v>8155552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201</v>
      </c>
      <c r="AN33" s="431"/>
      <c r="AO33" s="430" t="s">
        <v>202</v>
      </c>
      <c r="AP33" s="430"/>
      <c r="AQ33" s="430"/>
      <c r="AR33" s="430"/>
      <c r="AS33" s="430"/>
      <c r="AT33" s="430"/>
      <c r="AU33" s="430"/>
      <c r="AV33" s="430"/>
      <c r="AW33" s="430"/>
      <c r="AX33" s="430"/>
      <c r="AY33" s="430"/>
      <c r="AZ33" s="430"/>
      <c r="BA33" s="430"/>
      <c r="BB33" s="430"/>
      <c r="BC33" s="430"/>
      <c r="BD33" s="217"/>
      <c r="BE33" s="430" t="s">
        <v>203</v>
      </c>
      <c r="BF33" s="430"/>
      <c r="BG33" s="430" t="s">
        <v>204</v>
      </c>
      <c r="BH33" s="430"/>
      <c r="BI33" s="430"/>
      <c r="BJ33" s="430"/>
      <c r="BK33" s="430"/>
      <c r="BL33" s="430"/>
      <c r="BM33" s="430"/>
      <c r="BN33" s="430"/>
      <c r="BO33" s="430"/>
      <c r="BP33" s="430"/>
      <c r="BQ33" s="430"/>
      <c r="BR33" s="430"/>
      <c r="BS33" s="430"/>
      <c r="BT33" s="430"/>
      <c r="BU33" s="430"/>
      <c r="BV33" s="217"/>
      <c r="BW33" s="431" t="s">
        <v>203</v>
      </c>
      <c r="BX33" s="431"/>
      <c r="BY33" s="430" t="s">
        <v>205</v>
      </c>
      <c r="BZ33" s="430"/>
      <c r="CA33" s="430"/>
      <c r="CB33" s="430"/>
      <c r="CC33" s="430"/>
      <c r="CD33" s="430"/>
      <c r="CE33" s="430"/>
      <c r="CF33" s="430"/>
      <c r="CG33" s="430"/>
      <c r="CH33" s="430"/>
      <c r="CI33" s="430"/>
      <c r="CJ33" s="430"/>
      <c r="CK33" s="430"/>
      <c r="CL33" s="430"/>
      <c r="CM33" s="430"/>
      <c r="CN33" s="216"/>
      <c r="CO33" s="431" t="s">
        <v>206</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4</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宅地開発事業特別会計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県央県南広域環境組合（一般会計）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みずなし本陣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5</v>
      </c>
      <c r="AN35" s="427"/>
      <c r="AO35" s="426" t="str">
        <f>IF('各会計、関係団体の財政状況及び健全化判断比率'!B31="","",'各会計、関係団体の財政状況及び健全化判断比率'!B31)</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島原地域広域市町村圏組合（一般会計）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原城振興公社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島原地域広域市町村圏組合（介護保険事業特別会計）</v>
      </c>
      <c r="BZ36" s="426"/>
      <c r="CA36" s="426"/>
      <c r="CB36" s="426"/>
      <c r="CC36" s="426"/>
      <c r="CD36" s="426"/>
      <c r="CE36" s="426"/>
      <c r="CF36" s="426"/>
      <c r="CG36" s="426"/>
      <c r="CH36" s="426"/>
      <c r="CI36" s="426"/>
      <c r="CJ36" s="426"/>
      <c r="CK36" s="426"/>
      <c r="CL36" s="426"/>
      <c r="CM36" s="426"/>
      <c r="CN36" s="214"/>
      <c r="CO36" s="427">
        <f t="shared" si="3"/>
        <v>19</v>
      </c>
      <c r="CP36" s="427"/>
      <c r="CQ36" s="426" t="str">
        <f>IF('各会計、関係団体の財政状況及び健全化判断比率'!BS9="","",'各会計、関係団体の財政状況及び健全化判断比率'!BS9)</f>
        <v>ミナサポ</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雲仙・南島原保健組合（一般会計）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雲仙・南島原保健組合（介護老人保健施設事業特別会計）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雲仙・南島原保健組合（病院事業会計）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長崎県病院企業団：島原病院（長崎県病院企業団病院事業会計）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長崎県市町村総合事務組合（一般会計）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長崎県市町村総合事務組合（市町村会館管理事業特別会計）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長崎県市町村総合事務組合（市町村会館馬町別館管理事業特別会計）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8jXSEOEYwEpgUhOzy8fj79STTSwXLhf0UcaUS9QXceUJseMslBLR7ZDx+1mFMVWCsJjZvJpCergZIKYKtS+k0A==" saltValue="tiS6rptqxYt9oLYZ+ahH3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1" t="s">
        <v>566</v>
      </c>
      <c r="D34" s="1251"/>
      <c r="E34" s="1252"/>
      <c r="F34" s="32">
        <v>10</v>
      </c>
      <c r="G34" s="33">
        <v>8.86</v>
      </c>
      <c r="H34" s="33">
        <v>9.23</v>
      </c>
      <c r="I34" s="33">
        <v>9.2799999999999994</v>
      </c>
      <c r="J34" s="34">
        <v>10.89</v>
      </c>
      <c r="K34" s="22"/>
      <c r="L34" s="22"/>
      <c r="M34" s="22"/>
      <c r="N34" s="22"/>
      <c r="O34" s="22"/>
      <c r="P34" s="22"/>
    </row>
    <row r="35" spans="1:16" ht="39" customHeight="1" x14ac:dyDescent="0.15">
      <c r="A35" s="22"/>
      <c r="B35" s="35"/>
      <c r="C35" s="1245" t="s">
        <v>567</v>
      </c>
      <c r="D35" s="1246"/>
      <c r="E35" s="1247"/>
      <c r="F35" s="36">
        <v>2.14</v>
      </c>
      <c r="G35" s="37">
        <v>2.17</v>
      </c>
      <c r="H35" s="37">
        <v>3.15</v>
      </c>
      <c r="I35" s="37">
        <v>3.6</v>
      </c>
      <c r="J35" s="38">
        <v>3.31</v>
      </c>
      <c r="K35" s="22"/>
      <c r="L35" s="22"/>
      <c r="M35" s="22"/>
      <c r="N35" s="22"/>
      <c r="O35" s="22"/>
      <c r="P35" s="22"/>
    </row>
    <row r="36" spans="1:16" ht="39" customHeight="1" x14ac:dyDescent="0.15">
      <c r="A36" s="22"/>
      <c r="B36" s="35"/>
      <c r="C36" s="1245" t="s">
        <v>568</v>
      </c>
      <c r="D36" s="1246"/>
      <c r="E36" s="1247"/>
      <c r="F36" s="36">
        <v>1.51</v>
      </c>
      <c r="G36" s="37">
        <v>3.15</v>
      </c>
      <c r="H36" s="37">
        <v>4.1900000000000004</v>
      </c>
      <c r="I36" s="37">
        <v>1.76</v>
      </c>
      <c r="J36" s="38">
        <v>2</v>
      </c>
      <c r="K36" s="22"/>
      <c r="L36" s="22"/>
      <c r="M36" s="22"/>
      <c r="N36" s="22"/>
      <c r="O36" s="22"/>
      <c r="P36" s="22"/>
    </row>
    <row r="37" spans="1:16" ht="39" customHeight="1" x14ac:dyDescent="0.15">
      <c r="A37" s="22"/>
      <c r="B37" s="35"/>
      <c r="C37" s="1245" t="s">
        <v>569</v>
      </c>
      <c r="D37" s="1246"/>
      <c r="E37" s="1247"/>
      <c r="F37" s="36" t="s">
        <v>520</v>
      </c>
      <c r="G37" s="37" t="s">
        <v>520</v>
      </c>
      <c r="H37" s="37" t="s">
        <v>520</v>
      </c>
      <c r="I37" s="37" t="s">
        <v>520</v>
      </c>
      <c r="J37" s="38">
        <v>1.83</v>
      </c>
      <c r="K37" s="22"/>
      <c r="L37" s="22"/>
      <c r="M37" s="22"/>
      <c r="N37" s="22"/>
      <c r="O37" s="22"/>
      <c r="P37" s="22"/>
    </row>
    <row r="38" spans="1:16" ht="39" customHeight="1" x14ac:dyDescent="0.15">
      <c r="A38" s="22"/>
      <c r="B38" s="35"/>
      <c r="C38" s="1245" t="s">
        <v>570</v>
      </c>
      <c r="D38" s="1246"/>
      <c r="E38" s="1247"/>
      <c r="F38" s="36">
        <v>0.01</v>
      </c>
      <c r="G38" s="37">
        <v>0</v>
      </c>
      <c r="H38" s="37">
        <v>0.01</v>
      </c>
      <c r="I38" s="37">
        <v>0.02</v>
      </c>
      <c r="J38" s="38">
        <v>0</v>
      </c>
      <c r="K38" s="22"/>
      <c r="L38" s="22"/>
      <c r="M38" s="22"/>
      <c r="N38" s="22"/>
      <c r="O38" s="22"/>
      <c r="P38" s="22"/>
    </row>
    <row r="39" spans="1:16" ht="39" customHeight="1" x14ac:dyDescent="0.15">
      <c r="A39" s="22"/>
      <c r="B39" s="35"/>
      <c r="C39" s="1245" t="s">
        <v>571</v>
      </c>
      <c r="D39" s="1246"/>
      <c r="E39" s="1247"/>
      <c r="F39" s="36" t="s">
        <v>520</v>
      </c>
      <c r="G39" s="37" t="s">
        <v>520</v>
      </c>
      <c r="H39" s="37" t="s">
        <v>520</v>
      </c>
      <c r="I39" s="37">
        <v>0</v>
      </c>
      <c r="J39" s="38">
        <v>0</v>
      </c>
      <c r="K39" s="22"/>
      <c r="L39" s="22"/>
      <c r="M39" s="22"/>
      <c r="N39" s="22"/>
      <c r="O39" s="22"/>
      <c r="P39" s="22"/>
    </row>
    <row r="40" spans="1:16" ht="39" customHeight="1" x14ac:dyDescent="0.15">
      <c r="A40" s="22"/>
      <c r="B40" s="35"/>
      <c r="C40" s="1245"/>
      <c r="D40" s="1246"/>
      <c r="E40" s="1247"/>
      <c r="F40" s="36"/>
      <c r="G40" s="37"/>
      <c r="H40" s="37"/>
      <c r="I40" s="37"/>
      <c r="J40" s="38"/>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572</v>
      </c>
      <c r="D42" s="1246"/>
      <c r="E42" s="1247"/>
      <c r="F42" s="36" t="s">
        <v>520</v>
      </c>
      <c r="G42" s="37" t="s">
        <v>520</v>
      </c>
      <c r="H42" s="37" t="s">
        <v>520</v>
      </c>
      <c r="I42" s="37" t="s">
        <v>520</v>
      </c>
      <c r="J42" s="38" t="s">
        <v>520</v>
      </c>
      <c r="K42" s="22"/>
      <c r="L42" s="22"/>
      <c r="M42" s="22"/>
      <c r="N42" s="22"/>
      <c r="O42" s="22"/>
      <c r="P42" s="22"/>
    </row>
    <row r="43" spans="1:16" ht="39" customHeight="1" thickBot="1" x14ac:dyDescent="0.2">
      <c r="A43" s="22"/>
      <c r="B43" s="40"/>
      <c r="C43" s="1248" t="s">
        <v>573</v>
      </c>
      <c r="D43" s="1249"/>
      <c r="E43" s="1250"/>
      <c r="F43" s="41">
        <v>0</v>
      </c>
      <c r="G43" s="42">
        <v>0.08</v>
      </c>
      <c r="H43" s="42">
        <v>0</v>
      </c>
      <c r="I43" s="42">
        <v>0.46</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zgdLR+rcv71l6sjMR3QY7VjlC06VuTauhxNDnDBzji3mE9TK4H8zW2dV9ZJCXWRBhdXhHIA2tCgIlPIph1kZA==" saltValue="srb/d/z497+dUmdJ4vzG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31" zoomScale="70" zoomScaleNormal="70"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3780</v>
      </c>
      <c r="L45" s="60">
        <v>3179</v>
      </c>
      <c r="M45" s="60">
        <v>2844</v>
      </c>
      <c r="N45" s="60">
        <v>2586</v>
      </c>
      <c r="O45" s="61">
        <v>2477</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520</v>
      </c>
      <c r="L46" s="64" t="s">
        <v>520</v>
      </c>
      <c r="M46" s="64" t="s">
        <v>520</v>
      </c>
      <c r="N46" s="64" t="s">
        <v>520</v>
      </c>
      <c r="O46" s="65" t="s">
        <v>520</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520</v>
      </c>
      <c r="L47" s="64" t="s">
        <v>520</v>
      </c>
      <c r="M47" s="64" t="s">
        <v>520</v>
      </c>
      <c r="N47" s="64" t="s">
        <v>520</v>
      </c>
      <c r="O47" s="65" t="s">
        <v>520</v>
      </c>
      <c r="P47" s="48"/>
      <c r="Q47" s="48"/>
      <c r="R47" s="48"/>
      <c r="S47" s="48"/>
      <c r="T47" s="48"/>
      <c r="U47" s="48"/>
    </row>
    <row r="48" spans="1:21" ht="30.75" customHeight="1" x14ac:dyDescent="0.15">
      <c r="A48" s="48"/>
      <c r="B48" s="1273"/>
      <c r="C48" s="1274"/>
      <c r="D48" s="62"/>
      <c r="E48" s="1255" t="s">
        <v>15</v>
      </c>
      <c r="F48" s="1255"/>
      <c r="G48" s="1255"/>
      <c r="H48" s="1255"/>
      <c r="I48" s="1255"/>
      <c r="J48" s="1256"/>
      <c r="K48" s="63">
        <v>501</v>
      </c>
      <c r="L48" s="64">
        <v>483</v>
      </c>
      <c r="M48" s="64">
        <v>483</v>
      </c>
      <c r="N48" s="64">
        <v>464</v>
      </c>
      <c r="O48" s="65">
        <v>424</v>
      </c>
      <c r="P48" s="48"/>
      <c r="Q48" s="48"/>
      <c r="R48" s="48"/>
      <c r="S48" s="48"/>
      <c r="T48" s="48"/>
      <c r="U48" s="48"/>
    </row>
    <row r="49" spans="1:21" ht="30.75" customHeight="1" x14ac:dyDescent="0.15">
      <c r="A49" s="48"/>
      <c r="B49" s="1273"/>
      <c r="C49" s="1274"/>
      <c r="D49" s="62"/>
      <c r="E49" s="1255" t="s">
        <v>16</v>
      </c>
      <c r="F49" s="1255"/>
      <c r="G49" s="1255"/>
      <c r="H49" s="1255"/>
      <c r="I49" s="1255"/>
      <c r="J49" s="1256"/>
      <c r="K49" s="63">
        <v>137</v>
      </c>
      <c r="L49" s="64">
        <v>144</v>
      </c>
      <c r="M49" s="64">
        <v>165</v>
      </c>
      <c r="N49" s="64">
        <v>122</v>
      </c>
      <c r="O49" s="65">
        <v>114</v>
      </c>
      <c r="P49" s="48"/>
      <c r="Q49" s="48"/>
      <c r="R49" s="48"/>
      <c r="S49" s="48"/>
      <c r="T49" s="48"/>
      <c r="U49" s="48"/>
    </row>
    <row r="50" spans="1:21" ht="30.75" customHeight="1" x14ac:dyDescent="0.15">
      <c r="A50" s="48"/>
      <c r="B50" s="1273"/>
      <c r="C50" s="1274"/>
      <c r="D50" s="62"/>
      <c r="E50" s="1255" t="s">
        <v>17</v>
      </c>
      <c r="F50" s="1255"/>
      <c r="G50" s="1255"/>
      <c r="H50" s="1255"/>
      <c r="I50" s="1255"/>
      <c r="J50" s="1256"/>
      <c r="K50" s="63">
        <v>14</v>
      </c>
      <c r="L50" s="64">
        <v>12</v>
      </c>
      <c r="M50" s="64">
        <v>12</v>
      </c>
      <c r="N50" s="64">
        <v>11</v>
      </c>
      <c r="O50" s="65">
        <v>8</v>
      </c>
      <c r="P50" s="48"/>
      <c r="Q50" s="48"/>
      <c r="R50" s="48"/>
      <c r="S50" s="48"/>
      <c r="T50" s="48"/>
      <c r="U50" s="48"/>
    </row>
    <row r="51" spans="1:21" ht="30.75" customHeight="1" x14ac:dyDescent="0.15">
      <c r="A51" s="48"/>
      <c r="B51" s="1275"/>
      <c r="C51" s="1276"/>
      <c r="D51" s="66"/>
      <c r="E51" s="1255" t="s">
        <v>18</v>
      </c>
      <c r="F51" s="1255"/>
      <c r="G51" s="1255"/>
      <c r="H51" s="1255"/>
      <c r="I51" s="1255"/>
      <c r="J51" s="1256"/>
      <c r="K51" s="63">
        <v>0</v>
      </c>
      <c r="L51" s="64">
        <v>0</v>
      </c>
      <c r="M51" s="64">
        <v>0</v>
      </c>
      <c r="N51" s="64">
        <v>0</v>
      </c>
      <c r="O51" s="65">
        <v>0</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3781</v>
      </c>
      <c r="L52" s="64">
        <v>3748</v>
      </c>
      <c r="M52" s="64">
        <v>3808</v>
      </c>
      <c r="N52" s="64">
        <v>3767</v>
      </c>
      <c r="O52" s="65">
        <v>3812</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651</v>
      </c>
      <c r="L53" s="69">
        <v>70</v>
      </c>
      <c r="M53" s="69">
        <v>-304</v>
      </c>
      <c r="N53" s="69">
        <v>-584</v>
      </c>
      <c r="O53" s="70">
        <v>-789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1" t="s">
        <v>25</v>
      </c>
      <c r="C57" s="1262"/>
      <c r="D57" s="1265" t="s">
        <v>26</v>
      </c>
      <c r="E57" s="1266"/>
      <c r="F57" s="1266"/>
      <c r="G57" s="1266"/>
      <c r="H57" s="1266"/>
      <c r="I57" s="1266"/>
      <c r="J57" s="1267"/>
      <c r="K57" s="83"/>
      <c r="L57" s="84"/>
      <c r="M57" s="84"/>
      <c r="N57" s="84"/>
      <c r="O57" s="85"/>
    </row>
    <row r="58" spans="1:21" ht="31.5" customHeight="1" thickBot="1" x14ac:dyDescent="0.2">
      <c r="B58" s="1263"/>
      <c r="C58" s="1264"/>
      <c r="D58" s="1268" t="s">
        <v>27</v>
      </c>
      <c r="E58" s="1269"/>
      <c r="F58" s="1269"/>
      <c r="G58" s="1269"/>
      <c r="H58" s="1269"/>
      <c r="I58" s="1269"/>
      <c r="J58" s="127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IFj+XaTkzDBB4Clt/0BLFoRUQw8Eha2we+BjcEx/IEmuLvj5jkUiOzpnXI4yYSoLGmPOMk5S7lbuHPSSWppkg==" saltValue="Zz7X6PV2qirPkhw9BrAp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E4"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91" t="s">
        <v>30</v>
      </c>
      <c r="C41" s="1292"/>
      <c r="D41" s="102"/>
      <c r="E41" s="1293" t="s">
        <v>31</v>
      </c>
      <c r="F41" s="1293"/>
      <c r="G41" s="1293"/>
      <c r="H41" s="1294"/>
      <c r="I41" s="103">
        <v>22510</v>
      </c>
      <c r="J41" s="104">
        <v>21324</v>
      </c>
      <c r="K41" s="104">
        <v>19958</v>
      </c>
      <c r="L41" s="104">
        <v>21365</v>
      </c>
      <c r="M41" s="105">
        <v>23173</v>
      </c>
    </row>
    <row r="42" spans="2:13" ht="27.75" customHeight="1" x14ac:dyDescent="0.15">
      <c r="B42" s="1281"/>
      <c r="C42" s="1282"/>
      <c r="D42" s="106"/>
      <c r="E42" s="1285" t="s">
        <v>32</v>
      </c>
      <c r="F42" s="1285"/>
      <c r="G42" s="1285"/>
      <c r="H42" s="1286"/>
      <c r="I42" s="107" t="s">
        <v>520</v>
      </c>
      <c r="J42" s="108" t="s">
        <v>520</v>
      </c>
      <c r="K42" s="108" t="s">
        <v>520</v>
      </c>
      <c r="L42" s="108" t="s">
        <v>520</v>
      </c>
      <c r="M42" s="109" t="s">
        <v>520</v>
      </c>
    </row>
    <row r="43" spans="2:13" ht="27.75" customHeight="1" x14ac:dyDescent="0.15">
      <c r="B43" s="1281"/>
      <c r="C43" s="1282"/>
      <c r="D43" s="106"/>
      <c r="E43" s="1285" t="s">
        <v>33</v>
      </c>
      <c r="F43" s="1285"/>
      <c r="G43" s="1285"/>
      <c r="H43" s="1286"/>
      <c r="I43" s="107">
        <v>6839</v>
      </c>
      <c r="J43" s="108">
        <v>6645</v>
      </c>
      <c r="K43" s="108">
        <v>4152</v>
      </c>
      <c r="L43" s="108">
        <v>4688</v>
      </c>
      <c r="M43" s="109">
        <v>4946</v>
      </c>
    </row>
    <row r="44" spans="2:13" ht="27.75" customHeight="1" x14ac:dyDescent="0.15">
      <c r="B44" s="1281"/>
      <c r="C44" s="1282"/>
      <c r="D44" s="106"/>
      <c r="E44" s="1285" t="s">
        <v>34</v>
      </c>
      <c r="F44" s="1285"/>
      <c r="G44" s="1285"/>
      <c r="H44" s="1286"/>
      <c r="I44" s="107">
        <v>255</v>
      </c>
      <c r="J44" s="108">
        <v>290</v>
      </c>
      <c r="K44" s="108">
        <v>233</v>
      </c>
      <c r="L44" s="108">
        <v>212</v>
      </c>
      <c r="M44" s="109">
        <v>230</v>
      </c>
    </row>
    <row r="45" spans="2:13" ht="27.75" customHeight="1" x14ac:dyDescent="0.15">
      <c r="B45" s="1281"/>
      <c r="C45" s="1282"/>
      <c r="D45" s="106"/>
      <c r="E45" s="1285" t="s">
        <v>35</v>
      </c>
      <c r="F45" s="1285"/>
      <c r="G45" s="1285"/>
      <c r="H45" s="1286"/>
      <c r="I45" s="107">
        <v>4138</v>
      </c>
      <c r="J45" s="108">
        <v>4197</v>
      </c>
      <c r="K45" s="108">
        <v>3874</v>
      </c>
      <c r="L45" s="108">
        <v>4054</v>
      </c>
      <c r="M45" s="109">
        <v>3817</v>
      </c>
    </row>
    <row r="46" spans="2:13" ht="27.75" customHeight="1" x14ac:dyDescent="0.15">
      <c r="B46" s="1281"/>
      <c r="C46" s="1282"/>
      <c r="D46" s="110"/>
      <c r="E46" s="1285" t="s">
        <v>36</v>
      </c>
      <c r="F46" s="1285"/>
      <c r="G46" s="1285"/>
      <c r="H46" s="1286"/>
      <c r="I46" s="107" t="s">
        <v>520</v>
      </c>
      <c r="J46" s="108" t="s">
        <v>520</v>
      </c>
      <c r="K46" s="108" t="s">
        <v>520</v>
      </c>
      <c r="L46" s="108" t="s">
        <v>520</v>
      </c>
      <c r="M46" s="109" t="s">
        <v>520</v>
      </c>
    </row>
    <row r="47" spans="2:13" ht="27.75" customHeight="1" x14ac:dyDescent="0.15">
      <c r="B47" s="1281"/>
      <c r="C47" s="1282"/>
      <c r="D47" s="111"/>
      <c r="E47" s="1295" t="s">
        <v>37</v>
      </c>
      <c r="F47" s="1296"/>
      <c r="G47" s="1296"/>
      <c r="H47" s="1297"/>
      <c r="I47" s="107" t="s">
        <v>520</v>
      </c>
      <c r="J47" s="108" t="s">
        <v>520</v>
      </c>
      <c r="K47" s="108" t="s">
        <v>520</v>
      </c>
      <c r="L47" s="108" t="s">
        <v>520</v>
      </c>
      <c r="M47" s="109" t="s">
        <v>520</v>
      </c>
    </row>
    <row r="48" spans="2:13" ht="27.75" customHeight="1" x14ac:dyDescent="0.15">
      <c r="B48" s="1281"/>
      <c r="C48" s="1282"/>
      <c r="D48" s="106"/>
      <c r="E48" s="1285" t="s">
        <v>38</v>
      </c>
      <c r="F48" s="1285"/>
      <c r="G48" s="1285"/>
      <c r="H48" s="1286"/>
      <c r="I48" s="107" t="s">
        <v>520</v>
      </c>
      <c r="J48" s="108" t="s">
        <v>520</v>
      </c>
      <c r="K48" s="108" t="s">
        <v>520</v>
      </c>
      <c r="L48" s="108" t="s">
        <v>520</v>
      </c>
      <c r="M48" s="109" t="s">
        <v>520</v>
      </c>
    </row>
    <row r="49" spans="2:13" ht="27.75" customHeight="1" x14ac:dyDescent="0.15">
      <c r="B49" s="1283"/>
      <c r="C49" s="1284"/>
      <c r="D49" s="106"/>
      <c r="E49" s="1285" t="s">
        <v>39</v>
      </c>
      <c r="F49" s="1285"/>
      <c r="G49" s="1285"/>
      <c r="H49" s="1286"/>
      <c r="I49" s="107" t="s">
        <v>520</v>
      </c>
      <c r="J49" s="108" t="s">
        <v>520</v>
      </c>
      <c r="K49" s="108" t="s">
        <v>520</v>
      </c>
      <c r="L49" s="108" t="s">
        <v>520</v>
      </c>
      <c r="M49" s="109" t="s">
        <v>520</v>
      </c>
    </row>
    <row r="50" spans="2:13" ht="27.75" customHeight="1" x14ac:dyDescent="0.15">
      <c r="B50" s="1279" t="s">
        <v>40</v>
      </c>
      <c r="C50" s="1280"/>
      <c r="D50" s="112"/>
      <c r="E50" s="1285" t="s">
        <v>41</v>
      </c>
      <c r="F50" s="1285"/>
      <c r="G50" s="1285"/>
      <c r="H50" s="1286"/>
      <c r="I50" s="107">
        <v>17362</v>
      </c>
      <c r="J50" s="108">
        <v>16111</v>
      </c>
      <c r="K50" s="108">
        <v>14911</v>
      </c>
      <c r="L50" s="108">
        <v>14489</v>
      </c>
      <c r="M50" s="109">
        <v>14184</v>
      </c>
    </row>
    <row r="51" spans="2:13" ht="27.75" customHeight="1" x14ac:dyDescent="0.15">
      <c r="B51" s="1281"/>
      <c r="C51" s="1282"/>
      <c r="D51" s="106"/>
      <c r="E51" s="1285" t="s">
        <v>42</v>
      </c>
      <c r="F51" s="1285"/>
      <c r="G51" s="1285"/>
      <c r="H51" s="1286"/>
      <c r="I51" s="107">
        <v>128</v>
      </c>
      <c r="J51" s="108">
        <v>75</v>
      </c>
      <c r="K51" s="108">
        <v>66</v>
      </c>
      <c r="L51" s="108">
        <v>58</v>
      </c>
      <c r="M51" s="109">
        <v>95</v>
      </c>
    </row>
    <row r="52" spans="2:13" ht="27.75" customHeight="1" x14ac:dyDescent="0.15">
      <c r="B52" s="1283"/>
      <c r="C52" s="1284"/>
      <c r="D52" s="106"/>
      <c r="E52" s="1285" t="s">
        <v>43</v>
      </c>
      <c r="F52" s="1285"/>
      <c r="G52" s="1285"/>
      <c r="H52" s="1286"/>
      <c r="I52" s="107">
        <v>29442</v>
      </c>
      <c r="J52" s="108">
        <v>29925</v>
      </c>
      <c r="K52" s="108">
        <v>29217</v>
      </c>
      <c r="L52" s="108">
        <v>30320</v>
      </c>
      <c r="M52" s="109">
        <v>31271</v>
      </c>
    </row>
    <row r="53" spans="2:13" ht="27.75" customHeight="1" thickBot="1" x14ac:dyDescent="0.2">
      <c r="B53" s="1287" t="s">
        <v>44</v>
      </c>
      <c r="C53" s="1288"/>
      <c r="D53" s="113"/>
      <c r="E53" s="1289" t="s">
        <v>45</v>
      </c>
      <c r="F53" s="1289"/>
      <c r="G53" s="1289"/>
      <c r="H53" s="1290"/>
      <c r="I53" s="114">
        <v>-13190</v>
      </c>
      <c r="J53" s="115">
        <v>-13655</v>
      </c>
      <c r="K53" s="115">
        <v>-15979</v>
      </c>
      <c r="L53" s="115">
        <v>-14548</v>
      </c>
      <c r="M53" s="116">
        <v>-13382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1xN8qCp+N5lDbtJe3Na2wzh+1n5n4PIHcevBwI1N0tRfkBIOfhKSFw1cIina7rK0XFcB2R3y77eOWpVPQ3d8ig==" saltValue="ysSFjBgo7s3Xzo0wfcwY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70" zoomScaleNormal="70" zoomScaleSheetLayoutView="100" workbookViewId="0">
      <selection activeCell="H4" sqref="H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6" t="s">
        <v>48</v>
      </c>
      <c r="D55" s="1306"/>
      <c r="E55" s="1307"/>
      <c r="F55" s="128">
        <v>3490</v>
      </c>
      <c r="G55" s="128">
        <v>3491</v>
      </c>
      <c r="H55" s="129">
        <v>3383</v>
      </c>
    </row>
    <row r="56" spans="2:8" ht="52.5" customHeight="1" x14ac:dyDescent="0.15">
      <c r="B56" s="130"/>
      <c r="C56" s="1308" t="s">
        <v>49</v>
      </c>
      <c r="D56" s="1308"/>
      <c r="E56" s="1309"/>
      <c r="F56" s="131">
        <v>7073</v>
      </c>
      <c r="G56" s="131">
        <v>5607</v>
      </c>
      <c r="H56" s="132">
        <v>4233</v>
      </c>
    </row>
    <row r="57" spans="2:8" ht="53.25" customHeight="1" x14ac:dyDescent="0.15">
      <c r="B57" s="130"/>
      <c r="C57" s="1310" t="s">
        <v>50</v>
      </c>
      <c r="D57" s="1310"/>
      <c r="E57" s="1311"/>
      <c r="F57" s="133">
        <v>7513</v>
      </c>
      <c r="G57" s="133">
        <v>8156</v>
      </c>
      <c r="H57" s="134">
        <v>9323</v>
      </c>
    </row>
    <row r="58" spans="2:8" ht="45.75" customHeight="1" x14ac:dyDescent="0.15">
      <c r="B58" s="135"/>
      <c r="C58" s="1298" t="s">
        <v>580</v>
      </c>
      <c r="D58" s="1299"/>
      <c r="E58" s="1300"/>
      <c r="F58" s="136">
        <v>4000</v>
      </c>
      <c r="G58" s="136">
        <v>4000</v>
      </c>
      <c r="H58" s="137">
        <v>4000</v>
      </c>
    </row>
    <row r="59" spans="2:8" ht="45.75" customHeight="1" x14ac:dyDescent="0.15">
      <c r="B59" s="135"/>
      <c r="C59" s="1298" t="s">
        <v>581</v>
      </c>
      <c r="D59" s="1299"/>
      <c r="E59" s="1300"/>
      <c r="F59" s="136">
        <v>1255</v>
      </c>
      <c r="G59" s="136">
        <v>1255</v>
      </c>
      <c r="H59" s="137">
        <v>1255</v>
      </c>
    </row>
    <row r="60" spans="2:8" ht="45.75" customHeight="1" x14ac:dyDescent="0.15">
      <c r="B60" s="135"/>
      <c r="C60" s="1298" t="s">
        <v>582</v>
      </c>
      <c r="D60" s="1299"/>
      <c r="E60" s="1300"/>
      <c r="F60" s="136">
        <v>600</v>
      </c>
      <c r="G60" s="136">
        <v>801</v>
      </c>
      <c r="H60" s="137">
        <v>1101</v>
      </c>
    </row>
    <row r="61" spans="2:8" ht="45.75" customHeight="1" x14ac:dyDescent="0.15">
      <c r="B61" s="135"/>
      <c r="C61" s="1298" t="s">
        <v>583</v>
      </c>
      <c r="D61" s="1299"/>
      <c r="E61" s="1300"/>
      <c r="F61" s="136">
        <v>559</v>
      </c>
      <c r="G61" s="136">
        <v>792</v>
      </c>
      <c r="H61" s="137">
        <v>781</v>
      </c>
    </row>
    <row r="62" spans="2:8" ht="45.75" customHeight="1" thickBot="1" x14ac:dyDescent="0.2">
      <c r="B62" s="138"/>
      <c r="C62" s="1301" t="s">
        <v>584</v>
      </c>
      <c r="D62" s="1302"/>
      <c r="E62" s="1303"/>
      <c r="F62" s="139" t="s">
        <v>585</v>
      </c>
      <c r="G62" s="139">
        <v>100</v>
      </c>
      <c r="H62" s="140">
        <v>700</v>
      </c>
    </row>
    <row r="63" spans="2:8" ht="52.5" customHeight="1" thickBot="1" x14ac:dyDescent="0.2">
      <c r="B63" s="141"/>
      <c r="C63" s="1304" t="s">
        <v>51</v>
      </c>
      <c r="D63" s="1304"/>
      <c r="E63" s="1305"/>
      <c r="F63" s="142">
        <v>18076</v>
      </c>
      <c r="G63" s="142">
        <v>17253</v>
      </c>
      <c r="H63" s="143">
        <v>16940</v>
      </c>
    </row>
    <row r="64" spans="2:8" ht="15" customHeight="1" x14ac:dyDescent="0.15"/>
  </sheetData>
  <sheetProtection algorithmName="SHA-512" hashValue="mWajkqSZMdOnrSW6MtsHo/AIlq/tIixZrdivyttkQTNp0mykMoGwKO4/dp89UwxdezYsGs5PTsjYZxjXeynfSw==" saltValue="7pTMpm1Vkg894Ct+1Xcq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B61F-DB43-4549-851C-A67CEB548CCA}">
  <sheetPr>
    <pageSetUpPr fitToPage="1"/>
  </sheetPr>
  <dimension ref="A1:WZM160"/>
  <sheetViews>
    <sheetView showGridLines="0" zoomScale="90" zoomScaleNormal="90" zoomScaleSheetLayoutView="55" workbookViewId="0">
      <selection activeCell="AC84" sqref="AC84"/>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616</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612</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615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610</v>
      </c>
    </row>
    <row r="50" spans="1:109" ht="13.5" x14ac:dyDescent="0.15">
      <c r="B50" s="389"/>
      <c r="G50" s="1323"/>
      <c r="H50" s="1323"/>
      <c r="I50" s="1323"/>
      <c r="J50" s="1323"/>
      <c r="K50" s="398"/>
      <c r="L50" s="398"/>
      <c r="M50" s="397"/>
      <c r="N50" s="397"/>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2" t="s">
        <v>561</v>
      </c>
      <c r="BQ50" s="1322"/>
      <c r="BR50" s="1322"/>
      <c r="BS50" s="1322"/>
      <c r="BT50" s="1322"/>
      <c r="BU50" s="1322"/>
      <c r="BV50" s="1322"/>
      <c r="BW50" s="1322"/>
      <c r="BX50" s="1322" t="s">
        <v>562</v>
      </c>
      <c r="BY50" s="1322"/>
      <c r="BZ50" s="1322"/>
      <c r="CA50" s="1322"/>
      <c r="CB50" s="1322"/>
      <c r="CC50" s="1322"/>
      <c r="CD50" s="1322"/>
      <c r="CE50" s="1322"/>
      <c r="CF50" s="1322" t="s">
        <v>563</v>
      </c>
      <c r="CG50" s="1322"/>
      <c r="CH50" s="1322"/>
      <c r="CI50" s="1322"/>
      <c r="CJ50" s="1322"/>
      <c r="CK50" s="1322"/>
      <c r="CL50" s="1322"/>
      <c r="CM50" s="1322"/>
      <c r="CN50" s="1322" t="s">
        <v>564</v>
      </c>
      <c r="CO50" s="1322"/>
      <c r="CP50" s="1322"/>
      <c r="CQ50" s="1322"/>
      <c r="CR50" s="1322"/>
      <c r="CS50" s="1322"/>
      <c r="CT50" s="1322"/>
      <c r="CU50" s="1322"/>
      <c r="CV50" s="1322" t="s">
        <v>565</v>
      </c>
      <c r="CW50" s="1322"/>
      <c r="CX50" s="1322"/>
      <c r="CY50" s="1322"/>
      <c r="CZ50" s="1322"/>
      <c r="DA50" s="1322"/>
      <c r="DB50" s="1322"/>
      <c r="DC50" s="1322"/>
    </row>
    <row r="51" spans="1:109" ht="13.5" customHeight="1" x14ac:dyDescent="0.15">
      <c r="B51" s="389"/>
      <c r="G51" s="1327"/>
      <c r="H51" s="1327"/>
      <c r="I51" s="1330"/>
      <c r="J51" s="1330"/>
      <c r="K51" s="1328"/>
      <c r="L51" s="1328"/>
      <c r="M51" s="1328"/>
      <c r="N51" s="1328"/>
      <c r="AM51" s="396"/>
      <c r="AN51" s="1329" t="s">
        <v>609</v>
      </c>
      <c r="AO51" s="1329"/>
      <c r="AP51" s="1329"/>
      <c r="AQ51" s="1329"/>
      <c r="AR51" s="1329"/>
      <c r="AS51" s="1329"/>
      <c r="AT51" s="1329"/>
      <c r="AU51" s="1329"/>
      <c r="AV51" s="1329"/>
      <c r="AW51" s="1329"/>
      <c r="AX51" s="1329"/>
      <c r="AY51" s="1329"/>
      <c r="AZ51" s="1329"/>
      <c r="BA51" s="1329"/>
      <c r="BB51" s="1329" t="s">
        <v>607</v>
      </c>
      <c r="BC51" s="1329"/>
      <c r="BD51" s="1329"/>
      <c r="BE51" s="1329"/>
      <c r="BF51" s="1329"/>
      <c r="BG51" s="1329"/>
      <c r="BH51" s="1329"/>
      <c r="BI51" s="1329"/>
      <c r="BJ51" s="1329"/>
      <c r="BK51" s="1329"/>
      <c r="BL51" s="1329"/>
      <c r="BM51" s="1329"/>
      <c r="BN51" s="1329"/>
      <c r="BO51" s="1329"/>
      <c r="BP51" s="1321"/>
      <c r="BQ51" s="1321"/>
      <c r="BR51" s="1321"/>
      <c r="BS51" s="1321"/>
      <c r="BT51" s="1321"/>
      <c r="BU51" s="1321"/>
      <c r="BV51" s="1321"/>
      <c r="BW51" s="1321"/>
      <c r="BX51" s="1321"/>
      <c r="BY51" s="1321"/>
      <c r="BZ51" s="1321"/>
      <c r="CA51" s="1321"/>
      <c r="CB51" s="1321"/>
      <c r="CC51" s="1321"/>
      <c r="CD51" s="1321"/>
      <c r="CE51" s="1321"/>
      <c r="CF51" s="1321"/>
      <c r="CG51" s="1321"/>
      <c r="CH51" s="1321"/>
      <c r="CI51" s="1321"/>
      <c r="CJ51" s="1321"/>
      <c r="CK51" s="1321"/>
      <c r="CL51" s="1321"/>
      <c r="CM51" s="1321"/>
      <c r="CN51" s="1321"/>
      <c r="CO51" s="1321"/>
      <c r="CP51" s="1321"/>
      <c r="CQ51" s="1321"/>
      <c r="CR51" s="1321"/>
      <c r="CS51" s="1321"/>
      <c r="CT51" s="1321"/>
      <c r="CU51" s="1321"/>
      <c r="CV51" s="1321"/>
      <c r="CW51" s="1321"/>
      <c r="CX51" s="1321"/>
      <c r="CY51" s="1321"/>
      <c r="CZ51" s="1321"/>
      <c r="DA51" s="1321"/>
      <c r="DB51" s="1321"/>
      <c r="DC51" s="1321"/>
    </row>
    <row r="52" spans="1:109" ht="13.5" x14ac:dyDescent="0.15">
      <c r="B52" s="389"/>
      <c r="G52" s="1327"/>
      <c r="H52" s="1327"/>
      <c r="I52" s="1330"/>
      <c r="J52" s="1330"/>
      <c r="K52" s="1328"/>
      <c r="L52" s="1328"/>
      <c r="M52" s="1328"/>
      <c r="N52" s="1328"/>
      <c r="AM52" s="396"/>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5" x14ac:dyDescent="0.15">
      <c r="A53" s="404"/>
      <c r="B53" s="389"/>
      <c r="G53" s="1327"/>
      <c r="H53" s="1327"/>
      <c r="I53" s="1323"/>
      <c r="J53" s="1323"/>
      <c r="K53" s="1328"/>
      <c r="L53" s="1328"/>
      <c r="M53" s="1328"/>
      <c r="N53" s="1328"/>
      <c r="AM53" s="396"/>
      <c r="AN53" s="1329"/>
      <c r="AO53" s="1329"/>
      <c r="AP53" s="1329"/>
      <c r="AQ53" s="1329"/>
      <c r="AR53" s="1329"/>
      <c r="AS53" s="1329"/>
      <c r="AT53" s="1329"/>
      <c r="AU53" s="1329"/>
      <c r="AV53" s="1329"/>
      <c r="AW53" s="1329"/>
      <c r="AX53" s="1329"/>
      <c r="AY53" s="1329"/>
      <c r="AZ53" s="1329"/>
      <c r="BA53" s="1329"/>
      <c r="BB53" s="1329" t="s">
        <v>614</v>
      </c>
      <c r="BC53" s="1329"/>
      <c r="BD53" s="1329"/>
      <c r="BE53" s="1329"/>
      <c r="BF53" s="1329"/>
      <c r="BG53" s="1329"/>
      <c r="BH53" s="1329"/>
      <c r="BI53" s="1329"/>
      <c r="BJ53" s="1329"/>
      <c r="BK53" s="1329"/>
      <c r="BL53" s="1329"/>
      <c r="BM53" s="1329"/>
      <c r="BN53" s="1329"/>
      <c r="BO53" s="1329"/>
      <c r="BP53" s="1321">
        <v>54.7</v>
      </c>
      <c r="BQ53" s="1321"/>
      <c r="BR53" s="1321"/>
      <c r="BS53" s="1321"/>
      <c r="BT53" s="1321"/>
      <c r="BU53" s="1321"/>
      <c r="BV53" s="1321"/>
      <c r="BW53" s="1321"/>
      <c r="BX53" s="1321">
        <v>56.4</v>
      </c>
      <c r="BY53" s="1321"/>
      <c r="BZ53" s="1321"/>
      <c r="CA53" s="1321"/>
      <c r="CB53" s="1321"/>
      <c r="CC53" s="1321"/>
      <c r="CD53" s="1321"/>
      <c r="CE53" s="1321"/>
      <c r="CF53" s="1321">
        <v>58</v>
      </c>
      <c r="CG53" s="1321"/>
      <c r="CH53" s="1321"/>
      <c r="CI53" s="1321"/>
      <c r="CJ53" s="1321"/>
      <c r="CK53" s="1321"/>
      <c r="CL53" s="1321"/>
      <c r="CM53" s="1321"/>
      <c r="CN53" s="1321">
        <v>59.3</v>
      </c>
      <c r="CO53" s="1321"/>
      <c r="CP53" s="1321"/>
      <c r="CQ53" s="1321"/>
      <c r="CR53" s="1321"/>
      <c r="CS53" s="1321"/>
      <c r="CT53" s="1321"/>
      <c r="CU53" s="1321"/>
      <c r="CV53" s="1321">
        <v>60.5</v>
      </c>
      <c r="CW53" s="1321"/>
      <c r="CX53" s="1321"/>
      <c r="CY53" s="1321"/>
      <c r="CZ53" s="1321"/>
      <c r="DA53" s="1321"/>
      <c r="DB53" s="1321"/>
      <c r="DC53" s="1321"/>
    </row>
    <row r="54" spans="1:109" ht="13.5" x14ac:dyDescent="0.15">
      <c r="A54" s="404"/>
      <c r="B54" s="389"/>
      <c r="G54" s="1327"/>
      <c r="H54" s="1327"/>
      <c r="I54" s="1323"/>
      <c r="J54" s="1323"/>
      <c r="K54" s="1328"/>
      <c r="L54" s="1328"/>
      <c r="M54" s="1328"/>
      <c r="N54" s="1328"/>
      <c r="AM54" s="396"/>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5" x14ac:dyDescent="0.15">
      <c r="A55" s="404"/>
      <c r="B55" s="389"/>
      <c r="G55" s="1323"/>
      <c r="H55" s="1323"/>
      <c r="I55" s="1323"/>
      <c r="J55" s="1323"/>
      <c r="K55" s="1328"/>
      <c r="L55" s="1328"/>
      <c r="M55" s="1328"/>
      <c r="N55" s="1328"/>
      <c r="AN55" s="1322" t="s">
        <v>608</v>
      </c>
      <c r="AO55" s="1322"/>
      <c r="AP55" s="1322"/>
      <c r="AQ55" s="1322"/>
      <c r="AR55" s="1322"/>
      <c r="AS55" s="1322"/>
      <c r="AT55" s="1322"/>
      <c r="AU55" s="1322"/>
      <c r="AV55" s="1322"/>
      <c r="AW55" s="1322"/>
      <c r="AX55" s="1322"/>
      <c r="AY55" s="1322"/>
      <c r="AZ55" s="1322"/>
      <c r="BA55" s="1322"/>
      <c r="BB55" s="1329" t="s">
        <v>607</v>
      </c>
      <c r="BC55" s="1329"/>
      <c r="BD55" s="1329"/>
      <c r="BE55" s="1329"/>
      <c r="BF55" s="1329"/>
      <c r="BG55" s="1329"/>
      <c r="BH55" s="1329"/>
      <c r="BI55" s="1329"/>
      <c r="BJ55" s="1329"/>
      <c r="BK55" s="1329"/>
      <c r="BL55" s="1329"/>
      <c r="BM55" s="1329"/>
      <c r="BN55" s="1329"/>
      <c r="BO55" s="1329"/>
      <c r="BP55" s="1321">
        <v>54.6</v>
      </c>
      <c r="BQ55" s="1321"/>
      <c r="BR55" s="1321"/>
      <c r="BS55" s="1321"/>
      <c r="BT55" s="1321"/>
      <c r="BU55" s="1321"/>
      <c r="BV55" s="1321"/>
      <c r="BW55" s="1321"/>
      <c r="BX55" s="1321">
        <v>53.2</v>
      </c>
      <c r="BY55" s="1321"/>
      <c r="BZ55" s="1321"/>
      <c r="CA55" s="1321"/>
      <c r="CB55" s="1321"/>
      <c r="CC55" s="1321"/>
      <c r="CD55" s="1321"/>
      <c r="CE55" s="1321"/>
      <c r="CF55" s="1321">
        <v>47.9</v>
      </c>
      <c r="CG55" s="1321"/>
      <c r="CH55" s="1321"/>
      <c r="CI55" s="1321"/>
      <c r="CJ55" s="1321"/>
      <c r="CK55" s="1321"/>
      <c r="CL55" s="1321"/>
      <c r="CM55" s="1321"/>
      <c r="CN55" s="1321">
        <v>49</v>
      </c>
      <c r="CO55" s="1321"/>
      <c r="CP55" s="1321"/>
      <c r="CQ55" s="1321"/>
      <c r="CR55" s="1321"/>
      <c r="CS55" s="1321"/>
      <c r="CT55" s="1321"/>
      <c r="CU55" s="1321"/>
      <c r="CV55" s="1321">
        <v>41.3</v>
      </c>
      <c r="CW55" s="1321"/>
      <c r="CX55" s="1321"/>
      <c r="CY55" s="1321"/>
      <c r="CZ55" s="1321"/>
      <c r="DA55" s="1321"/>
      <c r="DB55" s="1321"/>
      <c r="DC55" s="1321"/>
    </row>
    <row r="56" spans="1:109" ht="13.5" x14ac:dyDescent="0.15">
      <c r="A56" s="404"/>
      <c r="B56" s="389"/>
      <c r="G56" s="1323"/>
      <c r="H56" s="1323"/>
      <c r="I56" s="1323"/>
      <c r="J56" s="1323"/>
      <c r="K56" s="1328"/>
      <c r="L56" s="1328"/>
      <c r="M56" s="1328"/>
      <c r="N56" s="1328"/>
      <c r="AN56" s="1322"/>
      <c r="AO56" s="1322"/>
      <c r="AP56" s="1322"/>
      <c r="AQ56" s="1322"/>
      <c r="AR56" s="1322"/>
      <c r="AS56" s="1322"/>
      <c r="AT56" s="1322"/>
      <c r="AU56" s="1322"/>
      <c r="AV56" s="1322"/>
      <c r="AW56" s="1322"/>
      <c r="AX56" s="1322"/>
      <c r="AY56" s="1322"/>
      <c r="AZ56" s="1322"/>
      <c r="BA56" s="1322"/>
      <c r="BB56" s="1329"/>
      <c r="BC56" s="1329"/>
      <c r="BD56" s="1329"/>
      <c r="BE56" s="1329"/>
      <c r="BF56" s="1329"/>
      <c r="BG56" s="1329"/>
      <c r="BH56" s="1329"/>
      <c r="BI56" s="1329"/>
      <c r="BJ56" s="1329"/>
      <c r="BK56" s="1329"/>
      <c r="BL56" s="1329"/>
      <c r="BM56" s="1329"/>
      <c r="BN56" s="1329"/>
      <c r="BO56" s="1329"/>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4" customFormat="1" ht="13.5" x14ac:dyDescent="0.15">
      <c r="B57" s="410"/>
      <c r="G57" s="1323"/>
      <c r="H57" s="1323"/>
      <c r="I57" s="1331"/>
      <c r="J57" s="1331"/>
      <c r="K57" s="1328"/>
      <c r="L57" s="1328"/>
      <c r="M57" s="1328"/>
      <c r="N57" s="1328"/>
      <c r="AM57" s="388"/>
      <c r="AN57" s="1322"/>
      <c r="AO57" s="1322"/>
      <c r="AP57" s="1322"/>
      <c r="AQ57" s="1322"/>
      <c r="AR57" s="1322"/>
      <c r="AS57" s="1322"/>
      <c r="AT57" s="1322"/>
      <c r="AU57" s="1322"/>
      <c r="AV57" s="1322"/>
      <c r="AW57" s="1322"/>
      <c r="AX57" s="1322"/>
      <c r="AY57" s="1322"/>
      <c r="AZ57" s="1322"/>
      <c r="BA57" s="1322"/>
      <c r="BB57" s="1329" t="s">
        <v>614</v>
      </c>
      <c r="BC57" s="1329"/>
      <c r="BD57" s="1329"/>
      <c r="BE57" s="1329"/>
      <c r="BF57" s="1329"/>
      <c r="BG57" s="1329"/>
      <c r="BH57" s="1329"/>
      <c r="BI57" s="1329"/>
      <c r="BJ57" s="1329"/>
      <c r="BK57" s="1329"/>
      <c r="BL57" s="1329"/>
      <c r="BM57" s="1329"/>
      <c r="BN57" s="1329"/>
      <c r="BO57" s="1329"/>
      <c r="BP57" s="1321">
        <v>58.3</v>
      </c>
      <c r="BQ57" s="1321"/>
      <c r="BR57" s="1321"/>
      <c r="BS57" s="1321"/>
      <c r="BT57" s="1321"/>
      <c r="BU57" s="1321"/>
      <c r="BV57" s="1321"/>
      <c r="BW57" s="1321"/>
      <c r="BX57" s="1321">
        <v>59.6</v>
      </c>
      <c r="BY57" s="1321"/>
      <c r="BZ57" s="1321"/>
      <c r="CA57" s="1321"/>
      <c r="CB57" s="1321"/>
      <c r="CC57" s="1321"/>
      <c r="CD57" s="1321"/>
      <c r="CE57" s="1321"/>
      <c r="CF57" s="1321">
        <v>60.8</v>
      </c>
      <c r="CG57" s="1321"/>
      <c r="CH57" s="1321"/>
      <c r="CI57" s="1321"/>
      <c r="CJ57" s="1321"/>
      <c r="CK57" s="1321"/>
      <c r="CL57" s="1321"/>
      <c r="CM57" s="1321"/>
      <c r="CN57" s="1321">
        <v>61</v>
      </c>
      <c r="CO57" s="1321"/>
      <c r="CP57" s="1321"/>
      <c r="CQ57" s="1321"/>
      <c r="CR57" s="1321"/>
      <c r="CS57" s="1321"/>
      <c r="CT57" s="1321"/>
      <c r="CU57" s="1321"/>
      <c r="CV57" s="1321">
        <v>63</v>
      </c>
      <c r="CW57" s="1321"/>
      <c r="CX57" s="1321"/>
      <c r="CY57" s="1321"/>
      <c r="CZ57" s="1321"/>
      <c r="DA57" s="1321"/>
      <c r="DB57" s="1321"/>
      <c r="DC57" s="1321"/>
      <c r="DD57" s="415"/>
      <c r="DE57" s="410"/>
    </row>
    <row r="58" spans="1:109" s="404" customFormat="1" ht="13.5" x14ac:dyDescent="0.15">
      <c r="A58" s="388"/>
      <c r="B58" s="410"/>
      <c r="G58" s="1323"/>
      <c r="H58" s="1323"/>
      <c r="I58" s="1331"/>
      <c r="J58" s="1331"/>
      <c r="K58" s="1328"/>
      <c r="L58" s="1328"/>
      <c r="M58" s="1328"/>
      <c r="N58" s="1328"/>
      <c r="AM58" s="388"/>
      <c r="AN58" s="1322"/>
      <c r="AO58" s="1322"/>
      <c r="AP58" s="1322"/>
      <c r="AQ58" s="1322"/>
      <c r="AR58" s="1322"/>
      <c r="AS58" s="1322"/>
      <c r="AT58" s="1322"/>
      <c r="AU58" s="1322"/>
      <c r="AV58" s="1322"/>
      <c r="AW58" s="1322"/>
      <c r="AX58" s="1322"/>
      <c r="AY58" s="1322"/>
      <c r="AZ58" s="1322"/>
      <c r="BA58" s="1322"/>
      <c r="BB58" s="1329"/>
      <c r="BC58" s="1329"/>
      <c r="BD58" s="1329"/>
      <c r="BE58" s="1329"/>
      <c r="BF58" s="1329"/>
      <c r="BG58" s="1329"/>
      <c r="BH58" s="1329"/>
      <c r="BI58" s="1329"/>
      <c r="BJ58" s="1329"/>
      <c r="BK58" s="1329"/>
      <c r="BL58" s="1329"/>
      <c r="BM58" s="1329"/>
      <c r="BN58" s="1329"/>
      <c r="BO58" s="1329"/>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613</v>
      </c>
    </row>
    <row r="64" spans="1:109" ht="13.5" x14ac:dyDescent="0.15">
      <c r="B64" s="389"/>
      <c r="G64" s="405"/>
      <c r="I64" s="407"/>
      <c r="J64" s="407"/>
      <c r="K64" s="407"/>
      <c r="L64" s="407"/>
      <c r="M64" s="407"/>
      <c r="N64" s="406"/>
      <c r="AM64" s="405"/>
      <c r="AN64" s="405" t="s">
        <v>612</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611</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610</v>
      </c>
    </row>
    <row r="72" spans="2:107" ht="13.5" x14ac:dyDescent="0.15">
      <c r="B72" s="389"/>
      <c r="G72" s="1323"/>
      <c r="H72" s="1323"/>
      <c r="I72" s="1323"/>
      <c r="J72" s="1323"/>
      <c r="K72" s="398"/>
      <c r="L72" s="398"/>
      <c r="M72" s="397"/>
      <c r="N72" s="397"/>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2" t="s">
        <v>561</v>
      </c>
      <c r="BQ72" s="1322"/>
      <c r="BR72" s="1322"/>
      <c r="BS72" s="1322"/>
      <c r="BT72" s="1322"/>
      <c r="BU72" s="1322"/>
      <c r="BV72" s="1322"/>
      <c r="BW72" s="1322"/>
      <c r="BX72" s="1322" t="s">
        <v>562</v>
      </c>
      <c r="BY72" s="1322"/>
      <c r="BZ72" s="1322"/>
      <c r="CA72" s="1322"/>
      <c r="CB72" s="1322"/>
      <c r="CC72" s="1322"/>
      <c r="CD72" s="1322"/>
      <c r="CE72" s="1322"/>
      <c r="CF72" s="1322" t="s">
        <v>563</v>
      </c>
      <c r="CG72" s="1322"/>
      <c r="CH72" s="1322"/>
      <c r="CI72" s="1322"/>
      <c r="CJ72" s="1322"/>
      <c r="CK72" s="1322"/>
      <c r="CL72" s="1322"/>
      <c r="CM72" s="1322"/>
      <c r="CN72" s="1322" t="s">
        <v>564</v>
      </c>
      <c r="CO72" s="1322"/>
      <c r="CP72" s="1322"/>
      <c r="CQ72" s="1322"/>
      <c r="CR72" s="1322"/>
      <c r="CS72" s="1322"/>
      <c r="CT72" s="1322"/>
      <c r="CU72" s="1322"/>
      <c r="CV72" s="1322" t="s">
        <v>565</v>
      </c>
      <c r="CW72" s="1322"/>
      <c r="CX72" s="1322"/>
      <c r="CY72" s="1322"/>
      <c r="CZ72" s="1322"/>
      <c r="DA72" s="1322"/>
      <c r="DB72" s="1322"/>
      <c r="DC72" s="1322"/>
    </row>
    <row r="73" spans="2:107" ht="13.5" x14ac:dyDescent="0.15">
      <c r="B73" s="389"/>
      <c r="G73" s="1327"/>
      <c r="H73" s="1327"/>
      <c r="I73" s="1327"/>
      <c r="J73" s="1327"/>
      <c r="K73" s="1332"/>
      <c r="L73" s="1332"/>
      <c r="M73" s="1332"/>
      <c r="N73" s="1332"/>
      <c r="AM73" s="396"/>
      <c r="AN73" s="1329" t="s">
        <v>609</v>
      </c>
      <c r="AO73" s="1329"/>
      <c r="AP73" s="1329"/>
      <c r="AQ73" s="1329"/>
      <c r="AR73" s="1329"/>
      <c r="AS73" s="1329"/>
      <c r="AT73" s="1329"/>
      <c r="AU73" s="1329"/>
      <c r="AV73" s="1329"/>
      <c r="AW73" s="1329"/>
      <c r="AX73" s="1329"/>
      <c r="AY73" s="1329"/>
      <c r="AZ73" s="1329"/>
      <c r="BA73" s="1329"/>
      <c r="BB73" s="1329" t="s">
        <v>607</v>
      </c>
      <c r="BC73" s="1329"/>
      <c r="BD73" s="1329"/>
      <c r="BE73" s="1329"/>
      <c r="BF73" s="1329"/>
      <c r="BG73" s="1329"/>
      <c r="BH73" s="1329"/>
      <c r="BI73" s="1329"/>
      <c r="BJ73" s="1329"/>
      <c r="BK73" s="1329"/>
      <c r="BL73" s="1329"/>
      <c r="BM73" s="1329"/>
      <c r="BN73" s="1329"/>
      <c r="BO73" s="1329"/>
      <c r="BP73" s="1321"/>
      <c r="BQ73" s="1321"/>
      <c r="BR73" s="1321"/>
      <c r="BS73" s="1321"/>
      <c r="BT73" s="1321"/>
      <c r="BU73" s="1321"/>
      <c r="BV73" s="1321"/>
      <c r="BW73" s="1321"/>
      <c r="BX73" s="1321"/>
      <c r="BY73" s="1321"/>
      <c r="BZ73" s="1321"/>
      <c r="CA73" s="1321"/>
      <c r="CB73" s="1321"/>
      <c r="CC73" s="1321"/>
      <c r="CD73" s="1321"/>
      <c r="CE73" s="1321"/>
      <c r="CF73" s="1321"/>
      <c r="CG73" s="1321"/>
      <c r="CH73" s="1321"/>
      <c r="CI73" s="1321"/>
      <c r="CJ73" s="1321"/>
      <c r="CK73" s="1321"/>
      <c r="CL73" s="1321"/>
      <c r="CM73" s="1321"/>
      <c r="CN73" s="1321"/>
      <c r="CO73" s="1321"/>
      <c r="CP73" s="1321"/>
      <c r="CQ73" s="1321"/>
      <c r="CR73" s="1321"/>
      <c r="CS73" s="1321"/>
      <c r="CT73" s="1321"/>
      <c r="CU73" s="1321"/>
      <c r="CV73" s="1321"/>
      <c r="CW73" s="1321"/>
      <c r="CX73" s="1321"/>
      <c r="CY73" s="1321"/>
      <c r="CZ73" s="1321"/>
      <c r="DA73" s="1321"/>
      <c r="DB73" s="1321"/>
      <c r="DC73" s="1321"/>
    </row>
    <row r="74" spans="2:107" ht="13.5" x14ac:dyDescent="0.15">
      <c r="B74" s="389"/>
      <c r="G74" s="1327"/>
      <c r="H74" s="1327"/>
      <c r="I74" s="1327"/>
      <c r="J74" s="1327"/>
      <c r="K74" s="1332"/>
      <c r="L74" s="1332"/>
      <c r="M74" s="1332"/>
      <c r="N74" s="1332"/>
      <c r="AM74" s="396"/>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5" x14ac:dyDescent="0.15">
      <c r="B75" s="389"/>
      <c r="G75" s="1327"/>
      <c r="H75" s="1327"/>
      <c r="I75" s="1323"/>
      <c r="J75" s="1323"/>
      <c r="K75" s="1328"/>
      <c r="L75" s="1328"/>
      <c r="M75" s="1328"/>
      <c r="N75" s="1328"/>
      <c r="AM75" s="396"/>
      <c r="AN75" s="1329"/>
      <c r="AO75" s="1329"/>
      <c r="AP75" s="1329"/>
      <c r="AQ75" s="1329"/>
      <c r="AR75" s="1329"/>
      <c r="AS75" s="1329"/>
      <c r="AT75" s="1329"/>
      <c r="AU75" s="1329"/>
      <c r="AV75" s="1329"/>
      <c r="AW75" s="1329"/>
      <c r="AX75" s="1329"/>
      <c r="AY75" s="1329"/>
      <c r="AZ75" s="1329"/>
      <c r="BA75" s="1329"/>
      <c r="BB75" s="1329" t="s">
        <v>606</v>
      </c>
      <c r="BC75" s="1329"/>
      <c r="BD75" s="1329"/>
      <c r="BE75" s="1329"/>
      <c r="BF75" s="1329"/>
      <c r="BG75" s="1329"/>
      <c r="BH75" s="1329"/>
      <c r="BI75" s="1329"/>
      <c r="BJ75" s="1329"/>
      <c r="BK75" s="1329"/>
      <c r="BL75" s="1329"/>
      <c r="BM75" s="1329"/>
      <c r="BN75" s="1329"/>
      <c r="BO75" s="1329"/>
      <c r="BP75" s="1321">
        <v>7.3</v>
      </c>
      <c r="BQ75" s="1321"/>
      <c r="BR75" s="1321"/>
      <c r="BS75" s="1321"/>
      <c r="BT75" s="1321"/>
      <c r="BU75" s="1321"/>
      <c r="BV75" s="1321"/>
      <c r="BW75" s="1321"/>
      <c r="BX75" s="1321">
        <v>4.4000000000000004</v>
      </c>
      <c r="BY75" s="1321"/>
      <c r="BZ75" s="1321"/>
      <c r="CA75" s="1321"/>
      <c r="CB75" s="1321"/>
      <c r="CC75" s="1321"/>
      <c r="CD75" s="1321"/>
      <c r="CE75" s="1321"/>
      <c r="CF75" s="1321">
        <v>0.8</v>
      </c>
      <c r="CG75" s="1321"/>
      <c r="CH75" s="1321"/>
      <c r="CI75" s="1321"/>
      <c r="CJ75" s="1321"/>
      <c r="CK75" s="1321"/>
      <c r="CL75" s="1321"/>
      <c r="CM75" s="1321"/>
      <c r="CN75" s="1321">
        <v>-2</v>
      </c>
      <c r="CO75" s="1321"/>
      <c r="CP75" s="1321"/>
      <c r="CQ75" s="1321"/>
      <c r="CR75" s="1321"/>
      <c r="CS75" s="1321"/>
      <c r="CT75" s="1321"/>
      <c r="CU75" s="1321"/>
      <c r="CV75" s="1321">
        <v>-4.0999999999999996</v>
      </c>
      <c r="CW75" s="1321"/>
      <c r="CX75" s="1321"/>
      <c r="CY75" s="1321"/>
      <c r="CZ75" s="1321"/>
      <c r="DA75" s="1321"/>
      <c r="DB75" s="1321"/>
      <c r="DC75" s="1321"/>
    </row>
    <row r="76" spans="2:107" ht="13.5" x14ac:dyDescent="0.15">
      <c r="B76" s="389"/>
      <c r="G76" s="1327"/>
      <c r="H76" s="1327"/>
      <c r="I76" s="1323"/>
      <c r="J76" s="1323"/>
      <c r="K76" s="1328"/>
      <c r="L76" s="1328"/>
      <c r="M76" s="1328"/>
      <c r="N76" s="1328"/>
      <c r="AM76" s="396"/>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5" x14ac:dyDescent="0.15">
      <c r="B77" s="389"/>
      <c r="G77" s="1323"/>
      <c r="H77" s="1323"/>
      <c r="I77" s="1323"/>
      <c r="J77" s="1323"/>
      <c r="K77" s="1332"/>
      <c r="L77" s="1332"/>
      <c r="M77" s="1332"/>
      <c r="N77" s="1332"/>
      <c r="AN77" s="1322" t="s">
        <v>608</v>
      </c>
      <c r="AO77" s="1322"/>
      <c r="AP77" s="1322"/>
      <c r="AQ77" s="1322"/>
      <c r="AR77" s="1322"/>
      <c r="AS77" s="1322"/>
      <c r="AT77" s="1322"/>
      <c r="AU77" s="1322"/>
      <c r="AV77" s="1322"/>
      <c r="AW77" s="1322"/>
      <c r="AX77" s="1322"/>
      <c r="AY77" s="1322"/>
      <c r="AZ77" s="1322"/>
      <c r="BA77" s="1322"/>
      <c r="BB77" s="1329" t="s">
        <v>607</v>
      </c>
      <c r="BC77" s="1329"/>
      <c r="BD77" s="1329"/>
      <c r="BE77" s="1329"/>
      <c r="BF77" s="1329"/>
      <c r="BG77" s="1329"/>
      <c r="BH77" s="1329"/>
      <c r="BI77" s="1329"/>
      <c r="BJ77" s="1329"/>
      <c r="BK77" s="1329"/>
      <c r="BL77" s="1329"/>
      <c r="BM77" s="1329"/>
      <c r="BN77" s="1329"/>
      <c r="BO77" s="1329"/>
      <c r="BP77" s="1321">
        <v>54.6</v>
      </c>
      <c r="BQ77" s="1321"/>
      <c r="BR77" s="1321"/>
      <c r="BS77" s="1321"/>
      <c r="BT77" s="1321"/>
      <c r="BU77" s="1321"/>
      <c r="BV77" s="1321"/>
      <c r="BW77" s="1321"/>
      <c r="BX77" s="1321">
        <v>53.2</v>
      </c>
      <c r="BY77" s="1321"/>
      <c r="BZ77" s="1321"/>
      <c r="CA77" s="1321"/>
      <c r="CB77" s="1321"/>
      <c r="CC77" s="1321"/>
      <c r="CD77" s="1321"/>
      <c r="CE77" s="1321"/>
      <c r="CF77" s="1321">
        <v>47.9</v>
      </c>
      <c r="CG77" s="1321"/>
      <c r="CH77" s="1321"/>
      <c r="CI77" s="1321"/>
      <c r="CJ77" s="1321"/>
      <c r="CK77" s="1321"/>
      <c r="CL77" s="1321"/>
      <c r="CM77" s="1321"/>
      <c r="CN77" s="1321">
        <v>49</v>
      </c>
      <c r="CO77" s="1321"/>
      <c r="CP77" s="1321"/>
      <c r="CQ77" s="1321"/>
      <c r="CR77" s="1321"/>
      <c r="CS77" s="1321"/>
      <c r="CT77" s="1321"/>
      <c r="CU77" s="1321"/>
      <c r="CV77" s="1321">
        <v>41.3</v>
      </c>
      <c r="CW77" s="1321"/>
      <c r="CX77" s="1321"/>
      <c r="CY77" s="1321"/>
      <c r="CZ77" s="1321"/>
      <c r="DA77" s="1321"/>
      <c r="DB77" s="1321"/>
      <c r="DC77" s="1321"/>
    </row>
    <row r="78" spans="2:107" ht="13.5" x14ac:dyDescent="0.15">
      <c r="B78" s="389"/>
      <c r="G78" s="1323"/>
      <c r="H78" s="1323"/>
      <c r="I78" s="1323"/>
      <c r="J78" s="1323"/>
      <c r="K78" s="1332"/>
      <c r="L78" s="1332"/>
      <c r="M78" s="1332"/>
      <c r="N78" s="1332"/>
      <c r="AN78" s="1322"/>
      <c r="AO78" s="1322"/>
      <c r="AP78" s="1322"/>
      <c r="AQ78" s="1322"/>
      <c r="AR78" s="1322"/>
      <c r="AS78" s="1322"/>
      <c r="AT78" s="1322"/>
      <c r="AU78" s="1322"/>
      <c r="AV78" s="1322"/>
      <c r="AW78" s="1322"/>
      <c r="AX78" s="1322"/>
      <c r="AY78" s="1322"/>
      <c r="AZ78" s="1322"/>
      <c r="BA78" s="1322"/>
      <c r="BB78" s="1329"/>
      <c r="BC78" s="1329"/>
      <c r="BD78" s="1329"/>
      <c r="BE78" s="1329"/>
      <c r="BF78" s="1329"/>
      <c r="BG78" s="1329"/>
      <c r="BH78" s="1329"/>
      <c r="BI78" s="1329"/>
      <c r="BJ78" s="1329"/>
      <c r="BK78" s="1329"/>
      <c r="BL78" s="1329"/>
      <c r="BM78" s="1329"/>
      <c r="BN78" s="1329"/>
      <c r="BO78" s="1329"/>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5" x14ac:dyDescent="0.15">
      <c r="B79" s="389"/>
      <c r="G79" s="1323"/>
      <c r="H79" s="1323"/>
      <c r="I79" s="1331"/>
      <c r="J79" s="1331"/>
      <c r="K79" s="1333"/>
      <c r="L79" s="1333"/>
      <c r="M79" s="1333"/>
      <c r="N79" s="1333"/>
      <c r="AN79" s="1322"/>
      <c r="AO79" s="1322"/>
      <c r="AP79" s="1322"/>
      <c r="AQ79" s="1322"/>
      <c r="AR79" s="1322"/>
      <c r="AS79" s="1322"/>
      <c r="AT79" s="1322"/>
      <c r="AU79" s="1322"/>
      <c r="AV79" s="1322"/>
      <c r="AW79" s="1322"/>
      <c r="AX79" s="1322"/>
      <c r="AY79" s="1322"/>
      <c r="AZ79" s="1322"/>
      <c r="BA79" s="1322"/>
      <c r="BB79" s="1329" t="s">
        <v>606</v>
      </c>
      <c r="BC79" s="1329"/>
      <c r="BD79" s="1329"/>
      <c r="BE79" s="1329"/>
      <c r="BF79" s="1329"/>
      <c r="BG79" s="1329"/>
      <c r="BH79" s="1329"/>
      <c r="BI79" s="1329"/>
      <c r="BJ79" s="1329"/>
      <c r="BK79" s="1329"/>
      <c r="BL79" s="1329"/>
      <c r="BM79" s="1329"/>
      <c r="BN79" s="1329"/>
      <c r="BO79" s="1329"/>
      <c r="BP79" s="1321">
        <v>10</v>
      </c>
      <c r="BQ79" s="1321"/>
      <c r="BR79" s="1321"/>
      <c r="BS79" s="1321"/>
      <c r="BT79" s="1321"/>
      <c r="BU79" s="1321"/>
      <c r="BV79" s="1321"/>
      <c r="BW79" s="1321"/>
      <c r="BX79" s="1321">
        <v>9.8000000000000007</v>
      </c>
      <c r="BY79" s="1321"/>
      <c r="BZ79" s="1321"/>
      <c r="CA79" s="1321"/>
      <c r="CB79" s="1321"/>
      <c r="CC79" s="1321"/>
      <c r="CD79" s="1321"/>
      <c r="CE79" s="1321"/>
      <c r="CF79" s="1321">
        <v>9.6</v>
      </c>
      <c r="CG79" s="1321"/>
      <c r="CH79" s="1321"/>
      <c r="CI79" s="1321"/>
      <c r="CJ79" s="1321"/>
      <c r="CK79" s="1321"/>
      <c r="CL79" s="1321"/>
      <c r="CM79" s="1321"/>
      <c r="CN79" s="1321">
        <v>9.5</v>
      </c>
      <c r="CO79" s="1321"/>
      <c r="CP79" s="1321"/>
      <c r="CQ79" s="1321"/>
      <c r="CR79" s="1321"/>
      <c r="CS79" s="1321"/>
      <c r="CT79" s="1321"/>
      <c r="CU79" s="1321"/>
      <c r="CV79" s="1321">
        <v>9.1999999999999993</v>
      </c>
      <c r="CW79" s="1321"/>
      <c r="CX79" s="1321"/>
      <c r="CY79" s="1321"/>
      <c r="CZ79" s="1321"/>
      <c r="DA79" s="1321"/>
      <c r="DB79" s="1321"/>
      <c r="DC79" s="1321"/>
    </row>
    <row r="80" spans="2:107" ht="13.5" x14ac:dyDescent="0.15">
      <c r="B80" s="389"/>
      <c r="G80" s="1323"/>
      <c r="H80" s="1323"/>
      <c r="I80" s="1331"/>
      <c r="J80" s="1331"/>
      <c r="K80" s="1333"/>
      <c r="L80" s="1333"/>
      <c r="M80" s="1333"/>
      <c r="N80" s="1333"/>
      <c r="AN80" s="1322"/>
      <c r="AO80" s="1322"/>
      <c r="AP80" s="1322"/>
      <c r="AQ80" s="1322"/>
      <c r="AR80" s="1322"/>
      <c r="AS80" s="1322"/>
      <c r="AT80" s="1322"/>
      <c r="AU80" s="1322"/>
      <c r="AV80" s="1322"/>
      <c r="AW80" s="1322"/>
      <c r="AX80" s="1322"/>
      <c r="AY80" s="1322"/>
      <c r="AZ80" s="1322"/>
      <c r="BA80" s="1322"/>
      <c r="BB80" s="1329"/>
      <c r="BC80" s="1329"/>
      <c r="BD80" s="1329"/>
      <c r="BE80" s="1329"/>
      <c r="BF80" s="1329"/>
      <c r="BG80" s="1329"/>
      <c r="BH80" s="1329"/>
      <c r="BI80" s="1329"/>
      <c r="BJ80" s="1329"/>
      <c r="BK80" s="1329"/>
      <c r="BL80" s="1329"/>
      <c r="BM80" s="1329"/>
      <c r="BN80" s="1329"/>
      <c r="BO80" s="1329"/>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6dAtw+NFrPUEWLsoSceVBb7PAskk9wb5+SyJgqtPmWnwNRzoEQBk1zTc3Cwzj58yFdhTGKFRoatWTRMlY88Uhw==" saltValue="EJKj85zx1lnU1BnXQLNH4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34F27-B8CA-4EA0-B54C-899DF29B349F}">
  <sheetPr>
    <pageSetUpPr fitToPage="1"/>
  </sheetPr>
  <dimension ref="A1:DR125"/>
  <sheetViews>
    <sheetView showGridLines="0" zoomScaleNormal="100" zoomScaleSheetLayoutView="70" workbookViewId="0">
      <selection activeCell="DR120" sqref="DR1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zHW6htNQV5hAKuCn7nmBIU4lv5OUhy0vRrLtUNqY/42YyXxJJBECTJ8uw2hqHgDdP1zoZoPbMH6w1GXbnzHYvg==" saltValue="jNGLSGEE0IGutwOOMhOz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BB091-0C4A-461B-B95C-EFC3CF762B6F}">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qaJ6+xXnEqOZYY+/6IJ2Vl40OCs90Ol8/KtjiM3IFwek3xDlPvzIoB+VHLR3UEwn8wU2HXo123cF5N6z/DeZ8g==" saltValue="WtnuaGHSxLyDzZ+5ZcOC2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80329</v>
      </c>
      <c r="E3" s="162"/>
      <c r="F3" s="163">
        <v>83280</v>
      </c>
      <c r="G3" s="164"/>
      <c r="H3" s="165"/>
    </row>
    <row r="4" spans="1:8" x14ac:dyDescent="0.15">
      <c r="A4" s="166"/>
      <c r="B4" s="167"/>
      <c r="C4" s="168"/>
      <c r="D4" s="169">
        <v>61751</v>
      </c>
      <c r="E4" s="170"/>
      <c r="F4" s="171">
        <v>43123</v>
      </c>
      <c r="G4" s="172"/>
      <c r="H4" s="173"/>
    </row>
    <row r="5" spans="1:8" x14ac:dyDescent="0.15">
      <c r="A5" s="154" t="s">
        <v>553</v>
      </c>
      <c r="B5" s="159"/>
      <c r="C5" s="160"/>
      <c r="D5" s="161">
        <v>111640</v>
      </c>
      <c r="E5" s="162"/>
      <c r="F5" s="163">
        <v>88968</v>
      </c>
      <c r="G5" s="164"/>
      <c r="H5" s="165"/>
    </row>
    <row r="6" spans="1:8" x14ac:dyDescent="0.15">
      <c r="A6" s="166"/>
      <c r="B6" s="167"/>
      <c r="C6" s="168"/>
      <c r="D6" s="169">
        <v>77518</v>
      </c>
      <c r="E6" s="170"/>
      <c r="F6" s="171">
        <v>45482</v>
      </c>
      <c r="G6" s="172"/>
      <c r="H6" s="173"/>
    </row>
    <row r="7" spans="1:8" x14ac:dyDescent="0.15">
      <c r="A7" s="154" t="s">
        <v>554</v>
      </c>
      <c r="B7" s="159"/>
      <c r="C7" s="160"/>
      <c r="D7" s="161">
        <v>96742</v>
      </c>
      <c r="E7" s="162"/>
      <c r="F7" s="163">
        <v>85173</v>
      </c>
      <c r="G7" s="164"/>
      <c r="H7" s="165"/>
    </row>
    <row r="8" spans="1:8" x14ac:dyDescent="0.15">
      <c r="A8" s="166"/>
      <c r="B8" s="167"/>
      <c r="C8" s="168"/>
      <c r="D8" s="169">
        <v>71239</v>
      </c>
      <c r="E8" s="170"/>
      <c r="F8" s="171">
        <v>43913</v>
      </c>
      <c r="G8" s="172"/>
      <c r="H8" s="173"/>
    </row>
    <row r="9" spans="1:8" x14ac:dyDescent="0.15">
      <c r="A9" s="154" t="s">
        <v>555</v>
      </c>
      <c r="B9" s="159"/>
      <c r="C9" s="160"/>
      <c r="D9" s="161">
        <v>155309</v>
      </c>
      <c r="E9" s="162"/>
      <c r="F9" s="163">
        <v>94081</v>
      </c>
      <c r="G9" s="164"/>
      <c r="H9" s="165"/>
    </row>
    <row r="10" spans="1:8" x14ac:dyDescent="0.15">
      <c r="A10" s="166"/>
      <c r="B10" s="167"/>
      <c r="C10" s="168"/>
      <c r="D10" s="169">
        <v>98488</v>
      </c>
      <c r="E10" s="170"/>
      <c r="F10" s="171">
        <v>48949</v>
      </c>
      <c r="G10" s="172"/>
      <c r="H10" s="173"/>
    </row>
    <row r="11" spans="1:8" x14ac:dyDescent="0.15">
      <c r="A11" s="154" t="s">
        <v>556</v>
      </c>
      <c r="B11" s="159"/>
      <c r="C11" s="160"/>
      <c r="D11" s="161">
        <v>170201</v>
      </c>
      <c r="E11" s="162"/>
      <c r="F11" s="163">
        <v>92632</v>
      </c>
      <c r="G11" s="164"/>
      <c r="H11" s="165"/>
    </row>
    <row r="12" spans="1:8" x14ac:dyDescent="0.15">
      <c r="A12" s="166"/>
      <c r="B12" s="167"/>
      <c r="C12" s="174"/>
      <c r="D12" s="169">
        <v>75198</v>
      </c>
      <c r="E12" s="170"/>
      <c r="F12" s="171">
        <v>47978</v>
      </c>
      <c r="G12" s="172"/>
      <c r="H12" s="173"/>
    </row>
    <row r="13" spans="1:8" x14ac:dyDescent="0.15">
      <c r="A13" s="154"/>
      <c r="B13" s="159"/>
      <c r="C13" s="175"/>
      <c r="D13" s="176">
        <v>122844</v>
      </c>
      <c r="E13" s="177"/>
      <c r="F13" s="178">
        <v>88827</v>
      </c>
      <c r="G13" s="179"/>
      <c r="H13" s="165"/>
    </row>
    <row r="14" spans="1:8" x14ac:dyDescent="0.15">
      <c r="A14" s="166"/>
      <c r="B14" s="167"/>
      <c r="C14" s="168"/>
      <c r="D14" s="169">
        <v>76839</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10</v>
      </c>
      <c r="C19" s="180">
        <f>ROUND(VALUE(SUBSTITUTE(実質収支比率等に係る経年分析!G$48,"▲","-")),2)</f>
        <v>8.86</v>
      </c>
      <c r="D19" s="180">
        <f>ROUND(VALUE(SUBSTITUTE(実質収支比率等に係る経年分析!H$48,"▲","-")),2)</f>
        <v>9.23</v>
      </c>
      <c r="E19" s="180">
        <f>ROUND(VALUE(SUBSTITUTE(実質収支比率等に係る経年分析!I$48,"▲","-")),2)</f>
        <v>9.2799999999999994</v>
      </c>
      <c r="F19" s="180">
        <f>ROUND(VALUE(SUBSTITUTE(実質収支比率等に係る経年分析!J$48,"▲","-")),2)</f>
        <v>10.9</v>
      </c>
    </row>
    <row r="20" spans="1:11" x14ac:dyDescent="0.15">
      <c r="A20" s="180" t="s">
        <v>55</v>
      </c>
      <c r="B20" s="180">
        <f>ROUND(VALUE(SUBSTITUTE(実質収支比率等に係る経年分析!F$47,"▲","-")),2)</f>
        <v>23.4</v>
      </c>
      <c r="C20" s="180">
        <f>ROUND(VALUE(SUBSTITUTE(実質収支比率等に係る経年分析!G$47,"▲","-")),2)</f>
        <v>19.239999999999998</v>
      </c>
      <c r="D20" s="180">
        <f>ROUND(VALUE(SUBSTITUTE(実質収支比率等に係る経年分析!H$47,"▲","-")),2)</f>
        <v>19.739999999999998</v>
      </c>
      <c r="E20" s="180">
        <f>ROUND(VALUE(SUBSTITUTE(実質収支比率等に係る経年分析!I$47,"▲","-")),2)</f>
        <v>20.36</v>
      </c>
      <c r="F20" s="180">
        <f>ROUND(VALUE(SUBSTITUTE(実質収支比率等に係る経年分析!J$47,"▲","-")),2)</f>
        <v>19.68</v>
      </c>
    </row>
    <row r="21" spans="1:11" x14ac:dyDescent="0.15">
      <c r="A21" s="180" t="s">
        <v>56</v>
      </c>
      <c r="B21" s="180">
        <f>IF(ISNUMBER(VALUE(SUBSTITUTE(実質収支比率等に係る経年分析!F$49,"▲","-"))),ROUND(VALUE(SUBSTITUTE(実質収支比率等に係る経年分析!F$49,"▲","-")),2),NA())</f>
        <v>13.82</v>
      </c>
      <c r="C21" s="180">
        <f>IF(ISNUMBER(VALUE(SUBSTITUTE(実質収支比率等に係る経年分析!G$49,"▲","-"))),ROUND(VALUE(SUBSTITUTE(実質収支比率等に係る経年分析!G$49,"▲","-")),2),NA())</f>
        <v>8.65</v>
      </c>
      <c r="D21" s="180">
        <f>IF(ISNUMBER(VALUE(SUBSTITUTE(実質収支比率等に係る経年分析!H$49,"▲","-"))),ROUND(VALUE(SUBSTITUTE(実質収支比率等に係る経年分析!H$49,"▲","-")),2),NA())</f>
        <v>13.93</v>
      </c>
      <c r="E21" s="180">
        <f>IF(ISNUMBER(VALUE(SUBSTITUTE(実質収支比率等に係る経年分析!I$49,"▲","-"))),ROUND(VALUE(SUBSTITUTE(実質収支比率等に係る経年分析!I$49,"▲","-")),2),NA())</f>
        <v>13.1</v>
      </c>
      <c r="F21" s="180">
        <f>IF(ISNUMBER(VALUE(SUBSTITUTE(実質収支比率等に係る経年分析!J$49,"▲","-"))),ROUND(VALUE(SUBSTITUTE(実質収支比率等に係る経年分析!J$49,"▲","-")),2),NA())</f>
        <v>10.34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宅地開発事業特別会計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1.83</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4.1900000000000004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9.2799999999999994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10.89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3781</v>
      </c>
      <c r="E42" s="182"/>
      <c r="F42" s="182"/>
      <c r="G42" s="182">
        <f>'実質公債費比率（分子）の構造'!L$52</f>
        <v>3748</v>
      </c>
      <c r="H42" s="182"/>
      <c r="I42" s="182"/>
      <c r="J42" s="182">
        <f>'実質公債費比率（分子）の構造'!M$52</f>
        <v>3808</v>
      </c>
      <c r="K42" s="182"/>
      <c r="L42" s="182"/>
      <c r="M42" s="182">
        <f>'実質公債費比率（分子）の構造'!N$52</f>
        <v>3767</v>
      </c>
      <c r="N42" s="182"/>
      <c r="O42" s="182"/>
      <c r="P42" s="182">
        <f>'実質公債費比率（分子）の構造'!O$52</f>
        <v>3812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14</v>
      </c>
      <c r="C44" s="182"/>
      <c r="D44" s="182"/>
      <c r="E44" s="182">
        <f>'実質公債費比率（分子）の構造'!L$50</f>
        <v>12</v>
      </c>
      <c r="F44" s="182"/>
      <c r="G44" s="182"/>
      <c r="H44" s="182">
        <f>'実質公債費比率（分子）の構造'!M$50</f>
        <v>12</v>
      </c>
      <c r="I44" s="182"/>
      <c r="J44" s="182"/>
      <c r="K44" s="182">
        <f>'実質公債費比率（分子）の構造'!N$50</f>
        <v>11</v>
      </c>
      <c r="L44" s="182"/>
      <c r="M44" s="182"/>
      <c r="N44" s="182">
        <f>'実質公債費比率（分子）の構造'!O$50</f>
        <v>8</v>
      </c>
      <c r="O44" s="182"/>
      <c r="P44" s="182"/>
    </row>
    <row r="45" spans="1:16" x14ac:dyDescent="0.15">
      <c r="A45" s="182" t="s">
        <v>66</v>
      </c>
      <c r="B45" s="182">
        <f>'実質公債費比率（分子）の構造'!K$49</f>
        <v>137</v>
      </c>
      <c r="C45" s="182"/>
      <c r="D45" s="182"/>
      <c r="E45" s="182">
        <f>'実質公債費比率（分子）の構造'!L$49</f>
        <v>144</v>
      </c>
      <c r="F45" s="182"/>
      <c r="G45" s="182"/>
      <c r="H45" s="182">
        <f>'実質公債費比率（分子）の構造'!M$49</f>
        <v>165</v>
      </c>
      <c r="I45" s="182"/>
      <c r="J45" s="182"/>
      <c r="K45" s="182">
        <f>'実質公債費比率（分子）の構造'!N$49</f>
        <v>122</v>
      </c>
      <c r="L45" s="182"/>
      <c r="M45" s="182"/>
      <c r="N45" s="182">
        <f>'実質公債費比率（分子）の構造'!O$49</f>
        <v>114</v>
      </c>
      <c r="O45" s="182"/>
      <c r="P45" s="182"/>
    </row>
    <row r="46" spans="1:16" x14ac:dyDescent="0.15">
      <c r="A46" s="182" t="s">
        <v>67</v>
      </c>
      <c r="B46" s="182">
        <f>'実質公債費比率（分子）の構造'!K$48</f>
        <v>501</v>
      </c>
      <c r="C46" s="182"/>
      <c r="D46" s="182"/>
      <c r="E46" s="182">
        <f>'実質公債費比率（分子）の構造'!L$48</f>
        <v>483</v>
      </c>
      <c r="F46" s="182"/>
      <c r="G46" s="182"/>
      <c r="H46" s="182">
        <f>'実質公債費比率（分子）の構造'!M$48</f>
        <v>483</v>
      </c>
      <c r="I46" s="182"/>
      <c r="J46" s="182"/>
      <c r="K46" s="182">
        <f>'実質公債費比率（分子）の構造'!N$48</f>
        <v>464</v>
      </c>
      <c r="L46" s="182"/>
      <c r="M46" s="182"/>
      <c r="N46" s="182">
        <f>'実質公債費比率（分子）の構造'!O$48</f>
        <v>424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3780</v>
      </c>
      <c r="C49" s="182"/>
      <c r="D49" s="182"/>
      <c r="E49" s="182">
        <f>'実質公債費比率（分子）の構造'!L$45</f>
        <v>3179</v>
      </c>
      <c r="F49" s="182"/>
      <c r="G49" s="182"/>
      <c r="H49" s="182">
        <f>'実質公債費比率（分子）の構造'!M$45</f>
        <v>2844</v>
      </c>
      <c r="I49" s="182"/>
      <c r="J49" s="182"/>
      <c r="K49" s="182">
        <f>'実質公債費比率（分子）の構造'!N$45</f>
        <v>2586</v>
      </c>
      <c r="L49" s="182"/>
      <c r="M49" s="182"/>
      <c r="N49" s="182">
        <f>'実質公債費比率（分子）の構造'!O$45</f>
        <v>2477</v>
      </c>
      <c r="O49" s="182"/>
      <c r="P49" s="182"/>
    </row>
    <row r="50" spans="1:16" x14ac:dyDescent="0.15">
      <c r="A50" s="182" t="s">
        <v>71</v>
      </c>
      <c r="B50" s="182" t="e">
        <f>NA()</f>
        <v>#N/A</v>
      </c>
      <c r="C50" s="182">
        <f>IF(ISNUMBER('実質公債費比率（分子）の構造'!K$53),'実質公債費比率（分子）の構造'!K$53,NA())</f>
        <v>651</v>
      </c>
      <c r="D50" s="182" t="e">
        <f>NA()</f>
        <v>#N/A</v>
      </c>
      <c r="E50" s="182" t="e">
        <f>NA()</f>
        <v>#N/A</v>
      </c>
      <c r="F50" s="182">
        <f>IF(ISNUMBER('実質公債費比率（分子）の構造'!L$53),'実質公債費比率（分子）の構造'!L$53,NA())</f>
        <v>70</v>
      </c>
      <c r="G50" s="182" t="e">
        <f>NA()</f>
        <v>#N/A</v>
      </c>
      <c r="H50" s="182" t="e">
        <f>NA()</f>
        <v>#N/A</v>
      </c>
      <c r="I50" s="182">
        <f>IF(ISNUMBER('実質公債費比率（分子）の構造'!M$53),'実質公債費比率（分子）の構造'!M$53,NA())</f>
        <v>-304</v>
      </c>
      <c r="J50" s="182" t="e">
        <f>NA()</f>
        <v>#N/A</v>
      </c>
      <c r="K50" s="182" t="e">
        <f>NA()</f>
        <v>#N/A</v>
      </c>
      <c r="L50" s="182">
        <f>IF(ISNUMBER('実質公債費比率（分子）の構造'!N$53),'実質公債費比率（分子）の構造'!N$53,NA())</f>
        <v>-584</v>
      </c>
      <c r="M50" s="182" t="e">
        <f>NA()</f>
        <v>#N/A</v>
      </c>
      <c r="N50" s="182" t="e">
        <f>NA()</f>
        <v>#N/A</v>
      </c>
      <c r="O50" s="182">
        <f>IF(ISNUMBER('実質公債費比率（分子）の構造'!O$53),'実質公債費比率（分子）の構造'!O$53,NA())</f>
        <v>-789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29442</v>
      </c>
      <c r="E56" s="181"/>
      <c r="F56" s="181"/>
      <c r="G56" s="181">
        <f>'将来負担比率（分子）の構造'!J$52</f>
        <v>29925</v>
      </c>
      <c r="H56" s="181"/>
      <c r="I56" s="181"/>
      <c r="J56" s="181">
        <f>'将来負担比率（分子）の構造'!K$52</f>
        <v>29217</v>
      </c>
      <c r="K56" s="181"/>
      <c r="L56" s="181"/>
      <c r="M56" s="181">
        <f>'将来負担比率（分子）の構造'!L$52</f>
        <v>30320</v>
      </c>
      <c r="N56" s="181"/>
      <c r="O56" s="181"/>
      <c r="P56" s="181">
        <f>'将来負担比率（分子）の構造'!M$52</f>
        <v>31271</v>
      </c>
    </row>
    <row r="57" spans="1:16" x14ac:dyDescent="0.15">
      <c r="A57" s="181" t="s">
        <v>42</v>
      </c>
      <c r="B57" s="181"/>
      <c r="C57" s="181"/>
      <c r="D57" s="181">
        <f>'将来負担比率（分子）の構造'!I$51</f>
        <v>128</v>
      </c>
      <c r="E57" s="181"/>
      <c r="F57" s="181"/>
      <c r="G57" s="181">
        <f>'将来負担比率（分子）の構造'!J$51</f>
        <v>75</v>
      </c>
      <c r="H57" s="181"/>
      <c r="I57" s="181"/>
      <c r="J57" s="181">
        <f>'将来負担比率（分子）の構造'!K$51</f>
        <v>66</v>
      </c>
      <c r="K57" s="181"/>
      <c r="L57" s="181"/>
      <c r="M57" s="181">
        <f>'将来負担比率（分子）の構造'!L$51</f>
        <v>58</v>
      </c>
      <c r="N57" s="181"/>
      <c r="O57" s="181"/>
      <c r="P57" s="181">
        <f>'将来負担比率（分子）の構造'!M$51</f>
        <v>95</v>
      </c>
    </row>
    <row r="58" spans="1:16" x14ac:dyDescent="0.15">
      <c r="A58" s="181" t="s">
        <v>41</v>
      </c>
      <c r="B58" s="181"/>
      <c r="C58" s="181"/>
      <c r="D58" s="181">
        <f>'将来負担比率（分子）の構造'!I$50</f>
        <v>17362</v>
      </c>
      <c r="E58" s="181"/>
      <c r="F58" s="181"/>
      <c r="G58" s="181">
        <f>'将来負担比率（分子）の構造'!J$50</f>
        <v>16111</v>
      </c>
      <c r="H58" s="181"/>
      <c r="I58" s="181"/>
      <c r="J58" s="181">
        <f>'将来負担比率（分子）の構造'!K$50</f>
        <v>14911</v>
      </c>
      <c r="K58" s="181"/>
      <c r="L58" s="181"/>
      <c r="M58" s="181">
        <f>'将来負担比率（分子）の構造'!L$50</f>
        <v>14489</v>
      </c>
      <c r="N58" s="181"/>
      <c r="O58" s="181"/>
      <c r="P58" s="181">
        <f>'将来負担比率（分子）の構造'!M$50</f>
        <v>14184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4138</v>
      </c>
      <c r="C62" s="181"/>
      <c r="D62" s="181"/>
      <c r="E62" s="181">
        <f>'将来負担比率（分子）の構造'!J$45</f>
        <v>4197</v>
      </c>
      <c r="F62" s="181"/>
      <c r="G62" s="181"/>
      <c r="H62" s="181">
        <f>'将来負担比率（分子）の構造'!K$45</f>
        <v>3874</v>
      </c>
      <c r="I62" s="181"/>
      <c r="J62" s="181"/>
      <c r="K62" s="181">
        <f>'将来負担比率（分子）の構造'!L$45</f>
        <v>4054</v>
      </c>
      <c r="L62" s="181"/>
      <c r="M62" s="181"/>
      <c r="N62" s="181">
        <f>'将来負担比率（分子）の構造'!M$45</f>
        <v>3817</v>
      </c>
      <c r="O62" s="181"/>
      <c r="P62" s="181"/>
    </row>
    <row r="63" spans="1:16" x14ac:dyDescent="0.15">
      <c r="A63" s="181" t="s">
        <v>34</v>
      </c>
      <c r="B63" s="181">
        <f>'将来負担比率（分子）の構造'!I$44</f>
        <v>255</v>
      </c>
      <c r="C63" s="181"/>
      <c r="D63" s="181"/>
      <c r="E63" s="181">
        <f>'将来負担比率（分子）の構造'!J$44</f>
        <v>290</v>
      </c>
      <c r="F63" s="181"/>
      <c r="G63" s="181"/>
      <c r="H63" s="181">
        <f>'将来負担比率（分子）の構造'!K$44</f>
        <v>233</v>
      </c>
      <c r="I63" s="181"/>
      <c r="J63" s="181"/>
      <c r="K63" s="181">
        <f>'将来負担比率（分子）の構造'!L$44</f>
        <v>212</v>
      </c>
      <c r="L63" s="181"/>
      <c r="M63" s="181"/>
      <c r="N63" s="181">
        <f>'将来負担比率（分子）の構造'!M$44</f>
        <v>230</v>
      </c>
      <c r="O63" s="181"/>
      <c r="P63" s="181"/>
    </row>
    <row r="64" spans="1:16" x14ac:dyDescent="0.15">
      <c r="A64" s="181" t="s">
        <v>33</v>
      </c>
      <c r="B64" s="181">
        <f>'将来負担比率（分子）の構造'!I$43</f>
        <v>6839</v>
      </c>
      <c r="C64" s="181"/>
      <c r="D64" s="181"/>
      <c r="E64" s="181">
        <f>'将来負担比率（分子）の構造'!J$43</f>
        <v>6645</v>
      </c>
      <c r="F64" s="181"/>
      <c r="G64" s="181"/>
      <c r="H64" s="181">
        <f>'将来負担比率（分子）の構造'!K$43</f>
        <v>4152</v>
      </c>
      <c r="I64" s="181"/>
      <c r="J64" s="181"/>
      <c r="K64" s="181">
        <f>'将来負担比率（分子）の構造'!L$43</f>
        <v>4688</v>
      </c>
      <c r="L64" s="181"/>
      <c r="M64" s="181"/>
      <c r="N64" s="181">
        <f>'将来負担比率（分子）の構造'!M$43</f>
        <v>4946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22510</v>
      </c>
      <c r="C66" s="181"/>
      <c r="D66" s="181"/>
      <c r="E66" s="181">
        <f>'将来負担比率（分子）の構造'!J$41</f>
        <v>21324</v>
      </c>
      <c r="F66" s="181"/>
      <c r="G66" s="181"/>
      <c r="H66" s="181">
        <f>'将来負担比率（分子）の構造'!K$41</f>
        <v>19958</v>
      </c>
      <c r="I66" s="181"/>
      <c r="J66" s="181"/>
      <c r="K66" s="181">
        <f>'将来負担比率（分子）の構造'!L$41</f>
        <v>21365</v>
      </c>
      <c r="L66" s="181"/>
      <c r="M66" s="181"/>
      <c r="N66" s="181">
        <f>'将来負担比率（分子）の構造'!M$41</f>
        <v>23173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3490</v>
      </c>
      <c r="C72" s="185">
        <f>基金残高に係る経年分析!G55</f>
        <v>3491</v>
      </c>
      <c r="D72" s="185">
        <f>基金残高に係る経年分析!H55</f>
        <v>3383</v>
      </c>
    </row>
    <row r="73" spans="1:16" x14ac:dyDescent="0.15">
      <c r="A73" s="184" t="s">
        <v>78</v>
      </c>
      <c r="B73" s="185">
        <f>基金残高に係る経年分析!F56</f>
        <v>7073</v>
      </c>
      <c r="C73" s="185">
        <f>基金残高に係る経年分析!G56</f>
        <v>5607</v>
      </c>
      <c r="D73" s="185">
        <f>基金残高に係る経年分析!H56</f>
        <v>4233</v>
      </c>
    </row>
    <row r="74" spans="1:16" x14ac:dyDescent="0.15">
      <c r="A74" s="184" t="s">
        <v>79</v>
      </c>
      <c r="B74" s="185">
        <f>基金残高に係る経年分析!F57</f>
        <v>7513</v>
      </c>
      <c r="C74" s="185">
        <f>基金残高に係る経年分析!G57</f>
        <v>8156</v>
      </c>
      <c r="D74" s="185">
        <f>基金残高に係る経年分析!H57</f>
        <v>9323</v>
      </c>
    </row>
  </sheetData>
  <sheetProtection algorithmName="SHA-512" hashValue="XMLyVLv0+tkk2Qr1/hdXzHdzwoCajgLJ25E29rHgdpioiiHHtYKQzC3jaWzQc8P9hnK7TNYaXHpPTTA51/aXAA==" saltValue="1qCcDT3ntwKmHLgza+/ns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230</v>
      </c>
      <c r="C5" s="747"/>
      <c r="D5" s="747"/>
      <c r="E5" s="747"/>
      <c r="F5" s="747"/>
      <c r="G5" s="747"/>
      <c r="H5" s="747"/>
      <c r="I5" s="747"/>
      <c r="J5" s="747"/>
      <c r="K5" s="747"/>
      <c r="L5" s="747"/>
      <c r="M5" s="747"/>
      <c r="N5" s="747"/>
      <c r="O5" s="747"/>
      <c r="P5" s="747"/>
      <c r="Q5" s="748"/>
      <c r="R5" s="735">
        <v>3675824</v>
      </c>
      <c r="S5" s="736"/>
      <c r="T5" s="736"/>
      <c r="U5" s="736"/>
      <c r="V5" s="736"/>
      <c r="W5" s="736"/>
      <c r="X5" s="736"/>
      <c r="Y5" s="779"/>
      <c r="Z5" s="797">
        <v>8.9</v>
      </c>
      <c r="AA5" s="797"/>
      <c r="AB5" s="797"/>
      <c r="AC5" s="797"/>
      <c r="AD5" s="798">
        <v>3675824</v>
      </c>
      <c r="AE5" s="798"/>
      <c r="AF5" s="798"/>
      <c r="AG5" s="798"/>
      <c r="AH5" s="798"/>
      <c r="AI5" s="798"/>
      <c r="AJ5" s="798"/>
      <c r="AK5" s="798"/>
      <c r="AL5" s="780">
        <v>22</v>
      </c>
      <c r="AM5" s="751"/>
      <c r="AN5" s="751"/>
      <c r="AO5" s="781"/>
      <c r="AP5" s="746" t="s">
        <v>231</v>
      </c>
      <c r="AQ5" s="747"/>
      <c r="AR5" s="747"/>
      <c r="AS5" s="747"/>
      <c r="AT5" s="747"/>
      <c r="AU5" s="747"/>
      <c r="AV5" s="747"/>
      <c r="AW5" s="747"/>
      <c r="AX5" s="747"/>
      <c r="AY5" s="747"/>
      <c r="AZ5" s="747"/>
      <c r="BA5" s="747"/>
      <c r="BB5" s="747"/>
      <c r="BC5" s="747"/>
      <c r="BD5" s="747"/>
      <c r="BE5" s="747"/>
      <c r="BF5" s="748"/>
      <c r="BG5" s="680">
        <v>3670960</v>
      </c>
      <c r="BH5" s="681"/>
      <c r="BI5" s="681"/>
      <c r="BJ5" s="681"/>
      <c r="BK5" s="681"/>
      <c r="BL5" s="681"/>
      <c r="BM5" s="681"/>
      <c r="BN5" s="682"/>
      <c r="BO5" s="713">
        <v>99.9</v>
      </c>
      <c r="BP5" s="713"/>
      <c r="BQ5" s="713"/>
      <c r="BR5" s="713"/>
      <c r="BS5" s="714" t="s">
        <v>232</v>
      </c>
      <c r="BT5" s="714"/>
      <c r="BU5" s="714"/>
      <c r="BV5" s="714"/>
      <c r="BW5" s="714"/>
      <c r="BX5" s="714"/>
      <c r="BY5" s="714"/>
      <c r="BZ5" s="714"/>
      <c r="CA5" s="714"/>
      <c r="CB5" s="777"/>
      <c r="CD5" s="784" t="s">
        <v>226</v>
      </c>
      <c r="CE5" s="785"/>
      <c r="CF5" s="785"/>
      <c r="CG5" s="785"/>
      <c r="CH5" s="785"/>
      <c r="CI5" s="785"/>
      <c r="CJ5" s="785"/>
      <c r="CK5" s="785"/>
      <c r="CL5" s="785"/>
      <c r="CM5" s="785"/>
      <c r="CN5" s="785"/>
      <c r="CO5" s="785"/>
      <c r="CP5" s="785"/>
      <c r="CQ5" s="786"/>
      <c r="CR5" s="784" t="s">
        <v>233</v>
      </c>
      <c r="CS5" s="785"/>
      <c r="CT5" s="785"/>
      <c r="CU5" s="785"/>
      <c r="CV5" s="785"/>
      <c r="CW5" s="785"/>
      <c r="CX5" s="785"/>
      <c r="CY5" s="786"/>
      <c r="CZ5" s="784" t="s">
        <v>224</v>
      </c>
      <c r="DA5" s="785"/>
      <c r="DB5" s="785"/>
      <c r="DC5" s="786"/>
      <c r="DD5" s="784" t="s">
        <v>234</v>
      </c>
      <c r="DE5" s="785"/>
      <c r="DF5" s="785"/>
      <c r="DG5" s="785"/>
      <c r="DH5" s="785"/>
      <c r="DI5" s="785"/>
      <c r="DJ5" s="785"/>
      <c r="DK5" s="785"/>
      <c r="DL5" s="785"/>
      <c r="DM5" s="785"/>
      <c r="DN5" s="785"/>
      <c r="DO5" s="785"/>
      <c r="DP5" s="786"/>
      <c r="DQ5" s="784" t="s">
        <v>235</v>
      </c>
      <c r="DR5" s="785"/>
      <c r="DS5" s="785"/>
      <c r="DT5" s="785"/>
      <c r="DU5" s="785"/>
      <c r="DV5" s="785"/>
      <c r="DW5" s="785"/>
      <c r="DX5" s="785"/>
      <c r="DY5" s="785"/>
      <c r="DZ5" s="785"/>
      <c r="EA5" s="785"/>
      <c r="EB5" s="785"/>
      <c r="EC5" s="786"/>
    </row>
    <row r="6" spans="2:143" ht="11.25" customHeight="1" x14ac:dyDescent="0.15">
      <c r="B6" s="677" t="s">
        <v>236</v>
      </c>
      <c r="C6" s="678"/>
      <c r="D6" s="678"/>
      <c r="E6" s="678"/>
      <c r="F6" s="678"/>
      <c r="G6" s="678"/>
      <c r="H6" s="678"/>
      <c r="I6" s="678"/>
      <c r="J6" s="678"/>
      <c r="K6" s="678"/>
      <c r="L6" s="678"/>
      <c r="M6" s="678"/>
      <c r="N6" s="678"/>
      <c r="O6" s="678"/>
      <c r="P6" s="678"/>
      <c r="Q6" s="679"/>
      <c r="R6" s="680">
        <v>253173</v>
      </c>
      <c r="S6" s="681"/>
      <c r="T6" s="681"/>
      <c r="U6" s="681"/>
      <c r="V6" s="681"/>
      <c r="W6" s="681"/>
      <c r="X6" s="681"/>
      <c r="Y6" s="682"/>
      <c r="Z6" s="713">
        <v>0.6</v>
      </c>
      <c r="AA6" s="713"/>
      <c r="AB6" s="713"/>
      <c r="AC6" s="713"/>
      <c r="AD6" s="714">
        <v>253173</v>
      </c>
      <c r="AE6" s="714"/>
      <c r="AF6" s="714"/>
      <c r="AG6" s="714"/>
      <c r="AH6" s="714"/>
      <c r="AI6" s="714"/>
      <c r="AJ6" s="714"/>
      <c r="AK6" s="714"/>
      <c r="AL6" s="683">
        <v>1.5</v>
      </c>
      <c r="AM6" s="684"/>
      <c r="AN6" s="684"/>
      <c r="AO6" s="715"/>
      <c r="AP6" s="677" t="s">
        <v>237</v>
      </c>
      <c r="AQ6" s="678"/>
      <c r="AR6" s="678"/>
      <c r="AS6" s="678"/>
      <c r="AT6" s="678"/>
      <c r="AU6" s="678"/>
      <c r="AV6" s="678"/>
      <c r="AW6" s="678"/>
      <c r="AX6" s="678"/>
      <c r="AY6" s="678"/>
      <c r="AZ6" s="678"/>
      <c r="BA6" s="678"/>
      <c r="BB6" s="678"/>
      <c r="BC6" s="678"/>
      <c r="BD6" s="678"/>
      <c r="BE6" s="678"/>
      <c r="BF6" s="679"/>
      <c r="BG6" s="680">
        <v>3670960</v>
      </c>
      <c r="BH6" s="681"/>
      <c r="BI6" s="681"/>
      <c r="BJ6" s="681"/>
      <c r="BK6" s="681"/>
      <c r="BL6" s="681"/>
      <c r="BM6" s="681"/>
      <c r="BN6" s="682"/>
      <c r="BO6" s="713">
        <v>99.9</v>
      </c>
      <c r="BP6" s="713"/>
      <c r="BQ6" s="713"/>
      <c r="BR6" s="713"/>
      <c r="BS6" s="714" t="s">
        <v>129</v>
      </c>
      <c r="BT6" s="714"/>
      <c r="BU6" s="714"/>
      <c r="BV6" s="714"/>
      <c r="BW6" s="714"/>
      <c r="BX6" s="714"/>
      <c r="BY6" s="714"/>
      <c r="BZ6" s="714"/>
      <c r="CA6" s="714"/>
      <c r="CB6" s="777"/>
      <c r="CD6" s="738" t="s">
        <v>238</v>
      </c>
      <c r="CE6" s="739"/>
      <c r="CF6" s="739"/>
      <c r="CG6" s="739"/>
      <c r="CH6" s="739"/>
      <c r="CI6" s="739"/>
      <c r="CJ6" s="739"/>
      <c r="CK6" s="739"/>
      <c r="CL6" s="739"/>
      <c r="CM6" s="739"/>
      <c r="CN6" s="739"/>
      <c r="CO6" s="739"/>
      <c r="CP6" s="739"/>
      <c r="CQ6" s="740"/>
      <c r="CR6" s="680">
        <v>174443</v>
      </c>
      <c r="CS6" s="681"/>
      <c r="CT6" s="681"/>
      <c r="CU6" s="681"/>
      <c r="CV6" s="681"/>
      <c r="CW6" s="681"/>
      <c r="CX6" s="681"/>
      <c r="CY6" s="682"/>
      <c r="CZ6" s="780">
        <v>0.4</v>
      </c>
      <c r="DA6" s="751"/>
      <c r="DB6" s="751"/>
      <c r="DC6" s="783"/>
      <c r="DD6" s="686" t="s">
        <v>129</v>
      </c>
      <c r="DE6" s="681"/>
      <c r="DF6" s="681"/>
      <c r="DG6" s="681"/>
      <c r="DH6" s="681"/>
      <c r="DI6" s="681"/>
      <c r="DJ6" s="681"/>
      <c r="DK6" s="681"/>
      <c r="DL6" s="681"/>
      <c r="DM6" s="681"/>
      <c r="DN6" s="681"/>
      <c r="DO6" s="681"/>
      <c r="DP6" s="682"/>
      <c r="DQ6" s="686">
        <v>174437</v>
      </c>
      <c r="DR6" s="681"/>
      <c r="DS6" s="681"/>
      <c r="DT6" s="681"/>
      <c r="DU6" s="681"/>
      <c r="DV6" s="681"/>
      <c r="DW6" s="681"/>
      <c r="DX6" s="681"/>
      <c r="DY6" s="681"/>
      <c r="DZ6" s="681"/>
      <c r="EA6" s="681"/>
      <c r="EB6" s="681"/>
      <c r="EC6" s="727"/>
    </row>
    <row r="7" spans="2:143" ht="11.25" customHeight="1" x14ac:dyDescent="0.15">
      <c r="B7" s="677" t="s">
        <v>239</v>
      </c>
      <c r="C7" s="678"/>
      <c r="D7" s="678"/>
      <c r="E7" s="678"/>
      <c r="F7" s="678"/>
      <c r="G7" s="678"/>
      <c r="H7" s="678"/>
      <c r="I7" s="678"/>
      <c r="J7" s="678"/>
      <c r="K7" s="678"/>
      <c r="L7" s="678"/>
      <c r="M7" s="678"/>
      <c r="N7" s="678"/>
      <c r="O7" s="678"/>
      <c r="P7" s="678"/>
      <c r="Q7" s="679"/>
      <c r="R7" s="680">
        <v>2119</v>
      </c>
      <c r="S7" s="681"/>
      <c r="T7" s="681"/>
      <c r="U7" s="681"/>
      <c r="V7" s="681"/>
      <c r="W7" s="681"/>
      <c r="X7" s="681"/>
      <c r="Y7" s="682"/>
      <c r="Z7" s="713">
        <v>0</v>
      </c>
      <c r="AA7" s="713"/>
      <c r="AB7" s="713"/>
      <c r="AC7" s="713"/>
      <c r="AD7" s="714">
        <v>2119</v>
      </c>
      <c r="AE7" s="714"/>
      <c r="AF7" s="714"/>
      <c r="AG7" s="714"/>
      <c r="AH7" s="714"/>
      <c r="AI7" s="714"/>
      <c r="AJ7" s="714"/>
      <c r="AK7" s="714"/>
      <c r="AL7" s="683">
        <v>0</v>
      </c>
      <c r="AM7" s="684"/>
      <c r="AN7" s="684"/>
      <c r="AO7" s="715"/>
      <c r="AP7" s="677" t="s">
        <v>240</v>
      </c>
      <c r="AQ7" s="678"/>
      <c r="AR7" s="678"/>
      <c r="AS7" s="678"/>
      <c r="AT7" s="678"/>
      <c r="AU7" s="678"/>
      <c r="AV7" s="678"/>
      <c r="AW7" s="678"/>
      <c r="AX7" s="678"/>
      <c r="AY7" s="678"/>
      <c r="AZ7" s="678"/>
      <c r="BA7" s="678"/>
      <c r="BB7" s="678"/>
      <c r="BC7" s="678"/>
      <c r="BD7" s="678"/>
      <c r="BE7" s="678"/>
      <c r="BF7" s="679"/>
      <c r="BG7" s="680">
        <v>1370302</v>
      </c>
      <c r="BH7" s="681"/>
      <c r="BI7" s="681"/>
      <c r="BJ7" s="681"/>
      <c r="BK7" s="681"/>
      <c r="BL7" s="681"/>
      <c r="BM7" s="681"/>
      <c r="BN7" s="682"/>
      <c r="BO7" s="713">
        <v>37.299999999999997</v>
      </c>
      <c r="BP7" s="713"/>
      <c r="BQ7" s="713"/>
      <c r="BR7" s="713"/>
      <c r="BS7" s="714" t="s">
        <v>129</v>
      </c>
      <c r="BT7" s="714"/>
      <c r="BU7" s="714"/>
      <c r="BV7" s="714"/>
      <c r="BW7" s="714"/>
      <c r="BX7" s="714"/>
      <c r="BY7" s="714"/>
      <c r="BZ7" s="714"/>
      <c r="CA7" s="714"/>
      <c r="CB7" s="777"/>
      <c r="CD7" s="719" t="s">
        <v>241</v>
      </c>
      <c r="CE7" s="720"/>
      <c r="CF7" s="720"/>
      <c r="CG7" s="720"/>
      <c r="CH7" s="720"/>
      <c r="CI7" s="720"/>
      <c r="CJ7" s="720"/>
      <c r="CK7" s="720"/>
      <c r="CL7" s="720"/>
      <c r="CM7" s="720"/>
      <c r="CN7" s="720"/>
      <c r="CO7" s="720"/>
      <c r="CP7" s="720"/>
      <c r="CQ7" s="721"/>
      <c r="CR7" s="680">
        <v>8579871</v>
      </c>
      <c r="CS7" s="681"/>
      <c r="CT7" s="681"/>
      <c r="CU7" s="681"/>
      <c r="CV7" s="681"/>
      <c r="CW7" s="681"/>
      <c r="CX7" s="681"/>
      <c r="CY7" s="682"/>
      <c r="CZ7" s="713">
        <v>22.1</v>
      </c>
      <c r="DA7" s="713"/>
      <c r="DB7" s="713"/>
      <c r="DC7" s="713"/>
      <c r="DD7" s="686">
        <v>147047</v>
      </c>
      <c r="DE7" s="681"/>
      <c r="DF7" s="681"/>
      <c r="DG7" s="681"/>
      <c r="DH7" s="681"/>
      <c r="DI7" s="681"/>
      <c r="DJ7" s="681"/>
      <c r="DK7" s="681"/>
      <c r="DL7" s="681"/>
      <c r="DM7" s="681"/>
      <c r="DN7" s="681"/>
      <c r="DO7" s="681"/>
      <c r="DP7" s="682"/>
      <c r="DQ7" s="686">
        <v>2948575</v>
      </c>
      <c r="DR7" s="681"/>
      <c r="DS7" s="681"/>
      <c r="DT7" s="681"/>
      <c r="DU7" s="681"/>
      <c r="DV7" s="681"/>
      <c r="DW7" s="681"/>
      <c r="DX7" s="681"/>
      <c r="DY7" s="681"/>
      <c r="DZ7" s="681"/>
      <c r="EA7" s="681"/>
      <c r="EB7" s="681"/>
      <c r="EC7" s="727"/>
    </row>
    <row r="8" spans="2:143" ht="11.25" customHeight="1" x14ac:dyDescent="0.15">
      <c r="B8" s="677" t="s">
        <v>242</v>
      </c>
      <c r="C8" s="678"/>
      <c r="D8" s="678"/>
      <c r="E8" s="678"/>
      <c r="F8" s="678"/>
      <c r="G8" s="678"/>
      <c r="H8" s="678"/>
      <c r="I8" s="678"/>
      <c r="J8" s="678"/>
      <c r="K8" s="678"/>
      <c r="L8" s="678"/>
      <c r="M8" s="678"/>
      <c r="N8" s="678"/>
      <c r="O8" s="678"/>
      <c r="P8" s="678"/>
      <c r="Q8" s="679"/>
      <c r="R8" s="680">
        <v>7558</v>
      </c>
      <c r="S8" s="681"/>
      <c r="T8" s="681"/>
      <c r="U8" s="681"/>
      <c r="V8" s="681"/>
      <c r="W8" s="681"/>
      <c r="X8" s="681"/>
      <c r="Y8" s="682"/>
      <c r="Z8" s="713">
        <v>0</v>
      </c>
      <c r="AA8" s="713"/>
      <c r="AB8" s="713"/>
      <c r="AC8" s="713"/>
      <c r="AD8" s="714">
        <v>7558</v>
      </c>
      <c r="AE8" s="714"/>
      <c r="AF8" s="714"/>
      <c r="AG8" s="714"/>
      <c r="AH8" s="714"/>
      <c r="AI8" s="714"/>
      <c r="AJ8" s="714"/>
      <c r="AK8" s="714"/>
      <c r="AL8" s="683">
        <v>0</v>
      </c>
      <c r="AM8" s="684"/>
      <c r="AN8" s="684"/>
      <c r="AO8" s="715"/>
      <c r="AP8" s="677" t="s">
        <v>243</v>
      </c>
      <c r="AQ8" s="678"/>
      <c r="AR8" s="678"/>
      <c r="AS8" s="678"/>
      <c r="AT8" s="678"/>
      <c r="AU8" s="678"/>
      <c r="AV8" s="678"/>
      <c r="AW8" s="678"/>
      <c r="AX8" s="678"/>
      <c r="AY8" s="678"/>
      <c r="AZ8" s="678"/>
      <c r="BA8" s="678"/>
      <c r="BB8" s="678"/>
      <c r="BC8" s="678"/>
      <c r="BD8" s="678"/>
      <c r="BE8" s="678"/>
      <c r="BF8" s="679"/>
      <c r="BG8" s="680">
        <v>69280</v>
      </c>
      <c r="BH8" s="681"/>
      <c r="BI8" s="681"/>
      <c r="BJ8" s="681"/>
      <c r="BK8" s="681"/>
      <c r="BL8" s="681"/>
      <c r="BM8" s="681"/>
      <c r="BN8" s="682"/>
      <c r="BO8" s="713">
        <v>1.9</v>
      </c>
      <c r="BP8" s="713"/>
      <c r="BQ8" s="713"/>
      <c r="BR8" s="713"/>
      <c r="BS8" s="686" t="s">
        <v>129</v>
      </c>
      <c r="BT8" s="681"/>
      <c r="BU8" s="681"/>
      <c r="BV8" s="681"/>
      <c r="BW8" s="681"/>
      <c r="BX8" s="681"/>
      <c r="BY8" s="681"/>
      <c r="BZ8" s="681"/>
      <c r="CA8" s="681"/>
      <c r="CB8" s="727"/>
      <c r="CD8" s="719" t="s">
        <v>244</v>
      </c>
      <c r="CE8" s="720"/>
      <c r="CF8" s="720"/>
      <c r="CG8" s="720"/>
      <c r="CH8" s="720"/>
      <c r="CI8" s="720"/>
      <c r="CJ8" s="720"/>
      <c r="CK8" s="720"/>
      <c r="CL8" s="720"/>
      <c r="CM8" s="720"/>
      <c r="CN8" s="720"/>
      <c r="CO8" s="720"/>
      <c r="CP8" s="720"/>
      <c r="CQ8" s="721"/>
      <c r="CR8" s="680">
        <v>9998590</v>
      </c>
      <c r="CS8" s="681"/>
      <c r="CT8" s="681"/>
      <c r="CU8" s="681"/>
      <c r="CV8" s="681"/>
      <c r="CW8" s="681"/>
      <c r="CX8" s="681"/>
      <c r="CY8" s="682"/>
      <c r="CZ8" s="713">
        <v>25.8</v>
      </c>
      <c r="DA8" s="713"/>
      <c r="DB8" s="713"/>
      <c r="DC8" s="713"/>
      <c r="DD8" s="686">
        <v>148744</v>
      </c>
      <c r="DE8" s="681"/>
      <c r="DF8" s="681"/>
      <c r="DG8" s="681"/>
      <c r="DH8" s="681"/>
      <c r="DI8" s="681"/>
      <c r="DJ8" s="681"/>
      <c r="DK8" s="681"/>
      <c r="DL8" s="681"/>
      <c r="DM8" s="681"/>
      <c r="DN8" s="681"/>
      <c r="DO8" s="681"/>
      <c r="DP8" s="682"/>
      <c r="DQ8" s="686">
        <v>4762003</v>
      </c>
      <c r="DR8" s="681"/>
      <c r="DS8" s="681"/>
      <c r="DT8" s="681"/>
      <c r="DU8" s="681"/>
      <c r="DV8" s="681"/>
      <c r="DW8" s="681"/>
      <c r="DX8" s="681"/>
      <c r="DY8" s="681"/>
      <c r="DZ8" s="681"/>
      <c r="EA8" s="681"/>
      <c r="EB8" s="681"/>
      <c r="EC8" s="727"/>
    </row>
    <row r="9" spans="2:143" ht="11.25" customHeight="1" x14ac:dyDescent="0.15">
      <c r="B9" s="677" t="s">
        <v>245</v>
      </c>
      <c r="C9" s="678"/>
      <c r="D9" s="678"/>
      <c r="E9" s="678"/>
      <c r="F9" s="678"/>
      <c r="G9" s="678"/>
      <c r="H9" s="678"/>
      <c r="I9" s="678"/>
      <c r="J9" s="678"/>
      <c r="K9" s="678"/>
      <c r="L9" s="678"/>
      <c r="M9" s="678"/>
      <c r="N9" s="678"/>
      <c r="O9" s="678"/>
      <c r="P9" s="678"/>
      <c r="Q9" s="679"/>
      <c r="R9" s="680">
        <v>9644</v>
      </c>
      <c r="S9" s="681"/>
      <c r="T9" s="681"/>
      <c r="U9" s="681"/>
      <c r="V9" s="681"/>
      <c r="W9" s="681"/>
      <c r="X9" s="681"/>
      <c r="Y9" s="682"/>
      <c r="Z9" s="713">
        <v>0</v>
      </c>
      <c r="AA9" s="713"/>
      <c r="AB9" s="713"/>
      <c r="AC9" s="713"/>
      <c r="AD9" s="714">
        <v>9644</v>
      </c>
      <c r="AE9" s="714"/>
      <c r="AF9" s="714"/>
      <c r="AG9" s="714"/>
      <c r="AH9" s="714"/>
      <c r="AI9" s="714"/>
      <c r="AJ9" s="714"/>
      <c r="AK9" s="714"/>
      <c r="AL9" s="683">
        <v>0.1</v>
      </c>
      <c r="AM9" s="684"/>
      <c r="AN9" s="684"/>
      <c r="AO9" s="715"/>
      <c r="AP9" s="677" t="s">
        <v>246</v>
      </c>
      <c r="AQ9" s="678"/>
      <c r="AR9" s="678"/>
      <c r="AS9" s="678"/>
      <c r="AT9" s="678"/>
      <c r="AU9" s="678"/>
      <c r="AV9" s="678"/>
      <c r="AW9" s="678"/>
      <c r="AX9" s="678"/>
      <c r="AY9" s="678"/>
      <c r="AZ9" s="678"/>
      <c r="BA9" s="678"/>
      <c r="BB9" s="678"/>
      <c r="BC9" s="678"/>
      <c r="BD9" s="678"/>
      <c r="BE9" s="678"/>
      <c r="BF9" s="679"/>
      <c r="BG9" s="680">
        <v>1183175</v>
      </c>
      <c r="BH9" s="681"/>
      <c r="BI9" s="681"/>
      <c r="BJ9" s="681"/>
      <c r="BK9" s="681"/>
      <c r="BL9" s="681"/>
      <c r="BM9" s="681"/>
      <c r="BN9" s="682"/>
      <c r="BO9" s="713">
        <v>32.200000000000003</v>
      </c>
      <c r="BP9" s="713"/>
      <c r="BQ9" s="713"/>
      <c r="BR9" s="713"/>
      <c r="BS9" s="686" t="s">
        <v>146</v>
      </c>
      <c r="BT9" s="681"/>
      <c r="BU9" s="681"/>
      <c r="BV9" s="681"/>
      <c r="BW9" s="681"/>
      <c r="BX9" s="681"/>
      <c r="BY9" s="681"/>
      <c r="BZ9" s="681"/>
      <c r="CA9" s="681"/>
      <c r="CB9" s="727"/>
      <c r="CD9" s="719" t="s">
        <v>247</v>
      </c>
      <c r="CE9" s="720"/>
      <c r="CF9" s="720"/>
      <c r="CG9" s="720"/>
      <c r="CH9" s="720"/>
      <c r="CI9" s="720"/>
      <c r="CJ9" s="720"/>
      <c r="CK9" s="720"/>
      <c r="CL9" s="720"/>
      <c r="CM9" s="720"/>
      <c r="CN9" s="720"/>
      <c r="CO9" s="720"/>
      <c r="CP9" s="720"/>
      <c r="CQ9" s="721"/>
      <c r="CR9" s="680">
        <v>4003970</v>
      </c>
      <c r="CS9" s="681"/>
      <c r="CT9" s="681"/>
      <c r="CU9" s="681"/>
      <c r="CV9" s="681"/>
      <c r="CW9" s="681"/>
      <c r="CX9" s="681"/>
      <c r="CY9" s="682"/>
      <c r="CZ9" s="713">
        <v>10.3</v>
      </c>
      <c r="DA9" s="713"/>
      <c r="DB9" s="713"/>
      <c r="DC9" s="713"/>
      <c r="DD9" s="686">
        <v>1962125</v>
      </c>
      <c r="DE9" s="681"/>
      <c r="DF9" s="681"/>
      <c r="DG9" s="681"/>
      <c r="DH9" s="681"/>
      <c r="DI9" s="681"/>
      <c r="DJ9" s="681"/>
      <c r="DK9" s="681"/>
      <c r="DL9" s="681"/>
      <c r="DM9" s="681"/>
      <c r="DN9" s="681"/>
      <c r="DO9" s="681"/>
      <c r="DP9" s="682"/>
      <c r="DQ9" s="686">
        <v>2108781</v>
      </c>
      <c r="DR9" s="681"/>
      <c r="DS9" s="681"/>
      <c r="DT9" s="681"/>
      <c r="DU9" s="681"/>
      <c r="DV9" s="681"/>
      <c r="DW9" s="681"/>
      <c r="DX9" s="681"/>
      <c r="DY9" s="681"/>
      <c r="DZ9" s="681"/>
      <c r="EA9" s="681"/>
      <c r="EB9" s="681"/>
      <c r="EC9" s="727"/>
    </row>
    <row r="10" spans="2:143" ht="11.25" customHeight="1" x14ac:dyDescent="0.15">
      <c r="B10" s="677" t="s">
        <v>248</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129</v>
      </c>
      <c r="AA10" s="713"/>
      <c r="AB10" s="713"/>
      <c r="AC10" s="713"/>
      <c r="AD10" s="714" t="s">
        <v>232</v>
      </c>
      <c r="AE10" s="714"/>
      <c r="AF10" s="714"/>
      <c r="AG10" s="714"/>
      <c r="AH10" s="714"/>
      <c r="AI10" s="714"/>
      <c r="AJ10" s="714"/>
      <c r="AK10" s="714"/>
      <c r="AL10" s="683" t="s">
        <v>129</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64811</v>
      </c>
      <c r="BH10" s="681"/>
      <c r="BI10" s="681"/>
      <c r="BJ10" s="681"/>
      <c r="BK10" s="681"/>
      <c r="BL10" s="681"/>
      <c r="BM10" s="681"/>
      <c r="BN10" s="682"/>
      <c r="BO10" s="713">
        <v>1.8</v>
      </c>
      <c r="BP10" s="713"/>
      <c r="BQ10" s="713"/>
      <c r="BR10" s="713"/>
      <c r="BS10" s="686" t="s">
        <v>232</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v>325</v>
      </c>
      <c r="CS10" s="681"/>
      <c r="CT10" s="681"/>
      <c r="CU10" s="681"/>
      <c r="CV10" s="681"/>
      <c r="CW10" s="681"/>
      <c r="CX10" s="681"/>
      <c r="CY10" s="682"/>
      <c r="CZ10" s="713">
        <v>0</v>
      </c>
      <c r="DA10" s="713"/>
      <c r="DB10" s="713"/>
      <c r="DC10" s="713"/>
      <c r="DD10" s="686" t="s">
        <v>146</v>
      </c>
      <c r="DE10" s="681"/>
      <c r="DF10" s="681"/>
      <c r="DG10" s="681"/>
      <c r="DH10" s="681"/>
      <c r="DI10" s="681"/>
      <c r="DJ10" s="681"/>
      <c r="DK10" s="681"/>
      <c r="DL10" s="681"/>
      <c r="DM10" s="681"/>
      <c r="DN10" s="681"/>
      <c r="DO10" s="681"/>
      <c r="DP10" s="682"/>
      <c r="DQ10" s="686">
        <v>325</v>
      </c>
      <c r="DR10" s="681"/>
      <c r="DS10" s="681"/>
      <c r="DT10" s="681"/>
      <c r="DU10" s="681"/>
      <c r="DV10" s="681"/>
      <c r="DW10" s="681"/>
      <c r="DX10" s="681"/>
      <c r="DY10" s="681"/>
      <c r="DZ10" s="681"/>
      <c r="EA10" s="681"/>
      <c r="EB10" s="681"/>
      <c r="EC10" s="727"/>
    </row>
    <row r="11" spans="2:143" ht="11.25" customHeight="1" x14ac:dyDescent="0.15">
      <c r="B11" s="677" t="s">
        <v>251</v>
      </c>
      <c r="C11" s="678"/>
      <c r="D11" s="678"/>
      <c r="E11" s="678"/>
      <c r="F11" s="678"/>
      <c r="G11" s="678"/>
      <c r="H11" s="678"/>
      <c r="I11" s="678"/>
      <c r="J11" s="678"/>
      <c r="K11" s="678"/>
      <c r="L11" s="678"/>
      <c r="M11" s="678"/>
      <c r="N11" s="678"/>
      <c r="O11" s="678"/>
      <c r="P11" s="678"/>
      <c r="Q11" s="679"/>
      <c r="R11" s="680">
        <v>948780</v>
      </c>
      <c r="S11" s="681"/>
      <c r="T11" s="681"/>
      <c r="U11" s="681"/>
      <c r="V11" s="681"/>
      <c r="W11" s="681"/>
      <c r="X11" s="681"/>
      <c r="Y11" s="682"/>
      <c r="Z11" s="683">
        <v>2.2999999999999998</v>
      </c>
      <c r="AA11" s="684"/>
      <c r="AB11" s="684"/>
      <c r="AC11" s="685"/>
      <c r="AD11" s="686">
        <v>948780</v>
      </c>
      <c r="AE11" s="681"/>
      <c r="AF11" s="681"/>
      <c r="AG11" s="681"/>
      <c r="AH11" s="681"/>
      <c r="AI11" s="681"/>
      <c r="AJ11" s="681"/>
      <c r="AK11" s="682"/>
      <c r="AL11" s="683">
        <v>5.7</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53036</v>
      </c>
      <c r="BH11" s="681"/>
      <c r="BI11" s="681"/>
      <c r="BJ11" s="681"/>
      <c r="BK11" s="681"/>
      <c r="BL11" s="681"/>
      <c r="BM11" s="681"/>
      <c r="BN11" s="682"/>
      <c r="BO11" s="713">
        <v>1.4</v>
      </c>
      <c r="BP11" s="713"/>
      <c r="BQ11" s="713"/>
      <c r="BR11" s="713"/>
      <c r="BS11" s="686" t="s">
        <v>146</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1503755</v>
      </c>
      <c r="CS11" s="681"/>
      <c r="CT11" s="681"/>
      <c r="CU11" s="681"/>
      <c r="CV11" s="681"/>
      <c r="CW11" s="681"/>
      <c r="CX11" s="681"/>
      <c r="CY11" s="682"/>
      <c r="CZ11" s="713">
        <v>3.9</v>
      </c>
      <c r="DA11" s="713"/>
      <c r="DB11" s="713"/>
      <c r="DC11" s="713"/>
      <c r="DD11" s="686">
        <v>603669</v>
      </c>
      <c r="DE11" s="681"/>
      <c r="DF11" s="681"/>
      <c r="DG11" s="681"/>
      <c r="DH11" s="681"/>
      <c r="DI11" s="681"/>
      <c r="DJ11" s="681"/>
      <c r="DK11" s="681"/>
      <c r="DL11" s="681"/>
      <c r="DM11" s="681"/>
      <c r="DN11" s="681"/>
      <c r="DO11" s="681"/>
      <c r="DP11" s="682"/>
      <c r="DQ11" s="686">
        <v>789561</v>
      </c>
      <c r="DR11" s="681"/>
      <c r="DS11" s="681"/>
      <c r="DT11" s="681"/>
      <c r="DU11" s="681"/>
      <c r="DV11" s="681"/>
      <c r="DW11" s="681"/>
      <c r="DX11" s="681"/>
      <c r="DY11" s="681"/>
      <c r="DZ11" s="681"/>
      <c r="EA11" s="681"/>
      <c r="EB11" s="681"/>
      <c r="EC11" s="727"/>
    </row>
    <row r="12" spans="2:143" ht="11.25" customHeight="1" x14ac:dyDescent="0.15">
      <c r="B12" s="677" t="s">
        <v>254</v>
      </c>
      <c r="C12" s="678"/>
      <c r="D12" s="678"/>
      <c r="E12" s="678"/>
      <c r="F12" s="678"/>
      <c r="G12" s="678"/>
      <c r="H12" s="678"/>
      <c r="I12" s="678"/>
      <c r="J12" s="678"/>
      <c r="K12" s="678"/>
      <c r="L12" s="678"/>
      <c r="M12" s="678"/>
      <c r="N12" s="678"/>
      <c r="O12" s="678"/>
      <c r="P12" s="678"/>
      <c r="Q12" s="679"/>
      <c r="R12" s="680">
        <v>6887</v>
      </c>
      <c r="S12" s="681"/>
      <c r="T12" s="681"/>
      <c r="U12" s="681"/>
      <c r="V12" s="681"/>
      <c r="W12" s="681"/>
      <c r="X12" s="681"/>
      <c r="Y12" s="682"/>
      <c r="Z12" s="713">
        <v>0</v>
      </c>
      <c r="AA12" s="713"/>
      <c r="AB12" s="713"/>
      <c r="AC12" s="713"/>
      <c r="AD12" s="714">
        <v>6887</v>
      </c>
      <c r="AE12" s="714"/>
      <c r="AF12" s="714"/>
      <c r="AG12" s="714"/>
      <c r="AH12" s="714"/>
      <c r="AI12" s="714"/>
      <c r="AJ12" s="714"/>
      <c r="AK12" s="714"/>
      <c r="AL12" s="683">
        <v>0</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1840339</v>
      </c>
      <c r="BH12" s="681"/>
      <c r="BI12" s="681"/>
      <c r="BJ12" s="681"/>
      <c r="BK12" s="681"/>
      <c r="BL12" s="681"/>
      <c r="BM12" s="681"/>
      <c r="BN12" s="682"/>
      <c r="BO12" s="713">
        <v>50.1</v>
      </c>
      <c r="BP12" s="713"/>
      <c r="BQ12" s="713"/>
      <c r="BR12" s="713"/>
      <c r="BS12" s="686" t="s">
        <v>129</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1496241</v>
      </c>
      <c r="CS12" s="681"/>
      <c r="CT12" s="681"/>
      <c r="CU12" s="681"/>
      <c r="CV12" s="681"/>
      <c r="CW12" s="681"/>
      <c r="CX12" s="681"/>
      <c r="CY12" s="682"/>
      <c r="CZ12" s="713">
        <v>3.9</v>
      </c>
      <c r="DA12" s="713"/>
      <c r="DB12" s="713"/>
      <c r="DC12" s="713"/>
      <c r="DD12" s="686">
        <v>92483</v>
      </c>
      <c r="DE12" s="681"/>
      <c r="DF12" s="681"/>
      <c r="DG12" s="681"/>
      <c r="DH12" s="681"/>
      <c r="DI12" s="681"/>
      <c r="DJ12" s="681"/>
      <c r="DK12" s="681"/>
      <c r="DL12" s="681"/>
      <c r="DM12" s="681"/>
      <c r="DN12" s="681"/>
      <c r="DO12" s="681"/>
      <c r="DP12" s="682"/>
      <c r="DQ12" s="686">
        <v>496050</v>
      </c>
      <c r="DR12" s="681"/>
      <c r="DS12" s="681"/>
      <c r="DT12" s="681"/>
      <c r="DU12" s="681"/>
      <c r="DV12" s="681"/>
      <c r="DW12" s="681"/>
      <c r="DX12" s="681"/>
      <c r="DY12" s="681"/>
      <c r="DZ12" s="681"/>
      <c r="EA12" s="681"/>
      <c r="EB12" s="681"/>
      <c r="EC12" s="727"/>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146</v>
      </c>
      <c r="AA13" s="713"/>
      <c r="AB13" s="713"/>
      <c r="AC13" s="713"/>
      <c r="AD13" s="714" t="s">
        <v>232</v>
      </c>
      <c r="AE13" s="714"/>
      <c r="AF13" s="714"/>
      <c r="AG13" s="714"/>
      <c r="AH13" s="714"/>
      <c r="AI13" s="714"/>
      <c r="AJ13" s="714"/>
      <c r="AK13" s="714"/>
      <c r="AL13" s="683" t="s">
        <v>129</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1837927</v>
      </c>
      <c r="BH13" s="681"/>
      <c r="BI13" s="681"/>
      <c r="BJ13" s="681"/>
      <c r="BK13" s="681"/>
      <c r="BL13" s="681"/>
      <c r="BM13" s="681"/>
      <c r="BN13" s="682"/>
      <c r="BO13" s="713">
        <v>50</v>
      </c>
      <c r="BP13" s="713"/>
      <c r="BQ13" s="713"/>
      <c r="BR13" s="713"/>
      <c r="BS13" s="686" t="s">
        <v>232</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2694033</v>
      </c>
      <c r="CS13" s="681"/>
      <c r="CT13" s="681"/>
      <c r="CU13" s="681"/>
      <c r="CV13" s="681"/>
      <c r="CW13" s="681"/>
      <c r="CX13" s="681"/>
      <c r="CY13" s="682"/>
      <c r="CZ13" s="713">
        <v>6.9</v>
      </c>
      <c r="DA13" s="713"/>
      <c r="DB13" s="713"/>
      <c r="DC13" s="713"/>
      <c r="DD13" s="686">
        <v>1641646</v>
      </c>
      <c r="DE13" s="681"/>
      <c r="DF13" s="681"/>
      <c r="DG13" s="681"/>
      <c r="DH13" s="681"/>
      <c r="DI13" s="681"/>
      <c r="DJ13" s="681"/>
      <c r="DK13" s="681"/>
      <c r="DL13" s="681"/>
      <c r="DM13" s="681"/>
      <c r="DN13" s="681"/>
      <c r="DO13" s="681"/>
      <c r="DP13" s="682"/>
      <c r="DQ13" s="686">
        <v>1232627</v>
      </c>
      <c r="DR13" s="681"/>
      <c r="DS13" s="681"/>
      <c r="DT13" s="681"/>
      <c r="DU13" s="681"/>
      <c r="DV13" s="681"/>
      <c r="DW13" s="681"/>
      <c r="DX13" s="681"/>
      <c r="DY13" s="681"/>
      <c r="DZ13" s="681"/>
      <c r="EA13" s="681"/>
      <c r="EB13" s="681"/>
      <c r="EC13" s="727"/>
    </row>
    <row r="14" spans="2:143" ht="11.25" customHeight="1" x14ac:dyDescent="0.15">
      <c r="B14" s="677" t="s">
        <v>260</v>
      </c>
      <c r="C14" s="678"/>
      <c r="D14" s="678"/>
      <c r="E14" s="678"/>
      <c r="F14" s="678"/>
      <c r="G14" s="678"/>
      <c r="H14" s="678"/>
      <c r="I14" s="678"/>
      <c r="J14" s="678"/>
      <c r="K14" s="678"/>
      <c r="L14" s="678"/>
      <c r="M14" s="678"/>
      <c r="N14" s="678"/>
      <c r="O14" s="678"/>
      <c r="P14" s="678"/>
      <c r="Q14" s="679"/>
      <c r="R14" s="680">
        <v>6</v>
      </c>
      <c r="S14" s="681"/>
      <c r="T14" s="681"/>
      <c r="U14" s="681"/>
      <c r="V14" s="681"/>
      <c r="W14" s="681"/>
      <c r="X14" s="681"/>
      <c r="Y14" s="682"/>
      <c r="Z14" s="713">
        <v>0</v>
      </c>
      <c r="AA14" s="713"/>
      <c r="AB14" s="713"/>
      <c r="AC14" s="713"/>
      <c r="AD14" s="714">
        <v>6</v>
      </c>
      <c r="AE14" s="714"/>
      <c r="AF14" s="714"/>
      <c r="AG14" s="714"/>
      <c r="AH14" s="714"/>
      <c r="AI14" s="714"/>
      <c r="AJ14" s="714"/>
      <c r="AK14" s="714"/>
      <c r="AL14" s="683">
        <v>0</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200413</v>
      </c>
      <c r="BH14" s="681"/>
      <c r="BI14" s="681"/>
      <c r="BJ14" s="681"/>
      <c r="BK14" s="681"/>
      <c r="BL14" s="681"/>
      <c r="BM14" s="681"/>
      <c r="BN14" s="682"/>
      <c r="BO14" s="713">
        <v>5.5</v>
      </c>
      <c r="BP14" s="713"/>
      <c r="BQ14" s="713"/>
      <c r="BR14" s="713"/>
      <c r="BS14" s="686" t="s">
        <v>146</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1006786</v>
      </c>
      <c r="CS14" s="681"/>
      <c r="CT14" s="681"/>
      <c r="CU14" s="681"/>
      <c r="CV14" s="681"/>
      <c r="CW14" s="681"/>
      <c r="CX14" s="681"/>
      <c r="CY14" s="682"/>
      <c r="CZ14" s="713">
        <v>2.6</v>
      </c>
      <c r="DA14" s="713"/>
      <c r="DB14" s="713"/>
      <c r="DC14" s="713"/>
      <c r="DD14" s="686">
        <v>80760</v>
      </c>
      <c r="DE14" s="681"/>
      <c r="DF14" s="681"/>
      <c r="DG14" s="681"/>
      <c r="DH14" s="681"/>
      <c r="DI14" s="681"/>
      <c r="DJ14" s="681"/>
      <c r="DK14" s="681"/>
      <c r="DL14" s="681"/>
      <c r="DM14" s="681"/>
      <c r="DN14" s="681"/>
      <c r="DO14" s="681"/>
      <c r="DP14" s="682"/>
      <c r="DQ14" s="686">
        <v>839349</v>
      </c>
      <c r="DR14" s="681"/>
      <c r="DS14" s="681"/>
      <c r="DT14" s="681"/>
      <c r="DU14" s="681"/>
      <c r="DV14" s="681"/>
      <c r="DW14" s="681"/>
      <c r="DX14" s="681"/>
      <c r="DY14" s="681"/>
      <c r="DZ14" s="681"/>
      <c r="EA14" s="681"/>
      <c r="EB14" s="681"/>
      <c r="EC14" s="727"/>
    </row>
    <row r="15" spans="2:143" ht="11.25" customHeight="1" x14ac:dyDescent="0.15">
      <c r="B15" s="677" t="s">
        <v>263</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129</v>
      </c>
      <c r="AA15" s="713"/>
      <c r="AB15" s="713"/>
      <c r="AC15" s="713"/>
      <c r="AD15" s="714" t="s">
        <v>146</v>
      </c>
      <c r="AE15" s="714"/>
      <c r="AF15" s="714"/>
      <c r="AG15" s="714"/>
      <c r="AH15" s="714"/>
      <c r="AI15" s="714"/>
      <c r="AJ15" s="714"/>
      <c r="AK15" s="714"/>
      <c r="AL15" s="683" t="s">
        <v>146</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259906</v>
      </c>
      <c r="BH15" s="681"/>
      <c r="BI15" s="681"/>
      <c r="BJ15" s="681"/>
      <c r="BK15" s="681"/>
      <c r="BL15" s="681"/>
      <c r="BM15" s="681"/>
      <c r="BN15" s="682"/>
      <c r="BO15" s="713">
        <v>7.1</v>
      </c>
      <c r="BP15" s="713"/>
      <c r="BQ15" s="713"/>
      <c r="BR15" s="713"/>
      <c r="BS15" s="686" t="s">
        <v>129</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4986081</v>
      </c>
      <c r="CS15" s="681"/>
      <c r="CT15" s="681"/>
      <c r="CU15" s="681"/>
      <c r="CV15" s="681"/>
      <c r="CW15" s="681"/>
      <c r="CX15" s="681"/>
      <c r="CY15" s="682"/>
      <c r="CZ15" s="713">
        <v>12.8</v>
      </c>
      <c r="DA15" s="713"/>
      <c r="DB15" s="713"/>
      <c r="DC15" s="713"/>
      <c r="DD15" s="686">
        <v>2887254</v>
      </c>
      <c r="DE15" s="681"/>
      <c r="DF15" s="681"/>
      <c r="DG15" s="681"/>
      <c r="DH15" s="681"/>
      <c r="DI15" s="681"/>
      <c r="DJ15" s="681"/>
      <c r="DK15" s="681"/>
      <c r="DL15" s="681"/>
      <c r="DM15" s="681"/>
      <c r="DN15" s="681"/>
      <c r="DO15" s="681"/>
      <c r="DP15" s="682"/>
      <c r="DQ15" s="686">
        <v>1993998</v>
      </c>
      <c r="DR15" s="681"/>
      <c r="DS15" s="681"/>
      <c r="DT15" s="681"/>
      <c r="DU15" s="681"/>
      <c r="DV15" s="681"/>
      <c r="DW15" s="681"/>
      <c r="DX15" s="681"/>
      <c r="DY15" s="681"/>
      <c r="DZ15" s="681"/>
      <c r="EA15" s="681"/>
      <c r="EB15" s="681"/>
      <c r="EC15" s="727"/>
    </row>
    <row r="16" spans="2:143" ht="11.25" customHeight="1" x14ac:dyDescent="0.15">
      <c r="B16" s="677" t="s">
        <v>266</v>
      </c>
      <c r="C16" s="678"/>
      <c r="D16" s="678"/>
      <c r="E16" s="678"/>
      <c r="F16" s="678"/>
      <c r="G16" s="678"/>
      <c r="H16" s="678"/>
      <c r="I16" s="678"/>
      <c r="J16" s="678"/>
      <c r="K16" s="678"/>
      <c r="L16" s="678"/>
      <c r="M16" s="678"/>
      <c r="N16" s="678"/>
      <c r="O16" s="678"/>
      <c r="P16" s="678"/>
      <c r="Q16" s="679"/>
      <c r="R16" s="680">
        <v>13968</v>
      </c>
      <c r="S16" s="681"/>
      <c r="T16" s="681"/>
      <c r="U16" s="681"/>
      <c r="V16" s="681"/>
      <c r="W16" s="681"/>
      <c r="X16" s="681"/>
      <c r="Y16" s="682"/>
      <c r="Z16" s="713">
        <v>0</v>
      </c>
      <c r="AA16" s="713"/>
      <c r="AB16" s="713"/>
      <c r="AC16" s="713"/>
      <c r="AD16" s="714">
        <v>13968</v>
      </c>
      <c r="AE16" s="714"/>
      <c r="AF16" s="714"/>
      <c r="AG16" s="714"/>
      <c r="AH16" s="714"/>
      <c r="AI16" s="714"/>
      <c r="AJ16" s="714"/>
      <c r="AK16" s="714"/>
      <c r="AL16" s="683">
        <v>0.1</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232</v>
      </c>
      <c r="BP16" s="713"/>
      <c r="BQ16" s="713"/>
      <c r="BR16" s="713"/>
      <c r="BS16" s="686" t="s">
        <v>129</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v>302922</v>
      </c>
      <c r="CS16" s="681"/>
      <c r="CT16" s="681"/>
      <c r="CU16" s="681"/>
      <c r="CV16" s="681"/>
      <c r="CW16" s="681"/>
      <c r="CX16" s="681"/>
      <c r="CY16" s="682"/>
      <c r="CZ16" s="713">
        <v>0.8</v>
      </c>
      <c r="DA16" s="713"/>
      <c r="DB16" s="713"/>
      <c r="DC16" s="713"/>
      <c r="DD16" s="686" t="s">
        <v>232</v>
      </c>
      <c r="DE16" s="681"/>
      <c r="DF16" s="681"/>
      <c r="DG16" s="681"/>
      <c r="DH16" s="681"/>
      <c r="DI16" s="681"/>
      <c r="DJ16" s="681"/>
      <c r="DK16" s="681"/>
      <c r="DL16" s="681"/>
      <c r="DM16" s="681"/>
      <c r="DN16" s="681"/>
      <c r="DO16" s="681"/>
      <c r="DP16" s="682"/>
      <c r="DQ16" s="686">
        <v>47038</v>
      </c>
      <c r="DR16" s="681"/>
      <c r="DS16" s="681"/>
      <c r="DT16" s="681"/>
      <c r="DU16" s="681"/>
      <c r="DV16" s="681"/>
      <c r="DW16" s="681"/>
      <c r="DX16" s="681"/>
      <c r="DY16" s="681"/>
      <c r="DZ16" s="681"/>
      <c r="EA16" s="681"/>
      <c r="EB16" s="681"/>
      <c r="EC16" s="727"/>
    </row>
    <row r="17" spans="2:133" ht="11.25" customHeight="1" x14ac:dyDescent="0.15">
      <c r="B17" s="677" t="s">
        <v>269</v>
      </c>
      <c r="C17" s="678"/>
      <c r="D17" s="678"/>
      <c r="E17" s="678"/>
      <c r="F17" s="678"/>
      <c r="G17" s="678"/>
      <c r="H17" s="678"/>
      <c r="I17" s="678"/>
      <c r="J17" s="678"/>
      <c r="K17" s="678"/>
      <c r="L17" s="678"/>
      <c r="M17" s="678"/>
      <c r="N17" s="678"/>
      <c r="O17" s="678"/>
      <c r="P17" s="678"/>
      <c r="Q17" s="679"/>
      <c r="R17" s="680">
        <v>8078</v>
      </c>
      <c r="S17" s="681"/>
      <c r="T17" s="681"/>
      <c r="U17" s="681"/>
      <c r="V17" s="681"/>
      <c r="W17" s="681"/>
      <c r="X17" s="681"/>
      <c r="Y17" s="682"/>
      <c r="Z17" s="713">
        <v>0</v>
      </c>
      <c r="AA17" s="713"/>
      <c r="AB17" s="713"/>
      <c r="AC17" s="713"/>
      <c r="AD17" s="714">
        <v>8078</v>
      </c>
      <c r="AE17" s="714"/>
      <c r="AF17" s="714"/>
      <c r="AG17" s="714"/>
      <c r="AH17" s="714"/>
      <c r="AI17" s="714"/>
      <c r="AJ17" s="714"/>
      <c r="AK17" s="714"/>
      <c r="AL17" s="683">
        <v>0</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129</v>
      </c>
      <c r="BH17" s="681"/>
      <c r="BI17" s="681"/>
      <c r="BJ17" s="681"/>
      <c r="BK17" s="681"/>
      <c r="BL17" s="681"/>
      <c r="BM17" s="681"/>
      <c r="BN17" s="682"/>
      <c r="BO17" s="713" t="s">
        <v>129</v>
      </c>
      <c r="BP17" s="713"/>
      <c r="BQ17" s="713"/>
      <c r="BR17" s="713"/>
      <c r="BS17" s="686" t="s">
        <v>146</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4080801</v>
      </c>
      <c r="CS17" s="681"/>
      <c r="CT17" s="681"/>
      <c r="CU17" s="681"/>
      <c r="CV17" s="681"/>
      <c r="CW17" s="681"/>
      <c r="CX17" s="681"/>
      <c r="CY17" s="682"/>
      <c r="CZ17" s="713">
        <v>10.5</v>
      </c>
      <c r="DA17" s="713"/>
      <c r="DB17" s="713"/>
      <c r="DC17" s="713"/>
      <c r="DD17" s="686" t="s">
        <v>146</v>
      </c>
      <c r="DE17" s="681"/>
      <c r="DF17" s="681"/>
      <c r="DG17" s="681"/>
      <c r="DH17" s="681"/>
      <c r="DI17" s="681"/>
      <c r="DJ17" s="681"/>
      <c r="DK17" s="681"/>
      <c r="DL17" s="681"/>
      <c r="DM17" s="681"/>
      <c r="DN17" s="681"/>
      <c r="DO17" s="681"/>
      <c r="DP17" s="682"/>
      <c r="DQ17" s="686">
        <v>4070341</v>
      </c>
      <c r="DR17" s="681"/>
      <c r="DS17" s="681"/>
      <c r="DT17" s="681"/>
      <c r="DU17" s="681"/>
      <c r="DV17" s="681"/>
      <c r="DW17" s="681"/>
      <c r="DX17" s="681"/>
      <c r="DY17" s="681"/>
      <c r="DZ17" s="681"/>
      <c r="EA17" s="681"/>
      <c r="EB17" s="681"/>
      <c r="EC17" s="727"/>
    </row>
    <row r="18" spans="2:133" ht="11.25" customHeight="1" x14ac:dyDescent="0.15">
      <c r="B18" s="677" t="s">
        <v>272</v>
      </c>
      <c r="C18" s="678"/>
      <c r="D18" s="678"/>
      <c r="E18" s="678"/>
      <c r="F18" s="678"/>
      <c r="G18" s="678"/>
      <c r="H18" s="678"/>
      <c r="I18" s="678"/>
      <c r="J18" s="678"/>
      <c r="K18" s="678"/>
      <c r="L18" s="678"/>
      <c r="M18" s="678"/>
      <c r="N18" s="678"/>
      <c r="O18" s="678"/>
      <c r="P18" s="678"/>
      <c r="Q18" s="679"/>
      <c r="R18" s="680">
        <v>17955</v>
      </c>
      <c r="S18" s="681"/>
      <c r="T18" s="681"/>
      <c r="U18" s="681"/>
      <c r="V18" s="681"/>
      <c r="W18" s="681"/>
      <c r="X18" s="681"/>
      <c r="Y18" s="682"/>
      <c r="Z18" s="713">
        <v>0</v>
      </c>
      <c r="AA18" s="713"/>
      <c r="AB18" s="713"/>
      <c r="AC18" s="713"/>
      <c r="AD18" s="714">
        <v>17955</v>
      </c>
      <c r="AE18" s="714"/>
      <c r="AF18" s="714"/>
      <c r="AG18" s="714"/>
      <c r="AH18" s="714"/>
      <c r="AI18" s="714"/>
      <c r="AJ18" s="714"/>
      <c r="AK18" s="714"/>
      <c r="AL18" s="683">
        <v>0.1</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146</v>
      </c>
      <c r="BP18" s="713"/>
      <c r="BQ18" s="713"/>
      <c r="BR18" s="713"/>
      <c r="BS18" s="686" t="s">
        <v>232</v>
      </c>
      <c r="BT18" s="681"/>
      <c r="BU18" s="681"/>
      <c r="BV18" s="681"/>
      <c r="BW18" s="681"/>
      <c r="BX18" s="681"/>
      <c r="BY18" s="681"/>
      <c r="BZ18" s="681"/>
      <c r="CA18" s="681"/>
      <c r="CB18" s="727"/>
      <c r="CD18" s="719" t="s">
        <v>274</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129</v>
      </c>
      <c r="DA18" s="713"/>
      <c r="DB18" s="713"/>
      <c r="DC18" s="713"/>
      <c r="DD18" s="686" t="s">
        <v>129</v>
      </c>
      <c r="DE18" s="681"/>
      <c r="DF18" s="681"/>
      <c r="DG18" s="681"/>
      <c r="DH18" s="681"/>
      <c r="DI18" s="681"/>
      <c r="DJ18" s="681"/>
      <c r="DK18" s="681"/>
      <c r="DL18" s="681"/>
      <c r="DM18" s="681"/>
      <c r="DN18" s="681"/>
      <c r="DO18" s="681"/>
      <c r="DP18" s="682"/>
      <c r="DQ18" s="686" t="s">
        <v>129</v>
      </c>
      <c r="DR18" s="681"/>
      <c r="DS18" s="681"/>
      <c r="DT18" s="681"/>
      <c r="DU18" s="681"/>
      <c r="DV18" s="681"/>
      <c r="DW18" s="681"/>
      <c r="DX18" s="681"/>
      <c r="DY18" s="681"/>
      <c r="DZ18" s="681"/>
      <c r="EA18" s="681"/>
      <c r="EB18" s="681"/>
      <c r="EC18" s="727"/>
    </row>
    <row r="19" spans="2:133" ht="11.25" customHeight="1" x14ac:dyDescent="0.15">
      <c r="B19" s="677" t="s">
        <v>275</v>
      </c>
      <c r="C19" s="678"/>
      <c r="D19" s="678"/>
      <c r="E19" s="678"/>
      <c r="F19" s="678"/>
      <c r="G19" s="678"/>
      <c r="H19" s="678"/>
      <c r="I19" s="678"/>
      <c r="J19" s="678"/>
      <c r="K19" s="678"/>
      <c r="L19" s="678"/>
      <c r="M19" s="678"/>
      <c r="N19" s="678"/>
      <c r="O19" s="678"/>
      <c r="P19" s="678"/>
      <c r="Q19" s="679"/>
      <c r="R19" s="680">
        <v>8506</v>
      </c>
      <c r="S19" s="681"/>
      <c r="T19" s="681"/>
      <c r="U19" s="681"/>
      <c r="V19" s="681"/>
      <c r="W19" s="681"/>
      <c r="X19" s="681"/>
      <c r="Y19" s="682"/>
      <c r="Z19" s="713">
        <v>0</v>
      </c>
      <c r="AA19" s="713"/>
      <c r="AB19" s="713"/>
      <c r="AC19" s="713"/>
      <c r="AD19" s="714">
        <v>8506</v>
      </c>
      <c r="AE19" s="714"/>
      <c r="AF19" s="714"/>
      <c r="AG19" s="714"/>
      <c r="AH19" s="714"/>
      <c r="AI19" s="714"/>
      <c r="AJ19" s="714"/>
      <c r="AK19" s="714"/>
      <c r="AL19" s="683">
        <v>0.1</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v>4864</v>
      </c>
      <c r="BH19" s="681"/>
      <c r="BI19" s="681"/>
      <c r="BJ19" s="681"/>
      <c r="BK19" s="681"/>
      <c r="BL19" s="681"/>
      <c r="BM19" s="681"/>
      <c r="BN19" s="682"/>
      <c r="BO19" s="713">
        <v>0.1</v>
      </c>
      <c r="BP19" s="713"/>
      <c r="BQ19" s="713"/>
      <c r="BR19" s="713"/>
      <c r="BS19" s="686" t="s">
        <v>232</v>
      </c>
      <c r="BT19" s="681"/>
      <c r="BU19" s="681"/>
      <c r="BV19" s="681"/>
      <c r="BW19" s="681"/>
      <c r="BX19" s="681"/>
      <c r="BY19" s="681"/>
      <c r="BZ19" s="681"/>
      <c r="CA19" s="681"/>
      <c r="CB19" s="727"/>
      <c r="CD19" s="719" t="s">
        <v>277</v>
      </c>
      <c r="CE19" s="720"/>
      <c r="CF19" s="720"/>
      <c r="CG19" s="720"/>
      <c r="CH19" s="720"/>
      <c r="CI19" s="720"/>
      <c r="CJ19" s="720"/>
      <c r="CK19" s="720"/>
      <c r="CL19" s="720"/>
      <c r="CM19" s="720"/>
      <c r="CN19" s="720"/>
      <c r="CO19" s="720"/>
      <c r="CP19" s="720"/>
      <c r="CQ19" s="721"/>
      <c r="CR19" s="680" t="s">
        <v>146</v>
      </c>
      <c r="CS19" s="681"/>
      <c r="CT19" s="681"/>
      <c r="CU19" s="681"/>
      <c r="CV19" s="681"/>
      <c r="CW19" s="681"/>
      <c r="CX19" s="681"/>
      <c r="CY19" s="682"/>
      <c r="CZ19" s="713" t="s">
        <v>146</v>
      </c>
      <c r="DA19" s="713"/>
      <c r="DB19" s="713"/>
      <c r="DC19" s="713"/>
      <c r="DD19" s="686" t="s">
        <v>129</v>
      </c>
      <c r="DE19" s="681"/>
      <c r="DF19" s="681"/>
      <c r="DG19" s="681"/>
      <c r="DH19" s="681"/>
      <c r="DI19" s="681"/>
      <c r="DJ19" s="681"/>
      <c r="DK19" s="681"/>
      <c r="DL19" s="681"/>
      <c r="DM19" s="681"/>
      <c r="DN19" s="681"/>
      <c r="DO19" s="681"/>
      <c r="DP19" s="682"/>
      <c r="DQ19" s="686" t="s">
        <v>146</v>
      </c>
      <c r="DR19" s="681"/>
      <c r="DS19" s="681"/>
      <c r="DT19" s="681"/>
      <c r="DU19" s="681"/>
      <c r="DV19" s="681"/>
      <c r="DW19" s="681"/>
      <c r="DX19" s="681"/>
      <c r="DY19" s="681"/>
      <c r="DZ19" s="681"/>
      <c r="EA19" s="681"/>
      <c r="EB19" s="681"/>
      <c r="EC19" s="727"/>
    </row>
    <row r="20" spans="2:133" ht="11.25" customHeight="1" x14ac:dyDescent="0.15">
      <c r="B20" s="677" t="s">
        <v>278</v>
      </c>
      <c r="C20" s="678"/>
      <c r="D20" s="678"/>
      <c r="E20" s="678"/>
      <c r="F20" s="678"/>
      <c r="G20" s="678"/>
      <c r="H20" s="678"/>
      <c r="I20" s="678"/>
      <c r="J20" s="678"/>
      <c r="K20" s="678"/>
      <c r="L20" s="678"/>
      <c r="M20" s="678"/>
      <c r="N20" s="678"/>
      <c r="O20" s="678"/>
      <c r="P20" s="678"/>
      <c r="Q20" s="679"/>
      <c r="R20" s="680">
        <v>6642</v>
      </c>
      <c r="S20" s="681"/>
      <c r="T20" s="681"/>
      <c r="U20" s="681"/>
      <c r="V20" s="681"/>
      <c r="W20" s="681"/>
      <c r="X20" s="681"/>
      <c r="Y20" s="682"/>
      <c r="Z20" s="713">
        <v>0</v>
      </c>
      <c r="AA20" s="713"/>
      <c r="AB20" s="713"/>
      <c r="AC20" s="713"/>
      <c r="AD20" s="714">
        <v>6642</v>
      </c>
      <c r="AE20" s="714"/>
      <c r="AF20" s="714"/>
      <c r="AG20" s="714"/>
      <c r="AH20" s="714"/>
      <c r="AI20" s="714"/>
      <c r="AJ20" s="714"/>
      <c r="AK20" s="714"/>
      <c r="AL20" s="683">
        <v>0</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v>4864</v>
      </c>
      <c r="BH20" s="681"/>
      <c r="BI20" s="681"/>
      <c r="BJ20" s="681"/>
      <c r="BK20" s="681"/>
      <c r="BL20" s="681"/>
      <c r="BM20" s="681"/>
      <c r="BN20" s="682"/>
      <c r="BO20" s="713">
        <v>0.1</v>
      </c>
      <c r="BP20" s="713"/>
      <c r="BQ20" s="713"/>
      <c r="BR20" s="713"/>
      <c r="BS20" s="686" t="s">
        <v>146</v>
      </c>
      <c r="BT20" s="681"/>
      <c r="BU20" s="681"/>
      <c r="BV20" s="681"/>
      <c r="BW20" s="681"/>
      <c r="BX20" s="681"/>
      <c r="BY20" s="681"/>
      <c r="BZ20" s="681"/>
      <c r="CA20" s="681"/>
      <c r="CB20" s="727"/>
      <c r="CD20" s="719" t="s">
        <v>280</v>
      </c>
      <c r="CE20" s="720"/>
      <c r="CF20" s="720"/>
      <c r="CG20" s="720"/>
      <c r="CH20" s="720"/>
      <c r="CI20" s="720"/>
      <c r="CJ20" s="720"/>
      <c r="CK20" s="720"/>
      <c r="CL20" s="720"/>
      <c r="CM20" s="720"/>
      <c r="CN20" s="720"/>
      <c r="CO20" s="720"/>
      <c r="CP20" s="720"/>
      <c r="CQ20" s="721"/>
      <c r="CR20" s="680">
        <v>38827818</v>
      </c>
      <c r="CS20" s="681"/>
      <c r="CT20" s="681"/>
      <c r="CU20" s="681"/>
      <c r="CV20" s="681"/>
      <c r="CW20" s="681"/>
      <c r="CX20" s="681"/>
      <c r="CY20" s="682"/>
      <c r="CZ20" s="713">
        <v>100</v>
      </c>
      <c r="DA20" s="713"/>
      <c r="DB20" s="713"/>
      <c r="DC20" s="713"/>
      <c r="DD20" s="686">
        <v>7563728</v>
      </c>
      <c r="DE20" s="681"/>
      <c r="DF20" s="681"/>
      <c r="DG20" s="681"/>
      <c r="DH20" s="681"/>
      <c r="DI20" s="681"/>
      <c r="DJ20" s="681"/>
      <c r="DK20" s="681"/>
      <c r="DL20" s="681"/>
      <c r="DM20" s="681"/>
      <c r="DN20" s="681"/>
      <c r="DO20" s="681"/>
      <c r="DP20" s="682"/>
      <c r="DQ20" s="686">
        <v>19463085</v>
      </c>
      <c r="DR20" s="681"/>
      <c r="DS20" s="681"/>
      <c r="DT20" s="681"/>
      <c r="DU20" s="681"/>
      <c r="DV20" s="681"/>
      <c r="DW20" s="681"/>
      <c r="DX20" s="681"/>
      <c r="DY20" s="681"/>
      <c r="DZ20" s="681"/>
      <c r="EA20" s="681"/>
      <c r="EB20" s="681"/>
      <c r="EC20" s="727"/>
    </row>
    <row r="21" spans="2:133" ht="11.25" customHeight="1" x14ac:dyDescent="0.15">
      <c r="B21" s="677" t="s">
        <v>281</v>
      </c>
      <c r="C21" s="678"/>
      <c r="D21" s="678"/>
      <c r="E21" s="678"/>
      <c r="F21" s="678"/>
      <c r="G21" s="678"/>
      <c r="H21" s="678"/>
      <c r="I21" s="678"/>
      <c r="J21" s="678"/>
      <c r="K21" s="678"/>
      <c r="L21" s="678"/>
      <c r="M21" s="678"/>
      <c r="N21" s="678"/>
      <c r="O21" s="678"/>
      <c r="P21" s="678"/>
      <c r="Q21" s="679"/>
      <c r="R21" s="680">
        <v>2807</v>
      </c>
      <c r="S21" s="681"/>
      <c r="T21" s="681"/>
      <c r="U21" s="681"/>
      <c r="V21" s="681"/>
      <c r="W21" s="681"/>
      <c r="X21" s="681"/>
      <c r="Y21" s="682"/>
      <c r="Z21" s="713">
        <v>0</v>
      </c>
      <c r="AA21" s="713"/>
      <c r="AB21" s="713"/>
      <c r="AC21" s="713"/>
      <c r="AD21" s="714">
        <v>2807</v>
      </c>
      <c r="AE21" s="714"/>
      <c r="AF21" s="714"/>
      <c r="AG21" s="714"/>
      <c r="AH21" s="714"/>
      <c r="AI21" s="714"/>
      <c r="AJ21" s="714"/>
      <c r="AK21" s="714"/>
      <c r="AL21" s="683">
        <v>0</v>
      </c>
      <c r="AM21" s="684"/>
      <c r="AN21" s="684"/>
      <c r="AO21" s="715"/>
      <c r="AP21" s="774" t="s">
        <v>282</v>
      </c>
      <c r="AQ21" s="782"/>
      <c r="AR21" s="782"/>
      <c r="AS21" s="782"/>
      <c r="AT21" s="782"/>
      <c r="AU21" s="782"/>
      <c r="AV21" s="782"/>
      <c r="AW21" s="782"/>
      <c r="AX21" s="782"/>
      <c r="AY21" s="782"/>
      <c r="AZ21" s="782"/>
      <c r="BA21" s="782"/>
      <c r="BB21" s="782"/>
      <c r="BC21" s="782"/>
      <c r="BD21" s="782"/>
      <c r="BE21" s="782"/>
      <c r="BF21" s="776"/>
      <c r="BG21" s="680">
        <v>4864</v>
      </c>
      <c r="BH21" s="681"/>
      <c r="BI21" s="681"/>
      <c r="BJ21" s="681"/>
      <c r="BK21" s="681"/>
      <c r="BL21" s="681"/>
      <c r="BM21" s="681"/>
      <c r="BN21" s="682"/>
      <c r="BO21" s="713">
        <v>0.1</v>
      </c>
      <c r="BP21" s="713"/>
      <c r="BQ21" s="713"/>
      <c r="BR21" s="713"/>
      <c r="BS21" s="686" t="s">
        <v>232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283</v>
      </c>
      <c r="C22" s="678"/>
      <c r="D22" s="678"/>
      <c r="E22" s="678"/>
      <c r="F22" s="678"/>
      <c r="G22" s="678"/>
      <c r="H22" s="678"/>
      <c r="I22" s="678"/>
      <c r="J22" s="678"/>
      <c r="K22" s="678"/>
      <c r="L22" s="678"/>
      <c r="M22" s="678"/>
      <c r="N22" s="678"/>
      <c r="O22" s="678"/>
      <c r="P22" s="678"/>
      <c r="Q22" s="679"/>
      <c r="R22" s="680">
        <v>12655022</v>
      </c>
      <c r="S22" s="681"/>
      <c r="T22" s="681"/>
      <c r="U22" s="681"/>
      <c r="V22" s="681"/>
      <c r="W22" s="681"/>
      <c r="X22" s="681"/>
      <c r="Y22" s="682"/>
      <c r="Z22" s="713">
        <v>30.6</v>
      </c>
      <c r="AA22" s="713"/>
      <c r="AB22" s="713"/>
      <c r="AC22" s="713"/>
      <c r="AD22" s="714">
        <v>11762624</v>
      </c>
      <c r="AE22" s="714"/>
      <c r="AF22" s="714"/>
      <c r="AG22" s="714"/>
      <c r="AH22" s="714"/>
      <c r="AI22" s="714"/>
      <c r="AJ22" s="714"/>
      <c r="AK22" s="714"/>
      <c r="AL22" s="683">
        <v>70.400000000000006</v>
      </c>
      <c r="AM22" s="684"/>
      <c r="AN22" s="684"/>
      <c r="AO22" s="715"/>
      <c r="AP22" s="774" t="s">
        <v>284</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232</v>
      </c>
      <c r="BP22" s="713"/>
      <c r="BQ22" s="713"/>
      <c r="BR22" s="713"/>
      <c r="BS22" s="686" t="s">
        <v>146</v>
      </c>
      <c r="BT22" s="681"/>
      <c r="BU22" s="681"/>
      <c r="BV22" s="681"/>
      <c r="BW22" s="681"/>
      <c r="BX22" s="681"/>
      <c r="BY22" s="681"/>
      <c r="BZ22" s="681"/>
      <c r="CA22" s="681"/>
      <c r="CB22" s="727"/>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286</v>
      </c>
      <c r="C23" s="678"/>
      <c r="D23" s="678"/>
      <c r="E23" s="678"/>
      <c r="F23" s="678"/>
      <c r="G23" s="678"/>
      <c r="H23" s="678"/>
      <c r="I23" s="678"/>
      <c r="J23" s="678"/>
      <c r="K23" s="678"/>
      <c r="L23" s="678"/>
      <c r="M23" s="678"/>
      <c r="N23" s="678"/>
      <c r="O23" s="678"/>
      <c r="P23" s="678"/>
      <c r="Q23" s="679"/>
      <c r="R23" s="680">
        <v>11762624</v>
      </c>
      <c r="S23" s="681"/>
      <c r="T23" s="681"/>
      <c r="U23" s="681"/>
      <c r="V23" s="681"/>
      <c r="W23" s="681"/>
      <c r="X23" s="681"/>
      <c r="Y23" s="682"/>
      <c r="Z23" s="713">
        <v>28.5</v>
      </c>
      <c r="AA23" s="713"/>
      <c r="AB23" s="713"/>
      <c r="AC23" s="713"/>
      <c r="AD23" s="714">
        <v>11762624</v>
      </c>
      <c r="AE23" s="714"/>
      <c r="AF23" s="714"/>
      <c r="AG23" s="714"/>
      <c r="AH23" s="714"/>
      <c r="AI23" s="714"/>
      <c r="AJ23" s="714"/>
      <c r="AK23" s="714"/>
      <c r="AL23" s="683">
        <v>70.400000000000006</v>
      </c>
      <c r="AM23" s="684"/>
      <c r="AN23" s="684"/>
      <c r="AO23" s="715"/>
      <c r="AP23" s="774" t="s">
        <v>287</v>
      </c>
      <c r="AQ23" s="782"/>
      <c r="AR23" s="782"/>
      <c r="AS23" s="782"/>
      <c r="AT23" s="782"/>
      <c r="AU23" s="782"/>
      <c r="AV23" s="782"/>
      <c r="AW23" s="782"/>
      <c r="AX23" s="782"/>
      <c r="AY23" s="782"/>
      <c r="AZ23" s="782"/>
      <c r="BA23" s="782"/>
      <c r="BB23" s="782"/>
      <c r="BC23" s="782"/>
      <c r="BD23" s="782"/>
      <c r="BE23" s="782"/>
      <c r="BF23" s="776"/>
      <c r="BG23" s="680" t="s">
        <v>146</v>
      </c>
      <c r="BH23" s="681"/>
      <c r="BI23" s="681"/>
      <c r="BJ23" s="681"/>
      <c r="BK23" s="681"/>
      <c r="BL23" s="681"/>
      <c r="BM23" s="681"/>
      <c r="BN23" s="682"/>
      <c r="BO23" s="713" t="s">
        <v>232</v>
      </c>
      <c r="BP23" s="713"/>
      <c r="BQ23" s="713"/>
      <c r="BR23" s="713"/>
      <c r="BS23" s="686" t="s">
        <v>146</v>
      </c>
      <c r="BT23" s="681"/>
      <c r="BU23" s="681"/>
      <c r="BV23" s="681"/>
      <c r="BW23" s="681"/>
      <c r="BX23" s="681"/>
      <c r="BY23" s="681"/>
      <c r="BZ23" s="681"/>
      <c r="CA23" s="681"/>
      <c r="CB23" s="727"/>
      <c r="CD23" s="784" t="s">
        <v>226</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x14ac:dyDescent="0.15">
      <c r="B24" s="677" t="s">
        <v>293</v>
      </c>
      <c r="C24" s="678"/>
      <c r="D24" s="678"/>
      <c r="E24" s="678"/>
      <c r="F24" s="678"/>
      <c r="G24" s="678"/>
      <c r="H24" s="678"/>
      <c r="I24" s="678"/>
      <c r="J24" s="678"/>
      <c r="K24" s="678"/>
      <c r="L24" s="678"/>
      <c r="M24" s="678"/>
      <c r="N24" s="678"/>
      <c r="O24" s="678"/>
      <c r="P24" s="678"/>
      <c r="Q24" s="679"/>
      <c r="R24" s="680">
        <v>892398</v>
      </c>
      <c r="S24" s="681"/>
      <c r="T24" s="681"/>
      <c r="U24" s="681"/>
      <c r="V24" s="681"/>
      <c r="W24" s="681"/>
      <c r="X24" s="681"/>
      <c r="Y24" s="682"/>
      <c r="Z24" s="713">
        <v>2.2000000000000002</v>
      </c>
      <c r="AA24" s="713"/>
      <c r="AB24" s="713"/>
      <c r="AC24" s="713"/>
      <c r="AD24" s="714" t="s">
        <v>146</v>
      </c>
      <c r="AE24" s="714"/>
      <c r="AF24" s="714"/>
      <c r="AG24" s="714"/>
      <c r="AH24" s="714"/>
      <c r="AI24" s="714"/>
      <c r="AJ24" s="714"/>
      <c r="AK24" s="714"/>
      <c r="AL24" s="683" t="s">
        <v>146</v>
      </c>
      <c r="AM24" s="684"/>
      <c r="AN24" s="684"/>
      <c r="AO24" s="715"/>
      <c r="AP24" s="774" t="s">
        <v>294</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146</v>
      </c>
      <c r="BP24" s="713"/>
      <c r="BQ24" s="713"/>
      <c r="BR24" s="713"/>
      <c r="BS24" s="686" t="s">
        <v>146</v>
      </c>
      <c r="BT24" s="681"/>
      <c r="BU24" s="681"/>
      <c r="BV24" s="681"/>
      <c r="BW24" s="681"/>
      <c r="BX24" s="681"/>
      <c r="BY24" s="681"/>
      <c r="BZ24" s="681"/>
      <c r="CA24" s="681"/>
      <c r="CB24" s="727"/>
      <c r="CD24" s="738" t="s">
        <v>295</v>
      </c>
      <c r="CE24" s="739"/>
      <c r="CF24" s="739"/>
      <c r="CG24" s="739"/>
      <c r="CH24" s="739"/>
      <c r="CI24" s="739"/>
      <c r="CJ24" s="739"/>
      <c r="CK24" s="739"/>
      <c r="CL24" s="739"/>
      <c r="CM24" s="739"/>
      <c r="CN24" s="739"/>
      <c r="CO24" s="739"/>
      <c r="CP24" s="739"/>
      <c r="CQ24" s="740"/>
      <c r="CR24" s="735">
        <v>14241136</v>
      </c>
      <c r="CS24" s="736"/>
      <c r="CT24" s="736"/>
      <c r="CU24" s="736"/>
      <c r="CV24" s="736"/>
      <c r="CW24" s="736"/>
      <c r="CX24" s="736"/>
      <c r="CY24" s="779"/>
      <c r="CZ24" s="780">
        <v>36.700000000000003</v>
      </c>
      <c r="DA24" s="751"/>
      <c r="DB24" s="751"/>
      <c r="DC24" s="783"/>
      <c r="DD24" s="778">
        <v>9771401</v>
      </c>
      <c r="DE24" s="736"/>
      <c r="DF24" s="736"/>
      <c r="DG24" s="736"/>
      <c r="DH24" s="736"/>
      <c r="DI24" s="736"/>
      <c r="DJ24" s="736"/>
      <c r="DK24" s="779"/>
      <c r="DL24" s="778">
        <v>8135009</v>
      </c>
      <c r="DM24" s="736"/>
      <c r="DN24" s="736"/>
      <c r="DO24" s="736"/>
      <c r="DP24" s="736"/>
      <c r="DQ24" s="736"/>
      <c r="DR24" s="736"/>
      <c r="DS24" s="736"/>
      <c r="DT24" s="736"/>
      <c r="DU24" s="736"/>
      <c r="DV24" s="779"/>
      <c r="DW24" s="780">
        <v>47.3</v>
      </c>
      <c r="DX24" s="751"/>
      <c r="DY24" s="751"/>
      <c r="DZ24" s="751"/>
      <c r="EA24" s="751"/>
      <c r="EB24" s="751"/>
      <c r="EC24" s="781"/>
    </row>
    <row r="25" spans="2:133" ht="11.25" customHeight="1" x14ac:dyDescent="0.15">
      <c r="B25" s="677" t="s">
        <v>296</v>
      </c>
      <c r="C25" s="678"/>
      <c r="D25" s="678"/>
      <c r="E25" s="678"/>
      <c r="F25" s="678"/>
      <c r="G25" s="678"/>
      <c r="H25" s="678"/>
      <c r="I25" s="678"/>
      <c r="J25" s="678"/>
      <c r="K25" s="678"/>
      <c r="L25" s="678"/>
      <c r="M25" s="678"/>
      <c r="N25" s="678"/>
      <c r="O25" s="678"/>
      <c r="P25" s="678"/>
      <c r="Q25" s="679"/>
      <c r="R25" s="680" t="s">
        <v>232</v>
      </c>
      <c r="S25" s="681"/>
      <c r="T25" s="681"/>
      <c r="U25" s="681"/>
      <c r="V25" s="681"/>
      <c r="W25" s="681"/>
      <c r="X25" s="681"/>
      <c r="Y25" s="682"/>
      <c r="Z25" s="713" t="s">
        <v>146</v>
      </c>
      <c r="AA25" s="713"/>
      <c r="AB25" s="713"/>
      <c r="AC25" s="713"/>
      <c r="AD25" s="714" t="s">
        <v>232</v>
      </c>
      <c r="AE25" s="714"/>
      <c r="AF25" s="714"/>
      <c r="AG25" s="714"/>
      <c r="AH25" s="714"/>
      <c r="AI25" s="714"/>
      <c r="AJ25" s="714"/>
      <c r="AK25" s="714"/>
      <c r="AL25" s="683" t="s">
        <v>232</v>
      </c>
      <c r="AM25" s="684"/>
      <c r="AN25" s="684"/>
      <c r="AO25" s="715"/>
      <c r="AP25" s="774" t="s">
        <v>297</v>
      </c>
      <c r="AQ25" s="782"/>
      <c r="AR25" s="782"/>
      <c r="AS25" s="782"/>
      <c r="AT25" s="782"/>
      <c r="AU25" s="782"/>
      <c r="AV25" s="782"/>
      <c r="AW25" s="782"/>
      <c r="AX25" s="782"/>
      <c r="AY25" s="782"/>
      <c r="AZ25" s="782"/>
      <c r="BA25" s="782"/>
      <c r="BB25" s="782"/>
      <c r="BC25" s="782"/>
      <c r="BD25" s="782"/>
      <c r="BE25" s="782"/>
      <c r="BF25" s="776"/>
      <c r="BG25" s="680" t="s">
        <v>129</v>
      </c>
      <c r="BH25" s="681"/>
      <c r="BI25" s="681"/>
      <c r="BJ25" s="681"/>
      <c r="BK25" s="681"/>
      <c r="BL25" s="681"/>
      <c r="BM25" s="681"/>
      <c r="BN25" s="682"/>
      <c r="BO25" s="713" t="s">
        <v>129</v>
      </c>
      <c r="BP25" s="713"/>
      <c r="BQ25" s="713"/>
      <c r="BR25" s="713"/>
      <c r="BS25" s="686" t="s">
        <v>146</v>
      </c>
      <c r="BT25" s="681"/>
      <c r="BU25" s="681"/>
      <c r="BV25" s="681"/>
      <c r="BW25" s="681"/>
      <c r="BX25" s="681"/>
      <c r="BY25" s="681"/>
      <c r="BZ25" s="681"/>
      <c r="CA25" s="681"/>
      <c r="CB25" s="727"/>
      <c r="CD25" s="719" t="s">
        <v>298</v>
      </c>
      <c r="CE25" s="720"/>
      <c r="CF25" s="720"/>
      <c r="CG25" s="720"/>
      <c r="CH25" s="720"/>
      <c r="CI25" s="720"/>
      <c r="CJ25" s="720"/>
      <c r="CK25" s="720"/>
      <c r="CL25" s="720"/>
      <c r="CM25" s="720"/>
      <c r="CN25" s="720"/>
      <c r="CO25" s="720"/>
      <c r="CP25" s="720"/>
      <c r="CQ25" s="721"/>
      <c r="CR25" s="680">
        <v>4165548</v>
      </c>
      <c r="CS25" s="699"/>
      <c r="CT25" s="699"/>
      <c r="CU25" s="699"/>
      <c r="CV25" s="699"/>
      <c r="CW25" s="699"/>
      <c r="CX25" s="699"/>
      <c r="CY25" s="700"/>
      <c r="CZ25" s="683">
        <v>10.7</v>
      </c>
      <c r="DA25" s="701"/>
      <c r="DB25" s="701"/>
      <c r="DC25" s="702"/>
      <c r="DD25" s="686">
        <v>3960073</v>
      </c>
      <c r="DE25" s="699"/>
      <c r="DF25" s="699"/>
      <c r="DG25" s="699"/>
      <c r="DH25" s="699"/>
      <c r="DI25" s="699"/>
      <c r="DJ25" s="699"/>
      <c r="DK25" s="700"/>
      <c r="DL25" s="686">
        <v>3927861</v>
      </c>
      <c r="DM25" s="699"/>
      <c r="DN25" s="699"/>
      <c r="DO25" s="699"/>
      <c r="DP25" s="699"/>
      <c r="DQ25" s="699"/>
      <c r="DR25" s="699"/>
      <c r="DS25" s="699"/>
      <c r="DT25" s="699"/>
      <c r="DU25" s="699"/>
      <c r="DV25" s="700"/>
      <c r="DW25" s="683">
        <v>22.9</v>
      </c>
      <c r="DX25" s="701"/>
      <c r="DY25" s="701"/>
      <c r="DZ25" s="701"/>
      <c r="EA25" s="701"/>
      <c r="EB25" s="701"/>
      <c r="EC25" s="722"/>
    </row>
    <row r="26" spans="2:133" ht="11.25" customHeight="1" x14ac:dyDescent="0.15">
      <c r="B26" s="677" t="s">
        <v>299</v>
      </c>
      <c r="C26" s="678"/>
      <c r="D26" s="678"/>
      <c r="E26" s="678"/>
      <c r="F26" s="678"/>
      <c r="G26" s="678"/>
      <c r="H26" s="678"/>
      <c r="I26" s="678"/>
      <c r="J26" s="678"/>
      <c r="K26" s="678"/>
      <c r="L26" s="678"/>
      <c r="M26" s="678"/>
      <c r="N26" s="678"/>
      <c r="O26" s="678"/>
      <c r="P26" s="678"/>
      <c r="Q26" s="679"/>
      <c r="R26" s="680">
        <v>17599014</v>
      </c>
      <c r="S26" s="681"/>
      <c r="T26" s="681"/>
      <c r="U26" s="681"/>
      <c r="V26" s="681"/>
      <c r="W26" s="681"/>
      <c r="X26" s="681"/>
      <c r="Y26" s="682"/>
      <c r="Z26" s="713">
        <v>42.6</v>
      </c>
      <c r="AA26" s="713"/>
      <c r="AB26" s="713"/>
      <c r="AC26" s="713"/>
      <c r="AD26" s="714">
        <v>16706616</v>
      </c>
      <c r="AE26" s="714"/>
      <c r="AF26" s="714"/>
      <c r="AG26" s="714"/>
      <c r="AH26" s="714"/>
      <c r="AI26" s="714"/>
      <c r="AJ26" s="714"/>
      <c r="AK26" s="714"/>
      <c r="AL26" s="683">
        <v>100</v>
      </c>
      <c r="AM26" s="684"/>
      <c r="AN26" s="684"/>
      <c r="AO26" s="715"/>
      <c r="AP26" s="774" t="s">
        <v>300</v>
      </c>
      <c r="AQ26" s="775"/>
      <c r="AR26" s="775"/>
      <c r="AS26" s="775"/>
      <c r="AT26" s="775"/>
      <c r="AU26" s="775"/>
      <c r="AV26" s="775"/>
      <c r="AW26" s="775"/>
      <c r="AX26" s="775"/>
      <c r="AY26" s="775"/>
      <c r="AZ26" s="775"/>
      <c r="BA26" s="775"/>
      <c r="BB26" s="775"/>
      <c r="BC26" s="775"/>
      <c r="BD26" s="775"/>
      <c r="BE26" s="775"/>
      <c r="BF26" s="776"/>
      <c r="BG26" s="680" t="s">
        <v>129</v>
      </c>
      <c r="BH26" s="681"/>
      <c r="BI26" s="681"/>
      <c r="BJ26" s="681"/>
      <c r="BK26" s="681"/>
      <c r="BL26" s="681"/>
      <c r="BM26" s="681"/>
      <c r="BN26" s="682"/>
      <c r="BO26" s="713" t="s">
        <v>232</v>
      </c>
      <c r="BP26" s="713"/>
      <c r="BQ26" s="713"/>
      <c r="BR26" s="713"/>
      <c r="BS26" s="686" t="s">
        <v>146</v>
      </c>
      <c r="BT26" s="681"/>
      <c r="BU26" s="681"/>
      <c r="BV26" s="681"/>
      <c r="BW26" s="681"/>
      <c r="BX26" s="681"/>
      <c r="BY26" s="681"/>
      <c r="BZ26" s="681"/>
      <c r="CA26" s="681"/>
      <c r="CB26" s="727"/>
      <c r="CD26" s="719" t="s">
        <v>301</v>
      </c>
      <c r="CE26" s="720"/>
      <c r="CF26" s="720"/>
      <c r="CG26" s="720"/>
      <c r="CH26" s="720"/>
      <c r="CI26" s="720"/>
      <c r="CJ26" s="720"/>
      <c r="CK26" s="720"/>
      <c r="CL26" s="720"/>
      <c r="CM26" s="720"/>
      <c r="CN26" s="720"/>
      <c r="CO26" s="720"/>
      <c r="CP26" s="720"/>
      <c r="CQ26" s="721"/>
      <c r="CR26" s="680">
        <v>2524150</v>
      </c>
      <c r="CS26" s="681"/>
      <c r="CT26" s="681"/>
      <c r="CU26" s="681"/>
      <c r="CV26" s="681"/>
      <c r="CW26" s="681"/>
      <c r="CX26" s="681"/>
      <c r="CY26" s="682"/>
      <c r="CZ26" s="683">
        <v>6.5</v>
      </c>
      <c r="DA26" s="701"/>
      <c r="DB26" s="701"/>
      <c r="DC26" s="702"/>
      <c r="DD26" s="686">
        <v>2449400</v>
      </c>
      <c r="DE26" s="681"/>
      <c r="DF26" s="681"/>
      <c r="DG26" s="681"/>
      <c r="DH26" s="681"/>
      <c r="DI26" s="681"/>
      <c r="DJ26" s="681"/>
      <c r="DK26" s="682"/>
      <c r="DL26" s="686" t="s">
        <v>129</v>
      </c>
      <c r="DM26" s="681"/>
      <c r="DN26" s="681"/>
      <c r="DO26" s="681"/>
      <c r="DP26" s="681"/>
      <c r="DQ26" s="681"/>
      <c r="DR26" s="681"/>
      <c r="DS26" s="681"/>
      <c r="DT26" s="681"/>
      <c r="DU26" s="681"/>
      <c r="DV26" s="682"/>
      <c r="DW26" s="683" t="s">
        <v>129</v>
      </c>
      <c r="DX26" s="701"/>
      <c r="DY26" s="701"/>
      <c r="DZ26" s="701"/>
      <c r="EA26" s="701"/>
      <c r="EB26" s="701"/>
      <c r="EC26" s="722"/>
    </row>
    <row r="27" spans="2:133" ht="11.25" customHeight="1" x14ac:dyDescent="0.15">
      <c r="B27" s="677" t="s">
        <v>302</v>
      </c>
      <c r="C27" s="678"/>
      <c r="D27" s="678"/>
      <c r="E27" s="678"/>
      <c r="F27" s="678"/>
      <c r="G27" s="678"/>
      <c r="H27" s="678"/>
      <c r="I27" s="678"/>
      <c r="J27" s="678"/>
      <c r="K27" s="678"/>
      <c r="L27" s="678"/>
      <c r="M27" s="678"/>
      <c r="N27" s="678"/>
      <c r="O27" s="678"/>
      <c r="P27" s="678"/>
      <c r="Q27" s="679"/>
      <c r="R27" s="680">
        <v>4998</v>
      </c>
      <c r="S27" s="681"/>
      <c r="T27" s="681"/>
      <c r="U27" s="681"/>
      <c r="V27" s="681"/>
      <c r="W27" s="681"/>
      <c r="X27" s="681"/>
      <c r="Y27" s="682"/>
      <c r="Z27" s="713">
        <v>0</v>
      </c>
      <c r="AA27" s="713"/>
      <c r="AB27" s="713"/>
      <c r="AC27" s="713"/>
      <c r="AD27" s="714">
        <v>4998</v>
      </c>
      <c r="AE27" s="714"/>
      <c r="AF27" s="714"/>
      <c r="AG27" s="714"/>
      <c r="AH27" s="714"/>
      <c r="AI27" s="714"/>
      <c r="AJ27" s="714"/>
      <c r="AK27" s="714"/>
      <c r="AL27" s="683">
        <v>0</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3675824</v>
      </c>
      <c r="BH27" s="681"/>
      <c r="BI27" s="681"/>
      <c r="BJ27" s="681"/>
      <c r="BK27" s="681"/>
      <c r="BL27" s="681"/>
      <c r="BM27" s="681"/>
      <c r="BN27" s="682"/>
      <c r="BO27" s="713">
        <v>100</v>
      </c>
      <c r="BP27" s="713"/>
      <c r="BQ27" s="713"/>
      <c r="BR27" s="713"/>
      <c r="BS27" s="686" t="s">
        <v>129</v>
      </c>
      <c r="BT27" s="681"/>
      <c r="BU27" s="681"/>
      <c r="BV27" s="681"/>
      <c r="BW27" s="681"/>
      <c r="BX27" s="681"/>
      <c r="BY27" s="681"/>
      <c r="BZ27" s="681"/>
      <c r="CA27" s="681"/>
      <c r="CB27" s="727"/>
      <c r="CD27" s="719" t="s">
        <v>304</v>
      </c>
      <c r="CE27" s="720"/>
      <c r="CF27" s="720"/>
      <c r="CG27" s="720"/>
      <c r="CH27" s="720"/>
      <c r="CI27" s="720"/>
      <c r="CJ27" s="720"/>
      <c r="CK27" s="720"/>
      <c r="CL27" s="720"/>
      <c r="CM27" s="720"/>
      <c r="CN27" s="720"/>
      <c r="CO27" s="720"/>
      <c r="CP27" s="720"/>
      <c r="CQ27" s="721"/>
      <c r="CR27" s="680">
        <v>5994787</v>
      </c>
      <c r="CS27" s="699"/>
      <c r="CT27" s="699"/>
      <c r="CU27" s="699"/>
      <c r="CV27" s="699"/>
      <c r="CW27" s="699"/>
      <c r="CX27" s="699"/>
      <c r="CY27" s="700"/>
      <c r="CZ27" s="683">
        <v>15.4</v>
      </c>
      <c r="DA27" s="701"/>
      <c r="DB27" s="701"/>
      <c r="DC27" s="702"/>
      <c r="DD27" s="686">
        <v>1740987</v>
      </c>
      <c r="DE27" s="699"/>
      <c r="DF27" s="699"/>
      <c r="DG27" s="699"/>
      <c r="DH27" s="699"/>
      <c r="DI27" s="699"/>
      <c r="DJ27" s="699"/>
      <c r="DK27" s="700"/>
      <c r="DL27" s="686">
        <v>1740062</v>
      </c>
      <c r="DM27" s="699"/>
      <c r="DN27" s="699"/>
      <c r="DO27" s="699"/>
      <c r="DP27" s="699"/>
      <c r="DQ27" s="699"/>
      <c r="DR27" s="699"/>
      <c r="DS27" s="699"/>
      <c r="DT27" s="699"/>
      <c r="DU27" s="699"/>
      <c r="DV27" s="700"/>
      <c r="DW27" s="683">
        <v>10.1</v>
      </c>
      <c r="DX27" s="701"/>
      <c r="DY27" s="701"/>
      <c r="DZ27" s="701"/>
      <c r="EA27" s="701"/>
      <c r="EB27" s="701"/>
      <c r="EC27" s="722"/>
    </row>
    <row r="28" spans="2:133" ht="11.25" customHeight="1" x14ac:dyDescent="0.15">
      <c r="B28" s="677" t="s">
        <v>305</v>
      </c>
      <c r="C28" s="678"/>
      <c r="D28" s="678"/>
      <c r="E28" s="678"/>
      <c r="F28" s="678"/>
      <c r="G28" s="678"/>
      <c r="H28" s="678"/>
      <c r="I28" s="678"/>
      <c r="J28" s="678"/>
      <c r="K28" s="678"/>
      <c r="L28" s="678"/>
      <c r="M28" s="678"/>
      <c r="N28" s="678"/>
      <c r="O28" s="678"/>
      <c r="P28" s="678"/>
      <c r="Q28" s="679"/>
      <c r="R28" s="680">
        <v>73112</v>
      </c>
      <c r="S28" s="681"/>
      <c r="T28" s="681"/>
      <c r="U28" s="681"/>
      <c r="V28" s="681"/>
      <c r="W28" s="681"/>
      <c r="X28" s="681"/>
      <c r="Y28" s="682"/>
      <c r="Z28" s="713">
        <v>0.2</v>
      </c>
      <c r="AA28" s="713"/>
      <c r="AB28" s="713"/>
      <c r="AC28" s="713"/>
      <c r="AD28" s="714" t="s">
        <v>146</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306</v>
      </c>
      <c r="CE28" s="720"/>
      <c r="CF28" s="720"/>
      <c r="CG28" s="720"/>
      <c r="CH28" s="720"/>
      <c r="CI28" s="720"/>
      <c r="CJ28" s="720"/>
      <c r="CK28" s="720"/>
      <c r="CL28" s="720"/>
      <c r="CM28" s="720"/>
      <c r="CN28" s="720"/>
      <c r="CO28" s="720"/>
      <c r="CP28" s="720"/>
      <c r="CQ28" s="721"/>
      <c r="CR28" s="680">
        <v>4080801</v>
      </c>
      <c r="CS28" s="681"/>
      <c r="CT28" s="681"/>
      <c r="CU28" s="681"/>
      <c r="CV28" s="681"/>
      <c r="CW28" s="681"/>
      <c r="CX28" s="681"/>
      <c r="CY28" s="682"/>
      <c r="CZ28" s="683">
        <v>10.5</v>
      </c>
      <c r="DA28" s="701"/>
      <c r="DB28" s="701"/>
      <c r="DC28" s="702"/>
      <c r="DD28" s="686">
        <v>4070341</v>
      </c>
      <c r="DE28" s="681"/>
      <c r="DF28" s="681"/>
      <c r="DG28" s="681"/>
      <c r="DH28" s="681"/>
      <c r="DI28" s="681"/>
      <c r="DJ28" s="681"/>
      <c r="DK28" s="682"/>
      <c r="DL28" s="686">
        <v>2467086</v>
      </c>
      <c r="DM28" s="681"/>
      <c r="DN28" s="681"/>
      <c r="DO28" s="681"/>
      <c r="DP28" s="681"/>
      <c r="DQ28" s="681"/>
      <c r="DR28" s="681"/>
      <c r="DS28" s="681"/>
      <c r="DT28" s="681"/>
      <c r="DU28" s="681"/>
      <c r="DV28" s="682"/>
      <c r="DW28" s="683">
        <v>14.4</v>
      </c>
      <c r="DX28" s="701"/>
      <c r="DY28" s="701"/>
      <c r="DZ28" s="701"/>
      <c r="EA28" s="701"/>
      <c r="EB28" s="701"/>
      <c r="EC28" s="722"/>
    </row>
    <row r="29" spans="2:133" ht="11.25" customHeight="1" x14ac:dyDescent="0.15">
      <c r="B29" s="677" t="s">
        <v>307</v>
      </c>
      <c r="C29" s="678"/>
      <c r="D29" s="678"/>
      <c r="E29" s="678"/>
      <c r="F29" s="678"/>
      <c r="G29" s="678"/>
      <c r="H29" s="678"/>
      <c r="I29" s="678"/>
      <c r="J29" s="678"/>
      <c r="K29" s="678"/>
      <c r="L29" s="678"/>
      <c r="M29" s="678"/>
      <c r="N29" s="678"/>
      <c r="O29" s="678"/>
      <c r="P29" s="678"/>
      <c r="Q29" s="679"/>
      <c r="R29" s="680">
        <v>219622</v>
      </c>
      <c r="S29" s="681"/>
      <c r="T29" s="681"/>
      <c r="U29" s="681"/>
      <c r="V29" s="681"/>
      <c r="W29" s="681"/>
      <c r="X29" s="681"/>
      <c r="Y29" s="682"/>
      <c r="Z29" s="713">
        <v>0.5</v>
      </c>
      <c r="AA29" s="713"/>
      <c r="AB29" s="713"/>
      <c r="AC29" s="713"/>
      <c r="AD29" s="714" t="s">
        <v>232</v>
      </c>
      <c r="AE29" s="714"/>
      <c r="AF29" s="714"/>
      <c r="AG29" s="714"/>
      <c r="AH29" s="714"/>
      <c r="AI29" s="714"/>
      <c r="AJ29" s="714"/>
      <c r="AK29" s="714"/>
      <c r="AL29" s="683" t="s">
        <v>146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308</v>
      </c>
      <c r="CE29" s="766"/>
      <c r="CF29" s="719" t="s">
        <v>309</v>
      </c>
      <c r="CG29" s="720"/>
      <c r="CH29" s="720"/>
      <c r="CI29" s="720"/>
      <c r="CJ29" s="720"/>
      <c r="CK29" s="720"/>
      <c r="CL29" s="720"/>
      <c r="CM29" s="720"/>
      <c r="CN29" s="720"/>
      <c r="CO29" s="720"/>
      <c r="CP29" s="720"/>
      <c r="CQ29" s="721"/>
      <c r="CR29" s="680">
        <v>4080725</v>
      </c>
      <c r="CS29" s="699"/>
      <c r="CT29" s="699"/>
      <c r="CU29" s="699"/>
      <c r="CV29" s="699"/>
      <c r="CW29" s="699"/>
      <c r="CX29" s="699"/>
      <c r="CY29" s="700"/>
      <c r="CZ29" s="683">
        <v>10.5</v>
      </c>
      <c r="DA29" s="701"/>
      <c r="DB29" s="701"/>
      <c r="DC29" s="702"/>
      <c r="DD29" s="686">
        <v>4070265</v>
      </c>
      <c r="DE29" s="699"/>
      <c r="DF29" s="699"/>
      <c r="DG29" s="699"/>
      <c r="DH29" s="699"/>
      <c r="DI29" s="699"/>
      <c r="DJ29" s="699"/>
      <c r="DK29" s="700"/>
      <c r="DL29" s="686">
        <v>2467010</v>
      </c>
      <c r="DM29" s="699"/>
      <c r="DN29" s="699"/>
      <c r="DO29" s="699"/>
      <c r="DP29" s="699"/>
      <c r="DQ29" s="699"/>
      <c r="DR29" s="699"/>
      <c r="DS29" s="699"/>
      <c r="DT29" s="699"/>
      <c r="DU29" s="699"/>
      <c r="DV29" s="700"/>
      <c r="DW29" s="683">
        <v>14.4</v>
      </c>
      <c r="DX29" s="701"/>
      <c r="DY29" s="701"/>
      <c r="DZ29" s="701"/>
      <c r="EA29" s="701"/>
      <c r="EB29" s="701"/>
      <c r="EC29" s="722"/>
    </row>
    <row r="30" spans="2:133" ht="11.25" customHeight="1" x14ac:dyDescent="0.15">
      <c r="B30" s="677" t="s">
        <v>310</v>
      </c>
      <c r="C30" s="678"/>
      <c r="D30" s="678"/>
      <c r="E30" s="678"/>
      <c r="F30" s="678"/>
      <c r="G30" s="678"/>
      <c r="H30" s="678"/>
      <c r="I30" s="678"/>
      <c r="J30" s="678"/>
      <c r="K30" s="678"/>
      <c r="L30" s="678"/>
      <c r="M30" s="678"/>
      <c r="N30" s="678"/>
      <c r="O30" s="678"/>
      <c r="P30" s="678"/>
      <c r="Q30" s="679"/>
      <c r="R30" s="680">
        <v>270993</v>
      </c>
      <c r="S30" s="681"/>
      <c r="T30" s="681"/>
      <c r="U30" s="681"/>
      <c r="V30" s="681"/>
      <c r="W30" s="681"/>
      <c r="X30" s="681"/>
      <c r="Y30" s="682"/>
      <c r="Z30" s="713">
        <v>0.7</v>
      </c>
      <c r="AA30" s="713"/>
      <c r="AB30" s="713"/>
      <c r="AC30" s="713"/>
      <c r="AD30" s="714" t="s">
        <v>129</v>
      </c>
      <c r="AE30" s="714"/>
      <c r="AF30" s="714"/>
      <c r="AG30" s="714"/>
      <c r="AH30" s="714"/>
      <c r="AI30" s="714"/>
      <c r="AJ30" s="714"/>
      <c r="AK30" s="714"/>
      <c r="AL30" s="683" t="s">
        <v>146</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311</v>
      </c>
      <c r="BH30" s="754"/>
      <c r="BI30" s="754"/>
      <c r="BJ30" s="754"/>
      <c r="BK30" s="754"/>
      <c r="BL30" s="754"/>
      <c r="BM30" s="754"/>
      <c r="BN30" s="754"/>
      <c r="BO30" s="754"/>
      <c r="BP30" s="754"/>
      <c r="BQ30" s="755"/>
      <c r="BR30" s="741" t="s">
        <v>312</v>
      </c>
      <c r="BS30" s="754"/>
      <c r="BT30" s="754"/>
      <c r="BU30" s="754"/>
      <c r="BV30" s="754"/>
      <c r="BW30" s="754"/>
      <c r="BX30" s="754"/>
      <c r="BY30" s="754"/>
      <c r="BZ30" s="754"/>
      <c r="CA30" s="754"/>
      <c r="CB30" s="755"/>
      <c r="CD30" s="767"/>
      <c r="CE30" s="768"/>
      <c r="CF30" s="719" t="s">
        <v>313</v>
      </c>
      <c r="CG30" s="720"/>
      <c r="CH30" s="720"/>
      <c r="CI30" s="720"/>
      <c r="CJ30" s="720"/>
      <c r="CK30" s="720"/>
      <c r="CL30" s="720"/>
      <c r="CM30" s="720"/>
      <c r="CN30" s="720"/>
      <c r="CO30" s="720"/>
      <c r="CP30" s="720"/>
      <c r="CQ30" s="721"/>
      <c r="CR30" s="680">
        <v>4035486</v>
      </c>
      <c r="CS30" s="681"/>
      <c r="CT30" s="681"/>
      <c r="CU30" s="681"/>
      <c r="CV30" s="681"/>
      <c r="CW30" s="681"/>
      <c r="CX30" s="681"/>
      <c r="CY30" s="682"/>
      <c r="CZ30" s="683">
        <v>10.4</v>
      </c>
      <c r="DA30" s="701"/>
      <c r="DB30" s="701"/>
      <c r="DC30" s="702"/>
      <c r="DD30" s="686">
        <v>4025026</v>
      </c>
      <c r="DE30" s="681"/>
      <c r="DF30" s="681"/>
      <c r="DG30" s="681"/>
      <c r="DH30" s="681"/>
      <c r="DI30" s="681"/>
      <c r="DJ30" s="681"/>
      <c r="DK30" s="682"/>
      <c r="DL30" s="686">
        <v>2421771</v>
      </c>
      <c r="DM30" s="681"/>
      <c r="DN30" s="681"/>
      <c r="DO30" s="681"/>
      <c r="DP30" s="681"/>
      <c r="DQ30" s="681"/>
      <c r="DR30" s="681"/>
      <c r="DS30" s="681"/>
      <c r="DT30" s="681"/>
      <c r="DU30" s="681"/>
      <c r="DV30" s="682"/>
      <c r="DW30" s="683">
        <v>14.1</v>
      </c>
      <c r="DX30" s="701"/>
      <c r="DY30" s="701"/>
      <c r="DZ30" s="701"/>
      <c r="EA30" s="701"/>
      <c r="EB30" s="701"/>
      <c r="EC30" s="722"/>
    </row>
    <row r="31" spans="2:133" ht="11.25" customHeight="1" x14ac:dyDescent="0.15">
      <c r="B31" s="677" t="s">
        <v>314</v>
      </c>
      <c r="C31" s="678"/>
      <c r="D31" s="678"/>
      <c r="E31" s="678"/>
      <c r="F31" s="678"/>
      <c r="G31" s="678"/>
      <c r="H31" s="678"/>
      <c r="I31" s="678"/>
      <c r="J31" s="678"/>
      <c r="K31" s="678"/>
      <c r="L31" s="678"/>
      <c r="M31" s="678"/>
      <c r="N31" s="678"/>
      <c r="O31" s="678"/>
      <c r="P31" s="678"/>
      <c r="Q31" s="679"/>
      <c r="R31" s="680">
        <v>9797674</v>
      </c>
      <c r="S31" s="681"/>
      <c r="T31" s="681"/>
      <c r="U31" s="681"/>
      <c r="V31" s="681"/>
      <c r="W31" s="681"/>
      <c r="X31" s="681"/>
      <c r="Y31" s="682"/>
      <c r="Z31" s="713">
        <v>23.7</v>
      </c>
      <c r="AA31" s="713"/>
      <c r="AB31" s="713"/>
      <c r="AC31" s="713"/>
      <c r="AD31" s="714" t="s">
        <v>146</v>
      </c>
      <c r="AE31" s="714"/>
      <c r="AF31" s="714"/>
      <c r="AG31" s="714"/>
      <c r="AH31" s="714"/>
      <c r="AI31" s="714"/>
      <c r="AJ31" s="714"/>
      <c r="AK31" s="714"/>
      <c r="AL31" s="683" t="s">
        <v>129</v>
      </c>
      <c r="AM31" s="684"/>
      <c r="AN31" s="684"/>
      <c r="AO31" s="715"/>
      <c r="AP31" s="756" t="s">
        <v>315</v>
      </c>
      <c r="AQ31" s="757"/>
      <c r="AR31" s="757"/>
      <c r="AS31" s="757"/>
      <c r="AT31" s="762" t="s">
        <v>316</v>
      </c>
      <c r="AU31" s="231"/>
      <c r="AV31" s="231"/>
      <c r="AW31" s="231"/>
      <c r="AX31" s="746" t="s">
        <v>188</v>
      </c>
      <c r="AY31" s="747"/>
      <c r="AZ31" s="747"/>
      <c r="BA31" s="747"/>
      <c r="BB31" s="747"/>
      <c r="BC31" s="747"/>
      <c r="BD31" s="747"/>
      <c r="BE31" s="747"/>
      <c r="BF31" s="748"/>
      <c r="BG31" s="749">
        <v>98.7</v>
      </c>
      <c r="BH31" s="750"/>
      <c r="BI31" s="750"/>
      <c r="BJ31" s="750"/>
      <c r="BK31" s="750"/>
      <c r="BL31" s="750"/>
      <c r="BM31" s="751">
        <v>94.7</v>
      </c>
      <c r="BN31" s="750"/>
      <c r="BO31" s="750"/>
      <c r="BP31" s="750"/>
      <c r="BQ31" s="752"/>
      <c r="BR31" s="749">
        <v>98.7</v>
      </c>
      <c r="BS31" s="750"/>
      <c r="BT31" s="750"/>
      <c r="BU31" s="750"/>
      <c r="BV31" s="750"/>
      <c r="BW31" s="750"/>
      <c r="BX31" s="751">
        <v>93.7</v>
      </c>
      <c r="BY31" s="750"/>
      <c r="BZ31" s="750"/>
      <c r="CA31" s="750"/>
      <c r="CB31" s="752"/>
      <c r="CD31" s="767"/>
      <c r="CE31" s="768"/>
      <c r="CF31" s="719" t="s">
        <v>317</v>
      </c>
      <c r="CG31" s="720"/>
      <c r="CH31" s="720"/>
      <c r="CI31" s="720"/>
      <c r="CJ31" s="720"/>
      <c r="CK31" s="720"/>
      <c r="CL31" s="720"/>
      <c r="CM31" s="720"/>
      <c r="CN31" s="720"/>
      <c r="CO31" s="720"/>
      <c r="CP31" s="720"/>
      <c r="CQ31" s="721"/>
      <c r="CR31" s="680">
        <v>45239</v>
      </c>
      <c r="CS31" s="699"/>
      <c r="CT31" s="699"/>
      <c r="CU31" s="699"/>
      <c r="CV31" s="699"/>
      <c r="CW31" s="699"/>
      <c r="CX31" s="699"/>
      <c r="CY31" s="700"/>
      <c r="CZ31" s="683">
        <v>0.1</v>
      </c>
      <c r="DA31" s="701"/>
      <c r="DB31" s="701"/>
      <c r="DC31" s="702"/>
      <c r="DD31" s="686">
        <v>45239</v>
      </c>
      <c r="DE31" s="699"/>
      <c r="DF31" s="699"/>
      <c r="DG31" s="699"/>
      <c r="DH31" s="699"/>
      <c r="DI31" s="699"/>
      <c r="DJ31" s="699"/>
      <c r="DK31" s="700"/>
      <c r="DL31" s="686">
        <v>45239</v>
      </c>
      <c r="DM31" s="699"/>
      <c r="DN31" s="699"/>
      <c r="DO31" s="699"/>
      <c r="DP31" s="699"/>
      <c r="DQ31" s="699"/>
      <c r="DR31" s="699"/>
      <c r="DS31" s="699"/>
      <c r="DT31" s="699"/>
      <c r="DU31" s="699"/>
      <c r="DV31" s="700"/>
      <c r="DW31" s="683">
        <v>0.3</v>
      </c>
      <c r="DX31" s="701"/>
      <c r="DY31" s="701"/>
      <c r="DZ31" s="701"/>
      <c r="EA31" s="701"/>
      <c r="EB31" s="701"/>
      <c r="EC31" s="722"/>
    </row>
    <row r="32" spans="2:133" ht="11.25" customHeight="1" x14ac:dyDescent="0.15">
      <c r="B32" s="771" t="s">
        <v>318</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129</v>
      </c>
      <c r="AA32" s="713"/>
      <c r="AB32" s="713"/>
      <c r="AC32" s="713"/>
      <c r="AD32" s="714" t="s">
        <v>146</v>
      </c>
      <c r="AE32" s="714"/>
      <c r="AF32" s="714"/>
      <c r="AG32" s="714"/>
      <c r="AH32" s="714"/>
      <c r="AI32" s="714"/>
      <c r="AJ32" s="714"/>
      <c r="AK32" s="714"/>
      <c r="AL32" s="683" t="s">
        <v>146</v>
      </c>
      <c r="AM32" s="684"/>
      <c r="AN32" s="684"/>
      <c r="AO32" s="715"/>
      <c r="AP32" s="758"/>
      <c r="AQ32" s="759"/>
      <c r="AR32" s="759"/>
      <c r="AS32" s="759"/>
      <c r="AT32" s="763"/>
      <c r="AU32" s="230" t="s">
        <v>319</v>
      </c>
      <c r="AV32" s="230"/>
      <c r="AW32" s="230"/>
      <c r="AX32" s="677" t="s">
        <v>320</v>
      </c>
      <c r="AY32" s="678"/>
      <c r="AZ32" s="678"/>
      <c r="BA32" s="678"/>
      <c r="BB32" s="678"/>
      <c r="BC32" s="678"/>
      <c r="BD32" s="678"/>
      <c r="BE32" s="678"/>
      <c r="BF32" s="679"/>
      <c r="BG32" s="753">
        <v>99.1</v>
      </c>
      <c r="BH32" s="699"/>
      <c r="BI32" s="699"/>
      <c r="BJ32" s="699"/>
      <c r="BK32" s="699"/>
      <c r="BL32" s="699"/>
      <c r="BM32" s="684">
        <v>97</v>
      </c>
      <c r="BN32" s="745"/>
      <c r="BO32" s="745"/>
      <c r="BP32" s="745"/>
      <c r="BQ32" s="726"/>
      <c r="BR32" s="753">
        <v>99.1</v>
      </c>
      <c r="BS32" s="699"/>
      <c r="BT32" s="699"/>
      <c r="BU32" s="699"/>
      <c r="BV32" s="699"/>
      <c r="BW32" s="699"/>
      <c r="BX32" s="684">
        <v>96.5</v>
      </c>
      <c r="BY32" s="745"/>
      <c r="BZ32" s="745"/>
      <c r="CA32" s="745"/>
      <c r="CB32" s="726"/>
      <c r="CD32" s="769"/>
      <c r="CE32" s="770"/>
      <c r="CF32" s="719" t="s">
        <v>321</v>
      </c>
      <c r="CG32" s="720"/>
      <c r="CH32" s="720"/>
      <c r="CI32" s="720"/>
      <c r="CJ32" s="720"/>
      <c r="CK32" s="720"/>
      <c r="CL32" s="720"/>
      <c r="CM32" s="720"/>
      <c r="CN32" s="720"/>
      <c r="CO32" s="720"/>
      <c r="CP32" s="720"/>
      <c r="CQ32" s="721"/>
      <c r="CR32" s="680">
        <v>76</v>
      </c>
      <c r="CS32" s="681"/>
      <c r="CT32" s="681"/>
      <c r="CU32" s="681"/>
      <c r="CV32" s="681"/>
      <c r="CW32" s="681"/>
      <c r="CX32" s="681"/>
      <c r="CY32" s="682"/>
      <c r="CZ32" s="683">
        <v>0</v>
      </c>
      <c r="DA32" s="701"/>
      <c r="DB32" s="701"/>
      <c r="DC32" s="702"/>
      <c r="DD32" s="686">
        <v>76</v>
      </c>
      <c r="DE32" s="681"/>
      <c r="DF32" s="681"/>
      <c r="DG32" s="681"/>
      <c r="DH32" s="681"/>
      <c r="DI32" s="681"/>
      <c r="DJ32" s="681"/>
      <c r="DK32" s="682"/>
      <c r="DL32" s="686">
        <v>76</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322</v>
      </c>
      <c r="C33" s="678"/>
      <c r="D33" s="678"/>
      <c r="E33" s="678"/>
      <c r="F33" s="678"/>
      <c r="G33" s="678"/>
      <c r="H33" s="678"/>
      <c r="I33" s="678"/>
      <c r="J33" s="678"/>
      <c r="K33" s="678"/>
      <c r="L33" s="678"/>
      <c r="M33" s="678"/>
      <c r="N33" s="678"/>
      <c r="O33" s="678"/>
      <c r="P33" s="678"/>
      <c r="Q33" s="679"/>
      <c r="R33" s="680">
        <v>2663358</v>
      </c>
      <c r="S33" s="681"/>
      <c r="T33" s="681"/>
      <c r="U33" s="681"/>
      <c r="V33" s="681"/>
      <c r="W33" s="681"/>
      <c r="X33" s="681"/>
      <c r="Y33" s="682"/>
      <c r="Z33" s="713">
        <v>6.4</v>
      </c>
      <c r="AA33" s="713"/>
      <c r="AB33" s="713"/>
      <c r="AC33" s="713"/>
      <c r="AD33" s="714" t="s">
        <v>129</v>
      </c>
      <c r="AE33" s="714"/>
      <c r="AF33" s="714"/>
      <c r="AG33" s="714"/>
      <c r="AH33" s="714"/>
      <c r="AI33" s="714"/>
      <c r="AJ33" s="714"/>
      <c r="AK33" s="714"/>
      <c r="AL33" s="683" t="s">
        <v>146</v>
      </c>
      <c r="AM33" s="684"/>
      <c r="AN33" s="684"/>
      <c r="AO33" s="715"/>
      <c r="AP33" s="760"/>
      <c r="AQ33" s="761"/>
      <c r="AR33" s="761"/>
      <c r="AS33" s="761"/>
      <c r="AT33" s="764"/>
      <c r="AU33" s="232"/>
      <c r="AV33" s="232"/>
      <c r="AW33" s="232"/>
      <c r="AX33" s="661" t="s">
        <v>323</v>
      </c>
      <c r="AY33" s="662"/>
      <c r="AZ33" s="662"/>
      <c r="BA33" s="662"/>
      <c r="BB33" s="662"/>
      <c r="BC33" s="662"/>
      <c r="BD33" s="662"/>
      <c r="BE33" s="662"/>
      <c r="BF33" s="663"/>
      <c r="BG33" s="744">
        <v>98.3</v>
      </c>
      <c r="BH33" s="665"/>
      <c r="BI33" s="665"/>
      <c r="BJ33" s="665"/>
      <c r="BK33" s="665"/>
      <c r="BL33" s="665"/>
      <c r="BM33" s="707">
        <v>92.5</v>
      </c>
      <c r="BN33" s="665"/>
      <c r="BO33" s="665"/>
      <c r="BP33" s="665"/>
      <c r="BQ33" s="709"/>
      <c r="BR33" s="744">
        <v>98.3</v>
      </c>
      <c r="BS33" s="665"/>
      <c r="BT33" s="665"/>
      <c r="BU33" s="665"/>
      <c r="BV33" s="665"/>
      <c r="BW33" s="665"/>
      <c r="BX33" s="707">
        <v>90.8</v>
      </c>
      <c r="BY33" s="665"/>
      <c r="BZ33" s="665"/>
      <c r="CA33" s="665"/>
      <c r="CB33" s="709"/>
      <c r="CD33" s="719" t="s">
        <v>324</v>
      </c>
      <c r="CE33" s="720"/>
      <c r="CF33" s="720"/>
      <c r="CG33" s="720"/>
      <c r="CH33" s="720"/>
      <c r="CI33" s="720"/>
      <c r="CJ33" s="720"/>
      <c r="CK33" s="720"/>
      <c r="CL33" s="720"/>
      <c r="CM33" s="720"/>
      <c r="CN33" s="720"/>
      <c r="CO33" s="720"/>
      <c r="CP33" s="720"/>
      <c r="CQ33" s="721"/>
      <c r="CR33" s="680">
        <v>16720032</v>
      </c>
      <c r="CS33" s="699"/>
      <c r="CT33" s="699"/>
      <c r="CU33" s="699"/>
      <c r="CV33" s="699"/>
      <c r="CW33" s="699"/>
      <c r="CX33" s="699"/>
      <c r="CY33" s="700"/>
      <c r="CZ33" s="683">
        <v>43.1</v>
      </c>
      <c r="DA33" s="701"/>
      <c r="DB33" s="701"/>
      <c r="DC33" s="702"/>
      <c r="DD33" s="686">
        <v>8517478</v>
      </c>
      <c r="DE33" s="699"/>
      <c r="DF33" s="699"/>
      <c r="DG33" s="699"/>
      <c r="DH33" s="699"/>
      <c r="DI33" s="699"/>
      <c r="DJ33" s="699"/>
      <c r="DK33" s="700"/>
      <c r="DL33" s="686">
        <v>6841510</v>
      </c>
      <c r="DM33" s="699"/>
      <c r="DN33" s="699"/>
      <c r="DO33" s="699"/>
      <c r="DP33" s="699"/>
      <c r="DQ33" s="699"/>
      <c r="DR33" s="699"/>
      <c r="DS33" s="699"/>
      <c r="DT33" s="699"/>
      <c r="DU33" s="699"/>
      <c r="DV33" s="700"/>
      <c r="DW33" s="683">
        <v>39.799999999999997</v>
      </c>
      <c r="DX33" s="701"/>
      <c r="DY33" s="701"/>
      <c r="DZ33" s="701"/>
      <c r="EA33" s="701"/>
      <c r="EB33" s="701"/>
      <c r="EC33" s="722"/>
    </row>
    <row r="34" spans="2:133" ht="11.25" customHeight="1" x14ac:dyDescent="0.15">
      <c r="B34" s="677" t="s">
        <v>325</v>
      </c>
      <c r="C34" s="678"/>
      <c r="D34" s="678"/>
      <c r="E34" s="678"/>
      <c r="F34" s="678"/>
      <c r="G34" s="678"/>
      <c r="H34" s="678"/>
      <c r="I34" s="678"/>
      <c r="J34" s="678"/>
      <c r="K34" s="678"/>
      <c r="L34" s="678"/>
      <c r="M34" s="678"/>
      <c r="N34" s="678"/>
      <c r="O34" s="678"/>
      <c r="P34" s="678"/>
      <c r="Q34" s="679"/>
      <c r="R34" s="680">
        <v>57387</v>
      </c>
      <c r="S34" s="681"/>
      <c r="T34" s="681"/>
      <c r="U34" s="681"/>
      <c r="V34" s="681"/>
      <c r="W34" s="681"/>
      <c r="X34" s="681"/>
      <c r="Y34" s="682"/>
      <c r="Z34" s="713">
        <v>0.1</v>
      </c>
      <c r="AA34" s="713"/>
      <c r="AB34" s="713"/>
      <c r="AC34" s="713"/>
      <c r="AD34" s="714" t="s">
        <v>232</v>
      </c>
      <c r="AE34" s="714"/>
      <c r="AF34" s="714"/>
      <c r="AG34" s="714"/>
      <c r="AH34" s="714"/>
      <c r="AI34" s="714"/>
      <c r="AJ34" s="714"/>
      <c r="AK34" s="714"/>
      <c r="AL34" s="683" t="s">
        <v>129</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326</v>
      </c>
      <c r="CE34" s="720"/>
      <c r="CF34" s="720"/>
      <c r="CG34" s="720"/>
      <c r="CH34" s="720"/>
      <c r="CI34" s="720"/>
      <c r="CJ34" s="720"/>
      <c r="CK34" s="720"/>
      <c r="CL34" s="720"/>
      <c r="CM34" s="720"/>
      <c r="CN34" s="720"/>
      <c r="CO34" s="720"/>
      <c r="CP34" s="720"/>
      <c r="CQ34" s="721"/>
      <c r="CR34" s="680">
        <v>3051596</v>
      </c>
      <c r="CS34" s="681"/>
      <c r="CT34" s="681"/>
      <c r="CU34" s="681"/>
      <c r="CV34" s="681"/>
      <c r="CW34" s="681"/>
      <c r="CX34" s="681"/>
      <c r="CY34" s="682"/>
      <c r="CZ34" s="683">
        <v>7.9</v>
      </c>
      <c r="DA34" s="701"/>
      <c r="DB34" s="701"/>
      <c r="DC34" s="702"/>
      <c r="DD34" s="686">
        <v>2127140</v>
      </c>
      <c r="DE34" s="681"/>
      <c r="DF34" s="681"/>
      <c r="DG34" s="681"/>
      <c r="DH34" s="681"/>
      <c r="DI34" s="681"/>
      <c r="DJ34" s="681"/>
      <c r="DK34" s="682"/>
      <c r="DL34" s="686">
        <v>1960681</v>
      </c>
      <c r="DM34" s="681"/>
      <c r="DN34" s="681"/>
      <c r="DO34" s="681"/>
      <c r="DP34" s="681"/>
      <c r="DQ34" s="681"/>
      <c r="DR34" s="681"/>
      <c r="DS34" s="681"/>
      <c r="DT34" s="681"/>
      <c r="DU34" s="681"/>
      <c r="DV34" s="682"/>
      <c r="DW34" s="683">
        <v>11.4</v>
      </c>
      <c r="DX34" s="701"/>
      <c r="DY34" s="701"/>
      <c r="DZ34" s="701"/>
      <c r="EA34" s="701"/>
      <c r="EB34" s="701"/>
      <c r="EC34" s="722"/>
    </row>
    <row r="35" spans="2:133" ht="11.25" customHeight="1" x14ac:dyDescent="0.15">
      <c r="B35" s="677" t="s">
        <v>327</v>
      </c>
      <c r="C35" s="678"/>
      <c r="D35" s="678"/>
      <c r="E35" s="678"/>
      <c r="F35" s="678"/>
      <c r="G35" s="678"/>
      <c r="H35" s="678"/>
      <c r="I35" s="678"/>
      <c r="J35" s="678"/>
      <c r="K35" s="678"/>
      <c r="L35" s="678"/>
      <c r="M35" s="678"/>
      <c r="N35" s="678"/>
      <c r="O35" s="678"/>
      <c r="P35" s="678"/>
      <c r="Q35" s="679"/>
      <c r="R35" s="680">
        <v>672664</v>
      </c>
      <c r="S35" s="681"/>
      <c r="T35" s="681"/>
      <c r="U35" s="681"/>
      <c r="V35" s="681"/>
      <c r="W35" s="681"/>
      <c r="X35" s="681"/>
      <c r="Y35" s="682"/>
      <c r="Z35" s="713">
        <v>1.6</v>
      </c>
      <c r="AA35" s="713"/>
      <c r="AB35" s="713"/>
      <c r="AC35" s="713"/>
      <c r="AD35" s="714" t="s">
        <v>129</v>
      </c>
      <c r="AE35" s="714"/>
      <c r="AF35" s="714"/>
      <c r="AG35" s="714"/>
      <c r="AH35" s="714"/>
      <c r="AI35" s="714"/>
      <c r="AJ35" s="714"/>
      <c r="AK35" s="714"/>
      <c r="AL35" s="683" t="s">
        <v>146</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330</v>
      </c>
      <c r="CE35" s="720"/>
      <c r="CF35" s="720"/>
      <c r="CG35" s="720"/>
      <c r="CH35" s="720"/>
      <c r="CI35" s="720"/>
      <c r="CJ35" s="720"/>
      <c r="CK35" s="720"/>
      <c r="CL35" s="720"/>
      <c r="CM35" s="720"/>
      <c r="CN35" s="720"/>
      <c r="CO35" s="720"/>
      <c r="CP35" s="720"/>
      <c r="CQ35" s="721"/>
      <c r="CR35" s="680">
        <v>259204</v>
      </c>
      <c r="CS35" s="699"/>
      <c r="CT35" s="699"/>
      <c r="CU35" s="699"/>
      <c r="CV35" s="699"/>
      <c r="CW35" s="699"/>
      <c r="CX35" s="699"/>
      <c r="CY35" s="700"/>
      <c r="CZ35" s="683">
        <v>0.7</v>
      </c>
      <c r="DA35" s="701"/>
      <c r="DB35" s="701"/>
      <c r="DC35" s="702"/>
      <c r="DD35" s="686">
        <v>231634</v>
      </c>
      <c r="DE35" s="699"/>
      <c r="DF35" s="699"/>
      <c r="DG35" s="699"/>
      <c r="DH35" s="699"/>
      <c r="DI35" s="699"/>
      <c r="DJ35" s="699"/>
      <c r="DK35" s="700"/>
      <c r="DL35" s="686">
        <v>231230</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15">
      <c r="B36" s="677" t="s">
        <v>331</v>
      </c>
      <c r="C36" s="678"/>
      <c r="D36" s="678"/>
      <c r="E36" s="678"/>
      <c r="F36" s="678"/>
      <c r="G36" s="678"/>
      <c r="H36" s="678"/>
      <c r="I36" s="678"/>
      <c r="J36" s="678"/>
      <c r="K36" s="678"/>
      <c r="L36" s="678"/>
      <c r="M36" s="678"/>
      <c r="N36" s="678"/>
      <c r="O36" s="678"/>
      <c r="P36" s="678"/>
      <c r="Q36" s="679"/>
      <c r="R36" s="680">
        <v>1930553</v>
      </c>
      <c r="S36" s="681"/>
      <c r="T36" s="681"/>
      <c r="U36" s="681"/>
      <c r="V36" s="681"/>
      <c r="W36" s="681"/>
      <c r="X36" s="681"/>
      <c r="Y36" s="682"/>
      <c r="Z36" s="713">
        <v>4.7</v>
      </c>
      <c r="AA36" s="713"/>
      <c r="AB36" s="713"/>
      <c r="AC36" s="713"/>
      <c r="AD36" s="714" t="s">
        <v>232</v>
      </c>
      <c r="AE36" s="714"/>
      <c r="AF36" s="714"/>
      <c r="AG36" s="714"/>
      <c r="AH36" s="714"/>
      <c r="AI36" s="714"/>
      <c r="AJ36" s="714"/>
      <c r="AK36" s="714"/>
      <c r="AL36" s="683" t="s">
        <v>232</v>
      </c>
      <c r="AM36" s="684"/>
      <c r="AN36" s="684"/>
      <c r="AO36" s="715"/>
      <c r="AP36" s="235"/>
      <c r="AQ36" s="732" t="s">
        <v>332</v>
      </c>
      <c r="AR36" s="733"/>
      <c r="AS36" s="733"/>
      <c r="AT36" s="733"/>
      <c r="AU36" s="733"/>
      <c r="AV36" s="733"/>
      <c r="AW36" s="733"/>
      <c r="AX36" s="733"/>
      <c r="AY36" s="734"/>
      <c r="AZ36" s="735">
        <v>3527337</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345410</v>
      </c>
      <c r="BW36" s="736"/>
      <c r="BX36" s="736"/>
      <c r="BY36" s="736"/>
      <c r="BZ36" s="736"/>
      <c r="CA36" s="736"/>
      <c r="CB36" s="737"/>
      <c r="CD36" s="719" t="s">
        <v>334</v>
      </c>
      <c r="CE36" s="720"/>
      <c r="CF36" s="720"/>
      <c r="CG36" s="720"/>
      <c r="CH36" s="720"/>
      <c r="CI36" s="720"/>
      <c r="CJ36" s="720"/>
      <c r="CK36" s="720"/>
      <c r="CL36" s="720"/>
      <c r="CM36" s="720"/>
      <c r="CN36" s="720"/>
      <c r="CO36" s="720"/>
      <c r="CP36" s="720"/>
      <c r="CQ36" s="721"/>
      <c r="CR36" s="680">
        <v>9261982</v>
      </c>
      <c r="CS36" s="681"/>
      <c r="CT36" s="681"/>
      <c r="CU36" s="681"/>
      <c r="CV36" s="681"/>
      <c r="CW36" s="681"/>
      <c r="CX36" s="681"/>
      <c r="CY36" s="682"/>
      <c r="CZ36" s="683">
        <v>23.9</v>
      </c>
      <c r="DA36" s="701"/>
      <c r="DB36" s="701"/>
      <c r="DC36" s="702"/>
      <c r="DD36" s="686">
        <v>3009984</v>
      </c>
      <c r="DE36" s="681"/>
      <c r="DF36" s="681"/>
      <c r="DG36" s="681"/>
      <c r="DH36" s="681"/>
      <c r="DI36" s="681"/>
      <c r="DJ36" s="681"/>
      <c r="DK36" s="682"/>
      <c r="DL36" s="686">
        <v>2629977</v>
      </c>
      <c r="DM36" s="681"/>
      <c r="DN36" s="681"/>
      <c r="DO36" s="681"/>
      <c r="DP36" s="681"/>
      <c r="DQ36" s="681"/>
      <c r="DR36" s="681"/>
      <c r="DS36" s="681"/>
      <c r="DT36" s="681"/>
      <c r="DU36" s="681"/>
      <c r="DV36" s="682"/>
      <c r="DW36" s="683">
        <v>15.3</v>
      </c>
      <c r="DX36" s="701"/>
      <c r="DY36" s="701"/>
      <c r="DZ36" s="701"/>
      <c r="EA36" s="701"/>
      <c r="EB36" s="701"/>
      <c r="EC36" s="722"/>
    </row>
    <row r="37" spans="2:133" ht="11.25" customHeight="1" x14ac:dyDescent="0.15">
      <c r="B37" s="677" t="s">
        <v>335</v>
      </c>
      <c r="C37" s="678"/>
      <c r="D37" s="678"/>
      <c r="E37" s="678"/>
      <c r="F37" s="678"/>
      <c r="G37" s="678"/>
      <c r="H37" s="678"/>
      <c r="I37" s="678"/>
      <c r="J37" s="678"/>
      <c r="K37" s="678"/>
      <c r="L37" s="678"/>
      <c r="M37" s="678"/>
      <c r="N37" s="678"/>
      <c r="O37" s="678"/>
      <c r="P37" s="678"/>
      <c r="Q37" s="679"/>
      <c r="R37" s="680">
        <v>1920002</v>
      </c>
      <c r="S37" s="681"/>
      <c r="T37" s="681"/>
      <c r="U37" s="681"/>
      <c r="V37" s="681"/>
      <c r="W37" s="681"/>
      <c r="X37" s="681"/>
      <c r="Y37" s="682"/>
      <c r="Z37" s="713">
        <v>4.5999999999999996</v>
      </c>
      <c r="AA37" s="713"/>
      <c r="AB37" s="713"/>
      <c r="AC37" s="713"/>
      <c r="AD37" s="714" t="s">
        <v>232</v>
      </c>
      <c r="AE37" s="714"/>
      <c r="AF37" s="714"/>
      <c r="AG37" s="714"/>
      <c r="AH37" s="714"/>
      <c r="AI37" s="714"/>
      <c r="AJ37" s="714"/>
      <c r="AK37" s="714"/>
      <c r="AL37" s="683" t="s">
        <v>129</v>
      </c>
      <c r="AM37" s="684"/>
      <c r="AN37" s="684"/>
      <c r="AO37" s="715"/>
      <c r="AQ37" s="723" t="s">
        <v>336</v>
      </c>
      <c r="AR37" s="724"/>
      <c r="AS37" s="724"/>
      <c r="AT37" s="724"/>
      <c r="AU37" s="724"/>
      <c r="AV37" s="724"/>
      <c r="AW37" s="724"/>
      <c r="AX37" s="724"/>
      <c r="AY37" s="725"/>
      <c r="AZ37" s="680">
        <v>557949</v>
      </c>
      <c r="BA37" s="681"/>
      <c r="BB37" s="681"/>
      <c r="BC37" s="681"/>
      <c r="BD37" s="699"/>
      <c r="BE37" s="699"/>
      <c r="BF37" s="726"/>
      <c r="BG37" s="719" t="s">
        <v>337</v>
      </c>
      <c r="BH37" s="720"/>
      <c r="BI37" s="720"/>
      <c r="BJ37" s="720"/>
      <c r="BK37" s="720"/>
      <c r="BL37" s="720"/>
      <c r="BM37" s="720"/>
      <c r="BN37" s="720"/>
      <c r="BO37" s="720"/>
      <c r="BP37" s="720"/>
      <c r="BQ37" s="720"/>
      <c r="BR37" s="720"/>
      <c r="BS37" s="720"/>
      <c r="BT37" s="720"/>
      <c r="BU37" s="721"/>
      <c r="BV37" s="680">
        <v>254709</v>
      </c>
      <c r="BW37" s="681"/>
      <c r="BX37" s="681"/>
      <c r="BY37" s="681"/>
      <c r="BZ37" s="681"/>
      <c r="CA37" s="681"/>
      <c r="CB37" s="727"/>
      <c r="CD37" s="719" t="s">
        <v>338</v>
      </c>
      <c r="CE37" s="720"/>
      <c r="CF37" s="720"/>
      <c r="CG37" s="720"/>
      <c r="CH37" s="720"/>
      <c r="CI37" s="720"/>
      <c r="CJ37" s="720"/>
      <c r="CK37" s="720"/>
      <c r="CL37" s="720"/>
      <c r="CM37" s="720"/>
      <c r="CN37" s="720"/>
      <c r="CO37" s="720"/>
      <c r="CP37" s="720"/>
      <c r="CQ37" s="721"/>
      <c r="CR37" s="680">
        <v>1143375</v>
      </c>
      <c r="CS37" s="699"/>
      <c r="CT37" s="699"/>
      <c r="CU37" s="699"/>
      <c r="CV37" s="699"/>
      <c r="CW37" s="699"/>
      <c r="CX37" s="699"/>
      <c r="CY37" s="700"/>
      <c r="CZ37" s="683">
        <v>2.9</v>
      </c>
      <c r="DA37" s="701"/>
      <c r="DB37" s="701"/>
      <c r="DC37" s="702"/>
      <c r="DD37" s="686">
        <v>1090080</v>
      </c>
      <c r="DE37" s="699"/>
      <c r="DF37" s="699"/>
      <c r="DG37" s="699"/>
      <c r="DH37" s="699"/>
      <c r="DI37" s="699"/>
      <c r="DJ37" s="699"/>
      <c r="DK37" s="700"/>
      <c r="DL37" s="686">
        <v>942363</v>
      </c>
      <c r="DM37" s="699"/>
      <c r="DN37" s="699"/>
      <c r="DO37" s="699"/>
      <c r="DP37" s="699"/>
      <c r="DQ37" s="699"/>
      <c r="DR37" s="699"/>
      <c r="DS37" s="699"/>
      <c r="DT37" s="699"/>
      <c r="DU37" s="699"/>
      <c r="DV37" s="700"/>
      <c r="DW37" s="683">
        <v>5.5</v>
      </c>
      <c r="DX37" s="701"/>
      <c r="DY37" s="701"/>
      <c r="DZ37" s="701"/>
      <c r="EA37" s="701"/>
      <c r="EB37" s="701"/>
      <c r="EC37" s="722"/>
    </row>
    <row r="38" spans="2:133" ht="11.25" customHeight="1" x14ac:dyDescent="0.15">
      <c r="B38" s="677" t="s">
        <v>339</v>
      </c>
      <c r="C38" s="678"/>
      <c r="D38" s="678"/>
      <c r="E38" s="678"/>
      <c r="F38" s="678"/>
      <c r="G38" s="678"/>
      <c r="H38" s="678"/>
      <c r="I38" s="678"/>
      <c r="J38" s="678"/>
      <c r="K38" s="678"/>
      <c r="L38" s="678"/>
      <c r="M38" s="678"/>
      <c r="N38" s="678"/>
      <c r="O38" s="678"/>
      <c r="P38" s="678"/>
      <c r="Q38" s="679"/>
      <c r="R38" s="680">
        <v>288851</v>
      </c>
      <c r="S38" s="681"/>
      <c r="T38" s="681"/>
      <c r="U38" s="681"/>
      <c r="V38" s="681"/>
      <c r="W38" s="681"/>
      <c r="X38" s="681"/>
      <c r="Y38" s="682"/>
      <c r="Z38" s="713">
        <v>0.7</v>
      </c>
      <c r="AA38" s="713"/>
      <c r="AB38" s="713"/>
      <c r="AC38" s="713"/>
      <c r="AD38" s="714">
        <v>73</v>
      </c>
      <c r="AE38" s="714"/>
      <c r="AF38" s="714"/>
      <c r="AG38" s="714"/>
      <c r="AH38" s="714"/>
      <c r="AI38" s="714"/>
      <c r="AJ38" s="714"/>
      <c r="AK38" s="714"/>
      <c r="AL38" s="683">
        <v>0</v>
      </c>
      <c r="AM38" s="684"/>
      <c r="AN38" s="684"/>
      <c r="AO38" s="715"/>
      <c r="AQ38" s="723" t="s">
        <v>340</v>
      </c>
      <c r="AR38" s="724"/>
      <c r="AS38" s="724"/>
      <c r="AT38" s="724"/>
      <c r="AU38" s="724"/>
      <c r="AV38" s="724"/>
      <c r="AW38" s="724"/>
      <c r="AX38" s="724"/>
      <c r="AY38" s="725"/>
      <c r="AZ38" s="680">
        <v>419287</v>
      </c>
      <c r="BA38" s="681"/>
      <c r="BB38" s="681"/>
      <c r="BC38" s="681"/>
      <c r="BD38" s="699"/>
      <c r="BE38" s="699"/>
      <c r="BF38" s="726"/>
      <c r="BG38" s="719" t="s">
        <v>341</v>
      </c>
      <c r="BH38" s="720"/>
      <c r="BI38" s="720"/>
      <c r="BJ38" s="720"/>
      <c r="BK38" s="720"/>
      <c r="BL38" s="720"/>
      <c r="BM38" s="720"/>
      <c r="BN38" s="720"/>
      <c r="BO38" s="720"/>
      <c r="BP38" s="720"/>
      <c r="BQ38" s="720"/>
      <c r="BR38" s="720"/>
      <c r="BS38" s="720"/>
      <c r="BT38" s="720"/>
      <c r="BU38" s="721"/>
      <c r="BV38" s="680">
        <v>8421</v>
      </c>
      <c r="BW38" s="681"/>
      <c r="BX38" s="681"/>
      <c r="BY38" s="681"/>
      <c r="BZ38" s="681"/>
      <c r="CA38" s="681"/>
      <c r="CB38" s="727"/>
      <c r="CD38" s="719" t="s">
        <v>342</v>
      </c>
      <c r="CE38" s="720"/>
      <c r="CF38" s="720"/>
      <c r="CG38" s="720"/>
      <c r="CH38" s="720"/>
      <c r="CI38" s="720"/>
      <c r="CJ38" s="720"/>
      <c r="CK38" s="720"/>
      <c r="CL38" s="720"/>
      <c r="CM38" s="720"/>
      <c r="CN38" s="720"/>
      <c r="CO38" s="720"/>
      <c r="CP38" s="720"/>
      <c r="CQ38" s="721"/>
      <c r="CR38" s="680">
        <v>2501746</v>
      </c>
      <c r="CS38" s="681"/>
      <c r="CT38" s="681"/>
      <c r="CU38" s="681"/>
      <c r="CV38" s="681"/>
      <c r="CW38" s="681"/>
      <c r="CX38" s="681"/>
      <c r="CY38" s="682"/>
      <c r="CZ38" s="683">
        <v>6.4</v>
      </c>
      <c r="DA38" s="701"/>
      <c r="DB38" s="701"/>
      <c r="DC38" s="702"/>
      <c r="DD38" s="686">
        <v>2035436</v>
      </c>
      <c r="DE38" s="681"/>
      <c r="DF38" s="681"/>
      <c r="DG38" s="681"/>
      <c r="DH38" s="681"/>
      <c r="DI38" s="681"/>
      <c r="DJ38" s="681"/>
      <c r="DK38" s="682"/>
      <c r="DL38" s="686">
        <v>2019622</v>
      </c>
      <c r="DM38" s="681"/>
      <c r="DN38" s="681"/>
      <c r="DO38" s="681"/>
      <c r="DP38" s="681"/>
      <c r="DQ38" s="681"/>
      <c r="DR38" s="681"/>
      <c r="DS38" s="681"/>
      <c r="DT38" s="681"/>
      <c r="DU38" s="681"/>
      <c r="DV38" s="682"/>
      <c r="DW38" s="683">
        <v>11.8</v>
      </c>
      <c r="DX38" s="701"/>
      <c r="DY38" s="701"/>
      <c r="DZ38" s="701"/>
      <c r="EA38" s="701"/>
      <c r="EB38" s="701"/>
      <c r="EC38" s="722"/>
    </row>
    <row r="39" spans="2:133" ht="11.25" customHeight="1" x14ac:dyDescent="0.15">
      <c r="B39" s="677" t="s">
        <v>343</v>
      </c>
      <c r="C39" s="678"/>
      <c r="D39" s="678"/>
      <c r="E39" s="678"/>
      <c r="F39" s="678"/>
      <c r="G39" s="678"/>
      <c r="H39" s="678"/>
      <c r="I39" s="678"/>
      <c r="J39" s="678"/>
      <c r="K39" s="678"/>
      <c r="L39" s="678"/>
      <c r="M39" s="678"/>
      <c r="N39" s="678"/>
      <c r="O39" s="678"/>
      <c r="P39" s="678"/>
      <c r="Q39" s="679"/>
      <c r="R39" s="680">
        <v>5843500</v>
      </c>
      <c r="S39" s="681"/>
      <c r="T39" s="681"/>
      <c r="U39" s="681"/>
      <c r="V39" s="681"/>
      <c r="W39" s="681"/>
      <c r="X39" s="681"/>
      <c r="Y39" s="682"/>
      <c r="Z39" s="713">
        <v>14.1</v>
      </c>
      <c r="AA39" s="713"/>
      <c r="AB39" s="713"/>
      <c r="AC39" s="713"/>
      <c r="AD39" s="714" t="s">
        <v>129</v>
      </c>
      <c r="AE39" s="714"/>
      <c r="AF39" s="714"/>
      <c r="AG39" s="714"/>
      <c r="AH39" s="714"/>
      <c r="AI39" s="714"/>
      <c r="AJ39" s="714"/>
      <c r="AK39" s="714"/>
      <c r="AL39" s="683" t="s">
        <v>129</v>
      </c>
      <c r="AM39" s="684"/>
      <c r="AN39" s="684"/>
      <c r="AO39" s="715"/>
      <c r="AQ39" s="723" t="s">
        <v>344</v>
      </c>
      <c r="AR39" s="724"/>
      <c r="AS39" s="724"/>
      <c r="AT39" s="724"/>
      <c r="AU39" s="724"/>
      <c r="AV39" s="724"/>
      <c r="AW39" s="724"/>
      <c r="AX39" s="724"/>
      <c r="AY39" s="725"/>
      <c r="AZ39" s="680">
        <v>48355</v>
      </c>
      <c r="BA39" s="681"/>
      <c r="BB39" s="681"/>
      <c r="BC39" s="681"/>
      <c r="BD39" s="699"/>
      <c r="BE39" s="699"/>
      <c r="BF39" s="726"/>
      <c r="BG39" s="719" t="s">
        <v>345</v>
      </c>
      <c r="BH39" s="720"/>
      <c r="BI39" s="720"/>
      <c r="BJ39" s="720"/>
      <c r="BK39" s="720"/>
      <c r="BL39" s="720"/>
      <c r="BM39" s="720"/>
      <c r="BN39" s="720"/>
      <c r="BO39" s="720"/>
      <c r="BP39" s="720"/>
      <c r="BQ39" s="720"/>
      <c r="BR39" s="720"/>
      <c r="BS39" s="720"/>
      <c r="BT39" s="720"/>
      <c r="BU39" s="721"/>
      <c r="BV39" s="680">
        <v>15778</v>
      </c>
      <c r="BW39" s="681"/>
      <c r="BX39" s="681"/>
      <c r="BY39" s="681"/>
      <c r="BZ39" s="681"/>
      <c r="CA39" s="681"/>
      <c r="CB39" s="727"/>
      <c r="CD39" s="719" t="s">
        <v>346</v>
      </c>
      <c r="CE39" s="720"/>
      <c r="CF39" s="720"/>
      <c r="CG39" s="720"/>
      <c r="CH39" s="720"/>
      <c r="CI39" s="720"/>
      <c r="CJ39" s="720"/>
      <c r="CK39" s="720"/>
      <c r="CL39" s="720"/>
      <c r="CM39" s="720"/>
      <c r="CN39" s="720"/>
      <c r="CO39" s="720"/>
      <c r="CP39" s="720"/>
      <c r="CQ39" s="721"/>
      <c r="CR39" s="680">
        <v>1601504</v>
      </c>
      <c r="CS39" s="699"/>
      <c r="CT39" s="699"/>
      <c r="CU39" s="699"/>
      <c r="CV39" s="699"/>
      <c r="CW39" s="699"/>
      <c r="CX39" s="699"/>
      <c r="CY39" s="700"/>
      <c r="CZ39" s="683">
        <v>4.0999999999999996</v>
      </c>
      <c r="DA39" s="701"/>
      <c r="DB39" s="701"/>
      <c r="DC39" s="702"/>
      <c r="DD39" s="686">
        <v>1113284</v>
      </c>
      <c r="DE39" s="699"/>
      <c r="DF39" s="699"/>
      <c r="DG39" s="699"/>
      <c r="DH39" s="699"/>
      <c r="DI39" s="699"/>
      <c r="DJ39" s="699"/>
      <c r="DK39" s="700"/>
      <c r="DL39" s="686" t="s">
        <v>146</v>
      </c>
      <c r="DM39" s="699"/>
      <c r="DN39" s="699"/>
      <c r="DO39" s="699"/>
      <c r="DP39" s="699"/>
      <c r="DQ39" s="699"/>
      <c r="DR39" s="699"/>
      <c r="DS39" s="699"/>
      <c r="DT39" s="699"/>
      <c r="DU39" s="699"/>
      <c r="DV39" s="700"/>
      <c r="DW39" s="683" t="s">
        <v>232</v>
      </c>
      <c r="DX39" s="701"/>
      <c r="DY39" s="701"/>
      <c r="DZ39" s="701"/>
      <c r="EA39" s="701"/>
      <c r="EB39" s="701"/>
      <c r="EC39" s="722"/>
    </row>
    <row r="40" spans="2:133" ht="11.25" customHeight="1" x14ac:dyDescent="0.15">
      <c r="B40" s="677" t="s">
        <v>347</v>
      </c>
      <c r="C40" s="678"/>
      <c r="D40" s="678"/>
      <c r="E40" s="678"/>
      <c r="F40" s="678"/>
      <c r="G40" s="678"/>
      <c r="H40" s="678"/>
      <c r="I40" s="678"/>
      <c r="J40" s="678"/>
      <c r="K40" s="678"/>
      <c r="L40" s="678"/>
      <c r="M40" s="678"/>
      <c r="N40" s="678"/>
      <c r="O40" s="678"/>
      <c r="P40" s="678"/>
      <c r="Q40" s="679"/>
      <c r="R40" s="680" t="s">
        <v>129</v>
      </c>
      <c r="S40" s="681"/>
      <c r="T40" s="681"/>
      <c r="U40" s="681"/>
      <c r="V40" s="681"/>
      <c r="W40" s="681"/>
      <c r="X40" s="681"/>
      <c r="Y40" s="682"/>
      <c r="Z40" s="713" t="s">
        <v>129</v>
      </c>
      <c r="AA40" s="713"/>
      <c r="AB40" s="713"/>
      <c r="AC40" s="713"/>
      <c r="AD40" s="714" t="s">
        <v>232</v>
      </c>
      <c r="AE40" s="714"/>
      <c r="AF40" s="714"/>
      <c r="AG40" s="714"/>
      <c r="AH40" s="714"/>
      <c r="AI40" s="714"/>
      <c r="AJ40" s="714"/>
      <c r="AK40" s="714"/>
      <c r="AL40" s="683" t="s">
        <v>129</v>
      </c>
      <c r="AM40" s="684"/>
      <c r="AN40" s="684"/>
      <c r="AO40" s="715"/>
      <c r="AQ40" s="723" t="s">
        <v>348</v>
      </c>
      <c r="AR40" s="724"/>
      <c r="AS40" s="724"/>
      <c r="AT40" s="724"/>
      <c r="AU40" s="724"/>
      <c r="AV40" s="724"/>
      <c r="AW40" s="724"/>
      <c r="AX40" s="724"/>
      <c r="AY40" s="725"/>
      <c r="AZ40" s="680" t="s">
        <v>146</v>
      </c>
      <c r="BA40" s="681"/>
      <c r="BB40" s="681"/>
      <c r="BC40" s="681"/>
      <c r="BD40" s="699"/>
      <c r="BE40" s="699"/>
      <c r="BF40" s="726"/>
      <c r="BG40" s="728" t="s">
        <v>349</v>
      </c>
      <c r="BH40" s="729"/>
      <c r="BI40" s="729"/>
      <c r="BJ40" s="729"/>
      <c r="BK40" s="729"/>
      <c r="BL40" s="236"/>
      <c r="BM40" s="720" t="s">
        <v>350</v>
      </c>
      <c r="BN40" s="720"/>
      <c r="BO40" s="720"/>
      <c r="BP40" s="720"/>
      <c r="BQ40" s="720"/>
      <c r="BR40" s="720"/>
      <c r="BS40" s="720"/>
      <c r="BT40" s="720"/>
      <c r="BU40" s="721"/>
      <c r="BV40" s="680">
        <v>106</v>
      </c>
      <c r="BW40" s="681"/>
      <c r="BX40" s="681"/>
      <c r="BY40" s="681"/>
      <c r="BZ40" s="681"/>
      <c r="CA40" s="681"/>
      <c r="CB40" s="727"/>
      <c r="CD40" s="719" t="s">
        <v>351</v>
      </c>
      <c r="CE40" s="720"/>
      <c r="CF40" s="720"/>
      <c r="CG40" s="720"/>
      <c r="CH40" s="720"/>
      <c r="CI40" s="720"/>
      <c r="CJ40" s="720"/>
      <c r="CK40" s="720"/>
      <c r="CL40" s="720"/>
      <c r="CM40" s="720"/>
      <c r="CN40" s="720"/>
      <c r="CO40" s="720"/>
      <c r="CP40" s="720"/>
      <c r="CQ40" s="721"/>
      <c r="CR40" s="680">
        <v>44000</v>
      </c>
      <c r="CS40" s="681"/>
      <c r="CT40" s="681"/>
      <c r="CU40" s="681"/>
      <c r="CV40" s="681"/>
      <c r="CW40" s="681"/>
      <c r="CX40" s="681"/>
      <c r="CY40" s="682"/>
      <c r="CZ40" s="683">
        <v>0.1</v>
      </c>
      <c r="DA40" s="701"/>
      <c r="DB40" s="701"/>
      <c r="DC40" s="702"/>
      <c r="DD40" s="686" t="s">
        <v>232</v>
      </c>
      <c r="DE40" s="681"/>
      <c r="DF40" s="681"/>
      <c r="DG40" s="681"/>
      <c r="DH40" s="681"/>
      <c r="DI40" s="681"/>
      <c r="DJ40" s="681"/>
      <c r="DK40" s="682"/>
      <c r="DL40" s="686" t="s">
        <v>129</v>
      </c>
      <c r="DM40" s="681"/>
      <c r="DN40" s="681"/>
      <c r="DO40" s="681"/>
      <c r="DP40" s="681"/>
      <c r="DQ40" s="681"/>
      <c r="DR40" s="681"/>
      <c r="DS40" s="681"/>
      <c r="DT40" s="681"/>
      <c r="DU40" s="681"/>
      <c r="DV40" s="682"/>
      <c r="DW40" s="683" t="s">
        <v>129</v>
      </c>
      <c r="DX40" s="701"/>
      <c r="DY40" s="701"/>
      <c r="DZ40" s="701"/>
      <c r="EA40" s="701"/>
      <c r="EB40" s="701"/>
      <c r="EC40" s="722"/>
    </row>
    <row r="41" spans="2:133" ht="11.25" customHeight="1" x14ac:dyDescent="0.15">
      <c r="B41" s="677" t="s">
        <v>352</v>
      </c>
      <c r="C41" s="678"/>
      <c r="D41" s="678"/>
      <c r="E41" s="678"/>
      <c r="F41" s="678"/>
      <c r="G41" s="678"/>
      <c r="H41" s="678"/>
      <c r="I41" s="678"/>
      <c r="J41" s="678"/>
      <c r="K41" s="678"/>
      <c r="L41" s="678"/>
      <c r="M41" s="678"/>
      <c r="N41" s="678"/>
      <c r="O41" s="678"/>
      <c r="P41" s="678"/>
      <c r="Q41" s="679"/>
      <c r="R41" s="680" t="s">
        <v>146</v>
      </c>
      <c r="S41" s="681"/>
      <c r="T41" s="681"/>
      <c r="U41" s="681"/>
      <c r="V41" s="681"/>
      <c r="W41" s="681"/>
      <c r="X41" s="681"/>
      <c r="Y41" s="682"/>
      <c r="Z41" s="713" t="s">
        <v>146</v>
      </c>
      <c r="AA41" s="713"/>
      <c r="AB41" s="713"/>
      <c r="AC41" s="713"/>
      <c r="AD41" s="714" t="s">
        <v>146</v>
      </c>
      <c r="AE41" s="714"/>
      <c r="AF41" s="714"/>
      <c r="AG41" s="714"/>
      <c r="AH41" s="714"/>
      <c r="AI41" s="714"/>
      <c r="AJ41" s="714"/>
      <c r="AK41" s="714"/>
      <c r="AL41" s="683" t="s">
        <v>129</v>
      </c>
      <c r="AM41" s="684"/>
      <c r="AN41" s="684"/>
      <c r="AO41" s="715"/>
      <c r="AQ41" s="723" t="s">
        <v>353</v>
      </c>
      <c r="AR41" s="724"/>
      <c r="AS41" s="724"/>
      <c r="AT41" s="724"/>
      <c r="AU41" s="724"/>
      <c r="AV41" s="724"/>
      <c r="AW41" s="724"/>
      <c r="AX41" s="724"/>
      <c r="AY41" s="725"/>
      <c r="AZ41" s="680">
        <v>588044</v>
      </c>
      <c r="BA41" s="681"/>
      <c r="BB41" s="681"/>
      <c r="BC41" s="681"/>
      <c r="BD41" s="699"/>
      <c r="BE41" s="699"/>
      <c r="BF41" s="726"/>
      <c r="BG41" s="728"/>
      <c r="BH41" s="729"/>
      <c r="BI41" s="729"/>
      <c r="BJ41" s="729"/>
      <c r="BK41" s="729"/>
      <c r="BL41" s="236"/>
      <c r="BM41" s="720" t="s">
        <v>354</v>
      </c>
      <c r="BN41" s="720"/>
      <c r="BO41" s="720"/>
      <c r="BP41" s="720"/>
      <c r="BQ41" s="720"/>
      <c r="BR41" s="720"/>
      <c r="BS41" s="720"/>
      <c r="BT41" s="720"/>
      <c r="BU41" s="721"/>
      <c r="BV41" s="680">
        <v>4</v>
      </c>
      <c r="BW41" s="681"/>
      <c r="BX41" s="681"/>
      <c r="BY41" s="681"/>
      <c r="BZ41" s="681"/>
      <c r="CA41" s="681"/>
      <c r="CB41" s="727"/>
      <c r="CD41" s="719" t="s">
        <v>355</v>
      </c>
      <c r="CE41" s="720"/>
      <c r="CF41" s="720"/>
      <c r="CG41" s="720"/>
      <c r="CH41" s="720"/>
      <c r="CI41" s="720"/>
      <c r="CJ41" s="720"/>
      <c r="CK41" s="720"/>
      <c r="CL41" s="720"/>
      <c r="CM41" s="720"/>
      <c r="CN41" s="720"/>
      <c r="CO41" s="720"/>
      <c r="CP41" s="720"/>
      <c r="CQ41" s="721"/>
      <c r="CR41" s="680" t="s">
        <v>146</v>
      </c>
      <c r="CS41" s="699"/>
      <c r="CT41" s="699"/>
      <c r="CU41" s="699"/>
      <c r="CV41" s="699"/>
      <c r="CW41" s="699"/>
      <c r="CX41" s="699"/>
      <c r="CY41" s="700"/>
      <c r="CZ41" s="683" t="s">
        <v>146</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356</v>
      </c>
      <c r="C42" s="678"/>
      <c r="D42" s="678"/>
      <c r="E42" s="678"/>
      <c r="F42" s="678"/>
      <c r="G42" s="678"/>
      <c r="H42" s="678"/>
      <c r="I42" s="678"/>
      <c r="J42" s="678"/>
      <c r="K42" s="678"/>
      <c r="L42" s="678"/>
      <c r="M42" s="678"/>
      <c r="N42" s="678"/>
      <c r="O42" s="678"/>
      <c r="P42" s="678"/>
      <c r="Q42" s="679"/>
      <c r="R42" s="680">
        <v>469400</v>
      </c>
      <c r="S42" s="681"/>
      <c r="T42" s="681"/>
      <c r="U42" s="681"/>
      <c r="V42" s="681"/>
      <c r="W42" s="681"/>
      <c r="X42" s="681"/>
      <c r="Y42" s="682"/>
      <c r="Z42" s="713">
        <v>1.1000000000000001</v>
      </c>
      <c r="AA42" s="713"/>
      <c r="AB42" s="713"/>
      <c r="AC42" s="713"/>
      <c r="AD42" s="714" t="s">
        <v>232</v>
      </c>
      <c r="AE42" s="714"/>
      <c r="AF42" s="714"/>
      <c r="AG42" s="714"/>
      <c r="AH42" s="714"/>
      <c r="AI42" s="714"/>
      <c r="AJ42" s="714"/>
      <c r="AK42" s="714"/>
      <c r="AL42" s="683" t="s">
        <v>232</v>
      </c>
      <c r="AM42" s="684"/>
      <c r="AN42" s="684"/>
      <c r="AO42" s="715"/>
      <c r="AQ42" s="716" t="s">
        <v>357</v>
      </c>
      <c r="AR42" s="717"/>
      <c r="AS42" s="717"/>
      <c r="AT42" s="717"/>
      <c r="AU42" s="717"/>
      <c r="AV42" s="717"/>
      <c r="AW42" s="717"/>
      <c r="AX42" s="717"/>
      <c r="AY42" s="718"/>
      <c r="AZ42" s="664">
        <v>1913702</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350</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7866650</v>
      </c>
      <c r="CS42" s="681"/>
      <c r="CT42" s="681"/>
      <c r="CU42" s="681"/>
      <c r="CV42" s="681"/>
      <c r="CW42" s="681"/>
      <c r="CX42" s="681"/>
      <c r="CY42" s="682"/>
      <c r="CZ42" s="683">
        <v>20.3</v>
      </c>
      <c r="DA42" s="684"/>
      <c r="DB42" s="684"/>
      <c r="DC42" s="685"/>
      <c r="DD42" s="686">
        <v>1174206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360</v>
      </c>
      <c r="C43" s="662"/>
      <c r="D43" s="662"/>
      <c r="E43" s="662"/>
      <c r="F43" s="662"/>
      <c r="G43" s="662"/>
      <c r="H43" s="662"/>
      <c r="I43" s="662"/>
      <c r="J43" s="662"/>
      <c r="K43" s="662"/>
      <c r="L43" s="662"/>
      <c r="M43" s="662"/>
      <c r="N43" s="662"/>
      <c r="O43" s="662"/>
      <c r="P43" s="662"/>
      <c r="Q43" s="663"/>
      <c r="R43" s="664">
        <v>41341728</v>
      </c>
      <c r="S43" s="703"/>
      <c r="T43" s="703"/>
      <c r="U43" s="703"/>
      <c r="V43" s="703"/>
      <c r="W43" s="703"/>
      <c r="X43" s="703"/>
      <c r="Y43" s="704"/>
      <c r="Z43" s="705">
        <v>100</v>
      </c>
      <c r="AA43" s="705"/>
      <c r="AB43" s="705"/>
      <c r="AC43" s="705"/>
      <c r="AD43" s="706">
        <v>16711687</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103845</v>
      </c>
      <c r="CS43" s="699"/>
      <c r="CT43" s="699"/>
      <c r="CU43" s="699"/>
      <c r="CV43" s="699"/>
      <c r="CW43" s="699"/>
      <c r="CX43" s="699"/>
      <c r="CY43" s="700"/>
      <c r="CZ43" s="683">
        <v>0.3</v>
      </c>
      <c r="DA43" s="701"/>
      <c r="DB43" s="701"/>
      <c r="DC43" s="702"/>
      <c r="DD43" s="686">
        <v>86717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308</v>
      </c>
      <c r="CE44" s="694"/>
      <c r="CF44" s="677" t="s">
        <v>362</v>
      </c>
      <c r="CG44" s="678"/>
      <c r="CH44" s="678"/>
      <c r="CI44" s="678"/>
      <c r="CJ44" s="678"/>
      <c r="CK44" s="678"/>
      <c r="CL44" s="678"/>
      <c r="CM44" s="678"/>
      <c r="CN44" s="678"/>
      <c r="CO44" s="678"/>
      <c r="CP44" s="678"/>
      <c r="CQ44" s="679"/>
      <c r="CR44" s="680">
        <v>7563728</v>
      </c>
      <c r="CS44" s="681"/>
      <c r="CT44" s="681"/>
      <c r="CU44" s="681"/>
      <c r="CV44" s="681"/>
      <c r="CW44" s="681"/>
      <c r="CX44" s="681"/>
      <c r="CY44" s="682"/>
      <c r="CZ44" s="683">
        <v>19.5</v>
      </c>
      <c r="DA44" s="684"/>
      <c r="DB44" s="684"/>
      <c r="DC44" s="685"/>
      <c r="DD44" s="686">
        <v>1127168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3933132</v>
      </c>
      <c r="CS45" s="699"/>
      <c r="CT45" s="699"/>
      <c r="CU45" s="699"/>
      <c r="CV45" s="699"/>
      <c r="CW45" s="699"/>
      <c r="CX45" s="699"/>
      <c r="CY45" s="700"/>
      <c r="CZ45" s="683">
        <v>10.1</v>
      </c>
      <c r="DA45" s="701"/>
      <c r="DB45" s="701"/>
      <c r="DC45" s="702"/>
      <c r="DD45" s="686">
        <v>256231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3341792</v>
      </c>
      <c r="CS46" s="681"/>
      <c r="CT46" s="681"/>
      <c r="CU46" s="681"/>
      <c r="CV46" s="681"/>
      <c r="CW46" s="681"/>
      <c r="CX46" s="681"/>
      <c r="CY46" s="682"/>
      <c r="CZ46" s="683">
        <v>8.6</v>
      </c>
      <c r="DA46" s="684"/>
      <c r="DB46" s="684"/>
      <c r="DC46" s="685"/>
      <c r="DD46" s="686">
        <v>840667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302922</v>
      </c>
      <c r="CS47" s="699"/>
      <c r="CT47" s="699"/>
      <c r="CU47" s="699"/>
      <c r="CV47" s="699"/>
      <c r="CW47" s="699"/>
      <c r="CX47" s="699"/>
      <c r="CY47" s="700"/>
      <c r="CZ47" s="683">
        <v>0.8</v>
      </c>
      <c r="DA47" s="701"/>
      <c r="DB47" s="701"/>
      <c r="DC47" s="702"/>
      <c r="DD47" s="686">
        <v>47038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232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38827818</v>
      </c>
      <c r="CS49" s="665"/>
      <c r="CT49" s="665"/>
      <c r="CU49" s="665"/>
      <c r="CV49" s="665"/>
      <c r="CW49" s="665"/>
      <c r="CX49" s="665"/>
      <c r="CY49" s="666"/>
      <c r="CZ49" s="667">
        <v>100</v>
      </c>
      <c r="DA49" s="668"/>
      <c r="DB49" s="668"/>
      <c r="DC49" s="669"/>
      <c r="DD49" s="670">
        <v>19463085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ciJGio0ElB9dcuSYePIkKZg5lgSOwC2CrdhWjvyQI/bibFQvJTvJ95Firbsi6FtofjGgKd5WPdjEwOW1ItWpFA==" saltValue="31oe1g4bl5v00nqm9fyyx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8" zoomScale="70" zoomScaleNormal="70" zoomScaleSheetLayoutView="70" workbookViewId="0">
      <selection activeCell="BQ103" sqref="BQ103:DZ10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372</v>
      </c>
      <c r="DK2" s="1207"/>
      <c r="DL2" s="1207"/>
      <c r="DM2" s="1207"/>
      <c r="DN2" s="1207"/>
      <c r="DO2" s="1208"/>
      <c r="DP2" s="251"/>
      <c r="DQ2" s="1206" t="s">
        <v>373</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9" t="s">
        <v>374</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1" t="s">
        <v>376</v>
      </c>
      <c r="B5" s="1092"/>
      <c r="C5" s="1092"/>
      <c r="D5" s="1092"/>
      <c r="E5" s="1092"/>
      <c r="F5" s="1092"/>
      <c r="G5" s="1092"/>
      <c r="H5" s="1092"/>
      <c r="I5" s="1092"/>
      <c r="J5" s="1092"/>
      <c r="K5" s="1092"/>
      <c r="L5" s="1092"/>
      <c r="M5" s="1092"/>
      <c r="N5" s="1092"/>
      <c r="O5" s="1092"/>
      <c r="P5" s="1093"/>
      <c r="Q5" s="1097" t="s">
        <v>377</v>
      </c>
      <c r="R5" s="1098"/>
      <c r="S5" s="1098"/>
      <c r="T5" s="1098"/>
      <c r="U5" s="1099"/>
      <c r="V5" s="1097" t="s">
        <v>378</v>
      </c>
      <c r="W5" s="1098"/>
      <c r="X5" s="1098"/>
      <c r="Y5" s="1098"/>
      <c r="Z5" s="1099"/>
      <c r="AA5" s="1097" t="s">
        <v>379</v>
      </c>
      <c r="AB5" s="1098"/>
      <c r="AC5" s="1098"/>
      <c r="AD5" s="1098"/>
      <c r="AE5" s="1098"/>
      <c r="AF5" s="1209" t="s">
        <v>380</v>
      </c>
      <c r="AG5" s="1098"/>
      <c r="AH5" s="1098"/>
      <c r="AI5" s="1098"/>
      <c r="AJ5" s="1113"/>
      <c r="AK5" s="1098" t="s">
        <v>381</v>
      </c>
      <c r="AL5" s="1098"/>
      <c r="AM5" s="1098"/>
      <c r="AN5" s="1098"/>
      <c r="AO5" s="1099"/>
      <c r="AP5" s="1097" t="s">
        <v>382</v>
      </c>
      <c r="AQ5" s="1098"/>
      <c r="AR5" s="1098"/>
      <c r="AS5" s="1098"/>
      <c r="AT5" s="1099"/>
      <c r="AU5" s="1097" t="s">
        <v>383</v>
      </c>
      <c r="AV5" s="1098"/>
      <c r="AW5" s="1098"/>
      <c r="AX5" s="1098"/>
      <c r="AY5" s="1113"/>
      <c r="AZ5" s="258"/>
      <c r="BA5" s="258"/>
      <c r="BB5" s="258"/>
      <c r="BC5" s="258"/>
      <c r="BD5" s="258"/>
      <c r="BE5" s="259"/>
      <c r="BF5" s="259"/>
      <c r="BG5" s="259"/>
      <c r="BH5" s="259"/>
      <c r="BI5" s="259"/>
      <c r="BJ5" s="259"/>
      <c r="BK5" s="259"/>
      <c r="BL5" s="259"/>
      <c r="BM5" s="259"/>
      <c r="BN5" s="259"/>
      <c r="BO5" s="259"/>
      <c r="BP5" s="259"/>
      <c r="BQ5" s="1091" t="s">
        <v>384</v>
      </c>
      <c r="BR5" s="1092"/>
      <c r="BS5" s="1092"/>
      <c r="BT5" s="1092"/>
      <c r="BU5" s="1092"/>
      <c r="BV5" s="1092"/>
      <c r="BW5" s="1092"/>
      <c r="BX5" s="1092"/>
      <c r="BY5" s="1092"/>
      <c r="BZ5" s="1092"/>
      <c r="CA5" s="1092"/>
      <c r="CB5" s="1092"/>
      <c r="CC5" s="1092"/>
      <c r="CD5" s="1092"/>
      <c r="CE5" s="1092"/>
      <c r="CF5" s="1092"/>
      <c r="CG5" s="1093"/>
      <c r="CH5" s="1097" t="s">
        <v>385</v>
      </c>
      <c r="CI5" s="1098"/>
      <c r="CJ5" s="1098"/>
      <c r="CK5" s="1098"/>
      <c r="CL5" s="1099"/>
      <c r="CM5" s="1097" t="s">
        <v>386</v>
      </c>
      <c r="CN5" s="1098"/>
      <c r="CO5" s="1098"/>
      <c r="CP5" s="1098"/>
      <c r="CQ5" s="1099"/>
      <c r="CR5" s="1097" t="s">
        <v>387</v>
      </c>
      <c r="CS5" s="1098"/>
      <c r="CT5" s="1098"/>
      <c r="CU5" s="1098"/>
      <c r="CV5" s="1099"/>
      <c r="CW5" s="1097" t="s">
        <v>388</v>
      </c>
      <c r="CX5" s="1098"/>
      <c r="CY5" s="1098"/>
      <c r="CZ5" s="1098"/>
      <c r="DA5" s="1099"/>
      <c r="DB5" s="1097" t="s">
        <v>389</v>
      </c>
      <c r="DC5" s="1098"/>
      <c r="DD5" s="1098"/>
      <c r="DE5" s="1098"/>
      <c r="DF5" s="1099"/>
      <c r="DG5" s="1194" t="s">
        <v>390</v>
      </c>
      <c r="DH5" s="1195"/>
      <c r="DI5" s="1195"/>
      <c r="DJ5" s="1195"/>
      <c r="DK5" s="1196"/>
      <c r="DL5" s="1194" t="s">
        <v>391</v>
      </c>
      <c r="DM5" s="1195"/>
      <c r="DN5" s="1195"/>
      <c r="DO5" s="1195"/>
      <c r="DP5" s="1196"/>
      <c r="DQ5" s="1097" t="s">
        <v>392</v>
      </c>
      <c r="DR5" s="1098"/>
      <c r="DS5" s="1098"/>
      <c r="DT5" s="1098"/>
      <c r="DU5" s="1099"/>
      <c r="DV5" s="1097" t="s">
        <v>383</v>
      </c>
      <c r="DW5" s="1098"/>
      <c r="DX5" s="1098"/>
      <c r="DY5" s="1098"/>
      <c r="DZ5" s="1113"/>
      <c r="EA5" s="256"/>
    </row>
    <row r="6" spans="1:131" s="257"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x14ac:dyDescent="0.15">
      <c r="A7" s="260">
        <v>1</v>
      </c>
      <c r="B7" s="1146" t="s">
        <v>393</v>
      </c>
      <c r="C7" s="1147"/>
      <c r="D7" s="1147"/>
      <c r="E7" s="1147"/>
      <c r="F7" s="1147"/>
      <c r="G7" s="1147"/>
      <c r="H7" s="1147"/>
      <c r="I7" s="1147"/>
      <c r="J7" s="1147"/>
      <c r="K7" s="1147"/>
      <c r="L7" s="1147"/>
      <c r="M7" s="1147"/>
      <c r="N7" s="1147"/>
      <c r="O7" s="1147"/>
      <c r="P7" s="1148"/>
      <c r="Q7" s="1200">
        <v>41370</v>
      </c>
      <c r="R7" s="1201"/>
      <c r="S7" s="1201"/>
      <c r="T7" s="1201"/>
      <c r="U7" s="1201"/>
      <c r="V7" s="1201">
        <v>38856</v>
      </c>
      <c r="W7" s="1201"/>
      <c r="X7" s="1201"/>
      <c r="Y7" s="1201"/>
      <c r="Z7" s="1201"/>
      <c r="AA7" s="1201">
        <v>2514</v>
      </c>
      <c r="AB7" s="1201"/>
      <c r="AC7" s="1201"/>
      <c r="AD7" s="1201"/>
      <c r="AE7" s="1202"/>
      <c r="AF7" s="1203">
        <v>1874</v>
      </c>
      <c r="AG7" s="1204"/>
      <c r="AH7" s="1204"/>
      <c r="AI7" s="1204"/>
      <c r="AJ7" s="1205"/>
      <c r="AK7" s="1187" t="s">
        <v>586</v>
      </c>
      <c r="AL7" s="1188"/>
      <c r="AM7" s="1188"/>
      <c r="AN7" s="1188"/>
      <c r="AO7" s="1188"/>
      <c r="AP7" s="1188">
        <v>23173</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587</v>
      </c>
      <c r="BT7" s="1192"/>
      <c r="BU7" s="1192"/>
      <c r="BV7" s="1192"/>
      <c r="BW7" s="1192"/>
      <c r="BX7" s="1192"/>
      <c r="BY7" s="1192"/>
      <c r="BZ7" s="1192"/>
      <c r="CA7" s="1192"/>
      <c r="CB7" s="1192"/>
      <c r="CC7" s="1192"/>
      <c r="CD7" s="1192"/>
      <c r="CE7" s="1192"/>
      <c r="CF7" s="1192"/>
      <c r="CG7" s="1193"/>
      <c r="CH7" s="1184">
        <v>-29</v>
      </c>
      <c r="CI7" s="1185"/>
      <c r="CJ7" s="1185"/>
      <c r="CK7" s="1185"/>
      <c r="CL7" s="1186"/>
      <c r="CM7" s="1184">
        <v>-82</v>
      </c>
      <c r="CN7" s="1185"/>
      <c r="CO7" s="1185"/>
      <c r="CP7" s="1185"/>
      <c r="CQ7" s="1186"/>
      <c r="CR7" s="1184">
        <v>25</v>
      </c>
      <c r="CS7" s="1185"/>
      <c r="CT7" s="1185"/>
      <c r="CU7" s="1185"/>
      <c r="CV7" s="1186"/>
      <c r="CW7" s="1184" t="s">
        <v>605</v>
      </c>
      <c r="CX7" s="1185"/>
      <c r="CY7" s="1185"/>
      <c r="CZ7" s="1185"/>
      <c r="DA7" s="1186"/>
      <c r="DB7" s="1184" t="s">
        <v>605</v>
      </c>
      <c r="DC7" s="1185"/>
      <c r="DD7" s="1185"/>
      <c r="DE7" s="1185"/>
      <c r="DF7" s="1186"/>
      <c r="DG7" s="1184" t="s">
        <v>605</v>
      </c>
      <c r="DH7" s="1185"/>
      <c r="DI7" s="1185"/>
      <c r="DJ7" s="1185"/>
      <c r="DK7" s="1186"/>
      <c r="DL7" s="1184" t="s">
        <v>605</v>
      </c>
      <c r="DM7" s="1185"/>
      <c r="DN7" s="1185"/>
      <c r="DO7" s="1185"/>
      <c r="DP7" s="1186"/>
      <c r="DQ7" s="1184" t="s">
        <v>605</v>
      </c>
      <c r="DR7" s="1185"/>
      <c r="DS7" s="1185"/>
      <c r="DT7" s="1185"/>
      <c r="DU7" s="1186"/>
      <c r="DV7" s="1211"/>
      <c r="DW7" s="1212"/>
      <c r="DX7" s="1212"/>
      <c r="DY7" s="1212"/>
      <c r="DZ7" s="1213"/>
      <c r="EA7" s="256"/>
    </row>
    <row r="8" spans="1:131" s="257" customFormat="1" ht="26.25" customHeight="1" x14ac:dyDescent="0.15">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t="s">
        <v>588</v>
      </c>
      <c r="BT8" s="1111"/>
      <c r="BU8" s="1111"/>
      <c r="BV8" s="1111"/>
      <c r="BW8" s="1111"/>
      <c r="BX8" s="1111"/>
      <c r="BY8" s="1111"/>
      <c r="BZ8" s="1111"/>
      <c r="CA8" s="1111"/>
      <c r="CB8" s="1111"/>
      <c r="CC8" s="1111"/>
      <c r="CD8" s="1111"/>
      <c r="CE8" s="1111"/>
      <c r="CF8" s="1111"/>
      <c r="CG8" s="1112"/>
      <c r="CH8" s="1085">
        <v>-11</v>
      </c>
      <c r="CI8" s="1086"/>
      <c r="CJ8" s="1086"/>
      <c r="CK8" s="1086"/>
      <c r="CL8" s="1087"/>
      <c r="CM8" s="1085">
        <v>13</v>
      </c>
      <c r="CN8" s="1086"/>
      <c r="CO8" s="1086"/>
      <c r="CP8" s="1086"/>
      <c r="CQ8" s="1087"/>
      <c r="CR8" s="1085">
        <v>20</v>
      </c>
      <c r="CS8" s="1086"/>
      <c r="CT8" s="1086"/>
      <c r="CU8" s="1086"/>
      <c r="CV8" s="1087"/>
      <c r="CW8" s="1085" t="s">
        <v>605</v>
      </c>
      <c r="CX8" s="1086"/>
      <c r="CY8" s="1086"/>
      <c r="CZ8" s="1086"/>
      <c r="DA8" s="1087"/>
      <c r="DB8" s="1085" t="s">
        <v>605</v>
      </c>
      <c r="DC8" s="1086"/>
      <c r="DD8" s="1086"/>
      <c r="DE8" s="1086"/>
      <c r="DF8" s="1087"/>
      <c r="DG8" s="1085" t="s">
        <v>605</v>
      </c>
      <c r="DH8" s="1086"/>
      <c r="DI8" s="1086"/>
      <c r="DJ8" s="1086"/>
      <c r="DK8" s="1087"/>
      <c r="DL8" s="1085" t="s">
        <v>605</v>
      </c>
      <c r="DM8" s="1086"/>
      <c r="DN8" s="1086"/>
      <c r="DO8" s="1086"/>
      <c r="DP8" s="1087"/>
      <c r="DQ8" s="1085" t="s">
        <v>605</v>
      </c>
      <c r="DR8" s="1086"/>
      <c r="DS8" s="1086"/>
      <c r="DT8" s="1086"/>
      <c r="DU8" s="1087"/>
      <c r="DV8" s="1088"/>
      <c r="DW8" s="1089"/>
      <c r="DX8" s="1089"/>
      <c r="DY8" s="1089"/>
      <c r="DZ8" s="1090"/>
      <c r="EA8" s="256"/>
    </row>
    <row r="9" spans="1:131" s="257" customFormat="1" ht="26.25" customHeight="1" x14ac:dyDescent="0.15">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t="s">
        <v>589</v>
      </c>
      <c r="BT9" s="1111"/>
      <c r="BU9" s="1111"/>
      <c r="BV9" s="1111"/>
      <c r="BW9" s="1111"/>
      <c r="BX9" s="1111"/>
      <c r="BY9" s="1111"/>
      <c r="BZ9" s="1111"/>
      <c r="CA9" s="1111"/>
      <c r="CB9" s="1111"/>
      <c r="CC9" s="1111"/>
      <c r="CD9" s="1111"/>
      <c r="CE9" s="1111"/>
      <c r="CF9" s="1111"/>
      <c r="CG9" s="1112"/>
      <c r="CH9" s="1085">
        <v>8</v>
      </c>
      <c r="CI9" s="1086"/>
      <c r="CJ9" s="1086"/>
      <c r="CK9" s="1086"/>
      <c r="CL9" s="1087"/>
      <c r="CM9" s="1085">
        <v>2</v>
      </c>
      <c r="CN9" s="1086"/>
      <c r="CO9" s="1086"/>
      <c r="CP9" s="1086"/>
      <c r="CQ9" s="1087"/>
      <c r="CR9" s="1085">
        <v>3</v>
      </c>
      <c r="CS9" s="1086"/>
      <c r="CT9" s="1086"/>
      <c r="CU9" s="1086"/>
      <c r="CV9" s="1087"/>
      <c r="CW9" s="1085" t="s">
        <v>605</v>
      </c>
      <c r="CX9" s="1086"/>
      <c r="CY9" s="1086"/>
      <c r="CZ9" s="1086"/>
      <c r="DA9" s="1087"/>
      <c r="DB9" s="1085" t="s">
        <v>605</v>
      </c>
      <c r="DC9" s="1086"/>
      <c r="DD9" s="1086"/>
      <c r="DE9" s="1086"/>
      <c r="DF9" s="1087"/>
      <c r="DG9" s="1085" t="s">
        <v>605</v>
      </c>
      <c r="DH9" s="1086"/>
      <c r="DI9" s="1086"/>
      <c r="DJ9" s="1086"/>
      <c r="DK9" s="1087"/>
      <c r="DL9" s="1085" t="s">
        <v>605</v>
      </c>
      <c r="DM9" s="1086"/>
      <c r="DN9" s="1086"/>
      <c r="DO9" s="1086"/>
      <c r="DP9" s="1087"/>
      <c r="DQ9" s="1085" t="s">
        <v>605</v>
      </c>
      <c r="DR9" s="1086"/>
      <c r="DS9" s="1086"/>
      <c r="DT9" s="1086"/>
      <c r="DU9" s="1087"/>
      <c r="DV9" s="1088"/>
      <c r="DW9" s="1089"/>
      <c r="DX9" s="1089"/>
      <c r="DY9" s="1089"/>
      <c r="DZ9" s="1090"/>
      <c r="EA9" s="256"/>
    </row>
    <row r="10" spans="1:131" s="257" customFormat="1" ht="26.25" customHeight="1" x14ac:dyDescent="0.15">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x14ac:dyDescent="0.15">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x14ac:dyDescent="0.15">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x14ac:dyDescent="0.15">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x14ac:dyDescent="0.15">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x14ac:dyDescent="0.15">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x14ac:dyDescent="0.15">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x14ac:dyDescent="0.15">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x14ac:dyDescent="0.15">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x14ac:dyDescent="0.15">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x14ac:dyDescent="0.15">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x14ac:dyDescent="0.2">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x14ac:dyDescent="0.15">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394</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4">
        <v>41342</v>
      </c>
      <c r="R23" s="1165"/>
      <c r="S23" s="1165"/>
      <c r="T23" s="1165"/>
      <c r="U23" s="1165"/>
      <c r="V23" s="1165">
        <v>38828</v>
      </c>
      <c r="W23" s="1165"/>
      <c r="X23" s="1165"/>
      <c r="Y23" s="1165"/>
      <c r="Z23" s="1165"/>
      <c r="AA23" s="1165">
        <v>2514</v>
      </c>
      <c r="AB23" s="1165"/>
      <c r="AC23" s="1165"/>
      <c r="AD23" s="1165"/>
      <c r="AE23" s="1166"/>
      <c r="AF23" s="1167">
        <v>1874</v>
      </c>
      <c r="AG23" s="1165"/>
      <c r="AH23" s="1165"/>
      <c r="AI23" s="1165"/>
      <c r="AJ23" s="1168"/>
      <c r="AK23" s="1169"/>
      <c r="AL23" s="1170"/>
      <c r="AM23" s="1170"/>
      <c r="AN23" s="1170"/>
      <c r="AO23" s="1170"/>
      <c r="AP23" s="1165">
        <v>23173</v>
      </c>
      <c r="AQ23" s="1165"/>
      <c r="AR23" s="1165"/>
      <c r="AS23" s="1165"/>
      <c r="AT23" s="1165"/>
      <c r="AU23" s="1171"/>
      <c r="AV23" s="1171"/>
      <c r="AW23" s="1171"/>
      <c r="AX23" s="1171"/>
      <c r="AY23" s="1172"/>
      <c r="AZ23" s="1161" t="s">
        <v>397</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x14ac:dyDescent="0.15">
      <c r="A24" s="1160" t="s">
        <v>398</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x14ac:dyDescent="0.2">
      <c r="A25" s="1159" t="s">
        <v>399</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x14ac:dyDescent="0.15">
      <c r="A26" s="1091" t="s">
        <v>376</v>
      </c>
      <c r="B26" s="1092"/>
      <c r="C26" s="1092"/>
      <c r="D26" s="1092"/>
      <c r="E26" s="1092"/>
      <c r="F26" s="1092"/>
      <c r="G26" s="1092"/>
      <c r="H26" s="1092"/>
      <c r="I26" s="1092"/>
      <c r="J26" s="1092"/>
      <c r="K26" s="1092"/>
      <c r="L26" s="1092"/>
      <c r="M26" s="1092"/>
      <c r="N26" s="1092"/>
      <c r="O26" s="1092"/>
      <c r="P26" s="1093"/>
      <c r="Q26" s="1097" t="s">
        <v>400</v>
      </c>
      <c r="R26" s="1098"/>
      <c r="S26" s="1098"/>
      <c r="T26" s="1098"/>
      <c r="U26" s="1099"/>
      <c r="V26" s="1097" t="s">
        <v>401</v>
      </c>
      <c r="W26" s="1098"/>
      <c r="X26" s="1098"/>
      <c r="Y26" s="1098"/>
      <c r="Z26" s="1099"/>
      <c r="AA26" s="1097" t="s">
        <v>402</v>
      </c>
      <c r="AB26" s="1098"/>
      <c r="AC26" s="1098"/>
      <c r="AD26" s="1098"/>
      <c r="AE26" s="1098"/>
      <c r="AF26" s="1155" t="s">
        <v>403</v>
      </c>
      <c r="AG26" s="1104"/>
      <c r="AH26" s="1104"/>
      <c r="AI26" s="1104"/>
      <c r="AJ26" s="1156"/>
      <c r="AK26" s="1098" t="s">
        <v>404</v>
      </c>
      <c r="AL26" s="1098"/>
      <c r="AM26" s="1098"/>
      <c r="AN26" s="1098"/>
      <c r="AO26" s="1099"/>
      <c r="AP26" s="1097" t="s">
        <v>405</v>
      </c>
      <c r="AQ26" s="1098"/>
      <c r="AR26" s="1098"/>
      <c r="AS26" s="1098"/>
      <c r="AT26" s="1099"/>
      <c r="AU26" s="1097" t="s">
        <v>406</v>
      </c>
      <c r="AV26" s="1098"/>
      <c r="AW26" s="1098"/>
      <c r="AX26" s="1098"/>
      <c r="AY26" s="1099"/>
      <c r="AZ26" s="1097" t="s">
        <v>407</v>
      </c>
      <c r="BA26" s="1098"/>
      <c r="BB26" s="1098"/>
      <c r="BC26" s="1098"/>
      <c r="BD26" s="1099"/>
      <c r="BE26" s="1097" t="s">
        <v>383</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x14ac:dyDescent="0.15">
      <c r="A28" s="268">
        <v>1</v>
      </c>
      <c r="B28" s="1146" t="s">
        <v>408</v>
      </c>
      <c r="C28" s="1147"/>
      <c r="D28" s="1147"/>
      <c r="E28" s="1147"/>
      <c r="F28" s="1147"/>
      <c r="G28" s="1147"/>
      <c r="H28" s="1147"/>
      <c r="I28" s="1147"/>
      <c r="J28" s="1147"/>
      <c r="K28" s="1147"/>
      <c r="L28" s="1147"/>
      <c r="M28" s="1147"/>
      <c r="N28" s="1147"/>
      <c r="O28" s="1147"/>
      <c r="P28" s="1148"/>
      <c r="Q28" s="1149">
        <v>8388</v>
      </c>
      <c r="R28" s="1150"/>
      <c r="S28" s="1150"/>
      <c r="T28" s="1150"/>
      <c r="U28" s="1150"/>
      <c r="V28" s="1150">
        <v>8043</v>
      </c>
      <c r="W28" s="1150"/>
      <c r="X28" s="1150"/>
      <c r="Y28" s="1150"/>
      <c r="Z28" s="1150"/>
      <c r="AA28" s="1150">
        <v>345</v>
      </c>
      <c r="AB28" s="1150"/>
      <c r="AC28" s="1150"/>
      <c r="AD28" s="1150"/>
      <c r="AE28" s="1151"/>
      <c r="AF28" s="1152">
        <v>345</v>
      </c>
      <c r="AG28" s="1150"/>
      <c r="AH28" s="1150"/>
      <c r="AI28" s="1150"/>
      <c r="AJ28" s="1153"/>
      <c r="AK28" s="1154">
        <v>563</v>
      </c>
      <c r="AL28" s="1142"/>
      <c r="AM28" s="1142"/>
      <c r="AN28" s="1142"/>
      <c r="AO28" s="1142"/>
      <c r="AP28" s="1142" t="s">
        <v>586</v>
      </c>
      <c r="AQ28" s="1142"/>
      <c r="AR28" s="1142"/>
      <c r="AS28" s="1142"/>
      <c r="AT28" s="1142"/>
      <c r="AU28" s="1142" t="s">
        <v>586</v>
      </c>
      <c r="AV28" s="1142"/>
      <c r="AW28" s="1142"/>
      <c r="AX28" s="1142"/>
      <c r="AY28" s="1142"/>
      <c r="AZ28" s="1143" t="s">
        <v>586</v>
      </c>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x14ac:dyDescent="0.15">
      <c r="A29" s="268">
        <v>2</v>
      </c>
      <c r="B29" s="1133" t="s">
        <v>409</v>
      </c>
      <c r="C29" s="1134"/>
      <c r="D29" s="1134"/>
      <c r="E29" s="1134"/>
      <c r="F29" s="1134"/>
      <c r="G29" s="1134"/>
      <c r="H29" s="1134"/>
      <c r="I29" s="1134"/>
      <c r="J29" s="1134"/>
      <c r="K29" s="1134"/>
      <c r="L29" s="1134"/>
      <c r="M29" s="1134"/>
      <c r="N29" s="1134"/>
      <c r="O29" s="1134"/>
      <c r="P29" s="1135"/>
      <c r="Q29" s="1139">
        <v>681</v>
      </c>
      <c r="R29" s="1140"/>
      <c r="S29" s="1140"/>
      <c r="T29" s="1140"/>
      <c r="U29" s="1140"/>
      <c r="V29" s="1140">
        <v>681</v>
      </c>
      <c r="W29" s="1140"/>
      <c r="X29" s="1140"/>
      <c r="Y29" s="1140"/>
      <c r="Z29" s="1140"/>
      <c r="AA29" s="1140" t="s">
        <v>586</v>
      </c>
      <c r="AB29" s="1140"/>
      <c r="AC29" s="1140"/>
      <c r="AD29" s="1140"/>
      <c r="AE29" s="1141"/>
      <c r="AF29" s="1115" t="s">
        <v>586</v>
      </c>
      <c r="AG29" s="1116"/>
      <c r="AH29" s="1116"/>
      <c r="AI29" s="1116"/>
      <c r="AJ29" s="1117"/>
      <c r="AK29" s="1075">
        <v>223</v>
      </c>
      <c r="AL29" s="1066"/>
      <c r="AM29" s="1066"/>
      <c r="AN29" s="1066"/>
      <c r="AO29" s="1066"/>
      <c r="AP29" s="1066" t="s">
        <v>586</v>
      </c>
      <c r="AQ29" s="1066"/>
      <c r="AR29" s="1066"/>
      <c r="AS29" s="1066"/>
      <c r="AT29" s="1066"/>
      <c r="AU29" s="1066" t="s">
        <v>586</v>
      </c>
      <c r="AV29" s="1066"/>
      <c r="AW29" s="1066"/>
      <c r="AX29" s="1066"/>
      <c r="AY29" s="1066"/>
      <c r="AZ29" s="1138" t="s">
        <v>586</v>
      </c>
      <c r="BA29" s="1138"/>
      <c r="BB29" s="1138"/>
      <c r="BC29" s="1138"/>
      <c r="BD29" s="1138"/>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x14ac:dyDescent="0.15">
      <c r="A30" s="268">
        <v>3</v>
      </c>
      <c r="B30" s="1133" t="s">
        <v>410</v>
      </c>
      <c r="C30" s="1134"/>
      <c r="D30" s="1134"/>
      <c r="E30" s="1134"/>
      <c r="F30" s="1134"/>
      <c r="G30" s="1134"/>
      <c r="H30" s="1134"/>
      <c r="I30" s="1134"/>
      <c r="J30" s="1134"/>
      <c r="K30" s="1134"/>
      <c r="L30" s="1134"/>
      <c r="M30" s="1134"/>
      <c r="N30" s="1134"/>
      <c r="O30" s="1134"/>
      <c r="P30" s="1135"/>
      <c r="Q30" s="1139">
        <v>1245</v>
      </c>
      <c r="R30" s="1140"/>
      <c r="S30" s="1140"/>
      <c r="T30" s="1140"/>
      <c r="U30" s="1140"/>
      <c r="V30" s="1140">
        <v>1115</v>
      </c>
      <c r="W30" s="1140"/>
      <c r="X30" s="1140"/>
      <c r="Y30" s="1140"/>
      <c r="Z30" s="1140"/>
      <c r="AA30" s="1140">
        <v>130</v>
      </c>
      <c r="AB30" s="1140"/>
      <c r="AC30" s="1140"/>
      <c r="AD30" s="1140"/>
      <c r="AE30" s="1141"/>
      <c r="AF30" s="1115">
        <v>570</v>
      </c>
      <c r="AG30" s="1116"/>
      <c r="AH30" s="1116"/>
      <c r="AI30" s="1116"/>
      <c r="AJ30" s="1117"/>
      <c r="AK30" s="1075">
        <v>419</v>
      </c>
      <c r="AL30" s="1066"/>
      <c r="AM30" s="1066"/>
      <c r="AN30" s="1066"/>
      <c r="AO30" s="1066"/>
      <c r="AP30" s="1066">
        <v>4422</v>
      </c>
      <c r="AQ30" s="1066"/>
      <c r="AR30" s="1066"/>
      <c r="AS30" s="1066"/>
      <c r="AT30" s="1066"/>
      <c r="AU30" s="1066">
        <v>2304</v>
      </c>
      <c r="AV30" s="1066"/>
      <c r="AW30" s="1066"/>
      <c r="AX30" s="1066"/>
      <c r="AY30" s="1066"/>
      <c r="AZ30" s="1138" t="s">
        <v>586</v>
      </c>
      <c r="BA30" s="1138"/>
      <c r="BB30" s="1138"/>
      <c r="BC30" s="1138"/>
      <c r="BD30" s="1138"/>
      <c r="BE30" s="1128" t="s">
        <v>411</v>
      </c>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x14ac:dyDescent="0.15">
      <c r="A31" s="268">
        <v>4</v>
      </c>
      <c r="B31" s="1133" t="s">
        <v>412</v>
      </c>
      <c r="C31" s="1134"/>
      <c r="D31" s="1134"/>
      <c r="E31" s="1134"/>
      <c r="F31" s="1134"/>
      <c r="G31" s="1134"/>
      <c r="H31" s="1134"/>
      <c r="I31" s="1134"/>
      <c r="J31" s="1134"/>
      <c r="K31" s="1134"/>
      <c r="L31" s="1134"/>
      <c r="M31" s="1134"/>
      <c r="N31" s="1134"/>
      <c r="O31" s="1134"/>
      <c r="P31" s="1135"/>
      <c r="Q31" s="1139">
        <v>821</v>
      </c>
      <c r="R31" s="1140"/>
      <c r="S31" s="1140"/>
      <c r="T31" s="1140"/>
      <c r="U31" s="1140"/>
      <c r="V31" s="1140">
        <v>557</v>
      </c>
      <c r="W31" s="1140"/>
      <c r="X31" s="1140"/>
      <c r="Y31" s="1140"/>
      <c r="Z31" s="1140"/>
      <c r="AA31" s="1140">
        <v>264</v>
      </c>
      <c r="AB31" s="1140"/>
      <c r="AC31" s="1140"/>
      <c r="AD31" s="1140"/>
      <c r="AE31" s="1141"/>
      <c r="AF31" s="1115">
        <v>316</v>
      </c>
      <c r="AG31" s="1116"/>
      <c r="AH31" s="1116"/>
      <c r="AI31" s="1116"/>
      <c r="AJ31" s="1117"/>
      <c r="AK31" s="1075">
        <v>558</v>
      </c>
      <c r="AL31" s="1066"/>
      <c r="AM31" s="1066"/>
      <c r="AN31" s="1066"/>
      <c r="AO31" s="1066"/>
      <c r="AP31" s="1066">
        <v>2647</v>
      </c>
      <c r="AQ31" s="1066"/>
      <c r="AR31" s="1066"/>
      <c r="AS31" s="1066"/>
      <c r="AT31" s="1066"/>
      <c r="AU31" s="1066">
        <v>2642</v>
      </c>
      <c r="AV31" s="1066"/>
      <c r="AW31" s="1066"/>
      <c r="AX31" s="1066"/>
      <c r="AY31" s="1066"/>
      <c r="AZ31" s="1138" t="s">
        <v>586</v>
      </c>
      <c r="BA31" s="1138"/>
      <c r="BB31" s="1138"/>
      <c r="BC31" s="1138"/>
      <c r="BD31" s="1138"/>
      <c r="BE31" s="1128" t="s">
        <v>413</v>
      </c>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x14ac:dyDescent="0.15">
      <c r="A32" s="268">
        <v>5</v>
      </c>
      <c r="B32" s="1133" t="s">
        <v>414</v>
      </c>
      <c r="C32" s="1134"/>
      <c r="D32" s="1134"/>
      <c r="E32" s="1134"/>
      <c r="F32" s="1134"/>
      <c r="G32" s="1134"/>
      <c r="H32" s="1134"/>
      <c r="I32" s="1134"/>
      <c r="J32" s="1134"/>
      <c r="K32" s="1134"/>
      <c r="L32" s="1134"/>
      <c r="M32" s="1134"/>
      <c r="N32" s="1134"/>
      <c r="O32" s="1134"/>
      <c r="P32" s="1135"/>
      <c r="Q32" s="1139">
        <v>16</v>
      </c>
      <c r="R32" s="1140"/>
      <c r="S32" s="1140"/>
      <c r="T32" s="1140"/>
      <c r="U32" s="1140"/>
      <c r="V32" s="1140">
        <v>16</v>
      </c>
      <c r="W32" s="1140"/>
      <c r="X32" s="1140"/>
      <c r="Y32" s="1140"/>
      <c r="Z32" s="1140"/>
      <c r="AA32" s="1140" t="s">
        <v>586</v>
      </c>
      <c r="AB32" s="1140"/>
      <c r="AC32" s="1140"/>
      <c r="AD32" s="1140"/>
      <c r="AE32" s="1141"/>
      <c r="AF32" s="1115" t="s">
        <v>415</v>
      </c>
      <c r="AG32" s="1116"/>
      <c r="AH32" s="1116"/>
      <c r="AI32" s="1116"/>
      <c r="AJ32" s="1117"/>
      <c r="AK32" s="1075" t="s">
        <v>586</v>
      </c>
      <c r="AL32" s="1066"/>
      <c r="AM32" s="1066"/>
      <c r="AN32" s="1066"/>
      <c r="AO32" s="1066"/>
      <c r="AP32" s="1066" t="s">
        <v>586</v>
      </c>
      <c r="AQ32" s="1066"/>
      <c r="AR32" s="1066"/>
      <c r="AS32" s="1066"/>
      <c r="AT32" s="1066"/>
      <c r="AU32" s="1066" t="s">
        <v>586</v>
      </c>
      <c r="AV32" s="1066"/>
      <c r="AW32" s="1066"/>
      <c r="AX32" s="1066"/>
      <c r="AY32" s="1066"/>
      <c r="AZ32" s="1138" t="s">
        <v>586</v>
      </c>
      <c r="BA32" s="1138"/>
      <c r="BB32" s="1138"/>
      <c r="BC32" s="1138"/>
      <c r="BD32" s="1138"/>
      <c r="BE32" s="1128" t="s">
        <v>416</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x14ac:dyDescent="0.15">
      <c r="A33" s="268">
        <v>6</v>
      </c>
      <c r="B33" s="1133"/>
      <c r="C33" s="1134"/>
      <c r="D33" s="1134"/>
      <c r="E33" s="1134"/>
      <c r="F33" s="1134"/>
      <c r="G33" s="1134"/>
      <c r="H33" s="1134"/>
      <c r="I33" s="1134"/>
      <c r="J33" s="1134"/>
      <c r="K33" s="1134"/>
      <c r="L33" s="1134"/>
      <c r="M33" s="1134"/>
      <c r="N33" s="1134"/>
      <c r="O33" s="1134"/>
      <c r="P33" s="1135"/>
      <c r="Q33" s="1139"/>
      <c r="R33" s="1140"/>
      <c r="S33" s="1140"/>
      <c r="T33" s="1140"/>
      <c r="U33" s="1140"/>
      <c r="V33" s="1140"/>
      <c r="W33" s="1140"/>
      <c r="X33" s="1140"/>
      <c r="Y33" s="1140"/>
      <c r="Z33" s="1140"/>
      <c r="AA33" s="1140"/>
      <c r="AB33" s="1140"/>
      <c r="AC33" s="1140"/>
      <c r="AD33" s="1140"/>
      <c r="AE33" s="1141"/>
      <c r="AF33" s="1115"/>
      <c r="AG33" s="1116"/>
      <c r="AH33" s="1116"/>
      <c r="AI33" s="1116"/>
      <c r="AJ33" s="1117"/>
      <c r="AK33" s="1075"/>
      <c r="AL33" s="1066"/>
      <c r="AM33" s="1066"/>
      <c r="AN33" s="1066"/>
      <c r="AO33" s="1066"/>
      <c r="AP33" s="1066"/>
      <c r="AQ33" s="1066"/>
      <c r="AR33" s="1066"/>
      <c r="AS33" s="1066"/>
      <c r="AT33" s="1066"/>
      <c r="AU33" s="1066"/>
      <c r="AV33" s="1066"/>
      <c r="AW33" s="1066"/>
      <c r="AX33" s="1066"/>
      <c r="AY33" s="1066"/>
      <c r="AZ33" s="1138"/>
      <c r="BA33" s="1138"/>
      <c r="BB33" s="1138"/>
      <c r="BC33" s="1138"/>
      <c r="BD33" s="1138"/>
      <c r="BE33" s="1128"/>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x14ac:dyDescent="0.15">
      <c r="A34" s="268">
        <v>7</v>
      </c>
      <c r="B34" s="1133"/>
      <c r="C34" s="1134"/>
      <c r="D34" s="1134"/>
      <c r="E34" s="1134"/>
      <c r="F34" s="1134"/>
      <c r="G34" s="1134"/>
      <c r="H34" s="1134"/>
      <c r="I34" s="1134"/>
      <c r="J34" s="1134"/>
      <c r="K34" s="1134"/>
      <c r="L34" s="1134"/>
      <c r="M34" s="1134"/>
      <c r="N34" s="1134"/>
      <c r="O34" s="1134"/>
      <c r="P34" s="1135"/>
      <c r="Q34" s="1139"/>
      <c r="R34" s="1140"/>
      <c r="S34" s="1140"/>
      <c r="T34" s="1140"/>
      <c r="U34" s="1140"/>
      <c r="V34" s="1140"/>
      <c r="W34" s="1140"/>
      <c r="X34" s="1140"/>
      <c r="Y34" s="1140"/>
      <c r="Z34" s="1140"/>
      <c r="AA34" s="1140"/>
      <c r="AB34" s="1140"/>
      <c r="AC34" s="1140"/>
      <c r="AD34" s="1140"/>
      <c r="AE34" s="1141"/>
      <c r="AF34" s="1115"/>
      <c r="AG34" s="1116"/>
      <c r="AH34" s="1116"/>
      <c r="AI34" s="1116"/>
      <c r="AJ34" s="1117"/>
      <c r="AK34" s="1075"/>
      <c r="AL34" s="1066"/>
      <c r="AM34" s="1066"/>
      <c r="AN34" s="1066"/>
      <c r="AO34" s="1066"/>
      <c r="AP34" s="1066"/>
      <c r="AQ34" s="1066"/>
      <c r="AR34" s="1066"/>
      <c r="AS34" s="1066"/>
      <c r="AT34" s="1066"/>
      <c r="AU34" s="1066"/>
      <c r="AV34" s="1066"/>
      <c r="AW34" s="1066"/>
      <c r="AX34" s="1066"/>
      <c r="AY34" s="1066"/>
      <c r="AZ34" s="1138"/>
      <c r="BA34" s="1138"/>
      <c r="BB34" s="1138"/>
      <c r="BC34" s="1138"/>
      <c r="BD34" s="1138"/>
      <c r="BE34" s="1128"/>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x14ac:dyDescent="0.15">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5"/>
      <c r="AL35" s="1066"/>
      <c r="AM35" s="1066"/>
      <c r="AN35" s="1066"/>
      <c r="AO35" s="1066"/>
      <c r="AP35" s="1066"/>
      <c r="AQ35" s="1066"/>
      <c r="AR35" s="1066"/>
      <c r="AS35" s="1066"/>
      <c r="AT35" s="1066"/>
      <c r="AU35" s="1066"/>
      <c r="AV35" s="1066"/>
      <c r="AW35" s="1066"/>
      <c r="AX35" s="1066"/>
      <c r="AY35" s="1066"/>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x14ac:dyDescent="0.15">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5"/>
      <c r="AL36" s="1066"/>
      <c r="AM36" s="1066"/>
      <c r="AN36" s="1066"/>
      <c r="AO36" s="1066"/>
      <c r="AP36" s="1066"/>
      <c r="AQ36" s="1066"/>
      <c r="AR36" s="1066"/>
      <c r="AS36" s="1066"/>
      <c r="AT36" s="1066"/>
      <c r="AU36" s="1066"/>
      <c r="AV36" s="1066"/>
      <c r="AW36" s="1066"/>
      <c r="AX36" s="1066"/>
      <c r="AY36" s="1066"/>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x14ac:dyDescent="0.15">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x14ac:dyDescent="0.15">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x14ac:dyDescent="0.15">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x14ac:dyDescent="0.15">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x14ac:dyDescent="0.15">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x14ac:dyDescent="0.15">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x14ac:dyDescent="0.15">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x14ac:dyDescent="0.15">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x14ac:dyDescent="0.15">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x14ac:dyDescent="0.15">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x14ac:dyDescent="0.15">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x14ac:dyDescent="0.15">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x14ac:dyDescent="0.15">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x14ac:dyDescent="0.15">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x14ac:dyDescent="0.15">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x14ac:dyDescent="0.15">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x14ac:dyDescent="0.15">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x14ac:dyDescent="0.15">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x14ac:dyDescent="0.15">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x14ac:dyDescent="0.15">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x14ac:dyDescent="0.15">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x14ac:dyDescent="0.15">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x14ac:dyDescent="0.15">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x14ac:dyDescent="0.15">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x14ac:dyDescent="0.2">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x14ac:dyDescent="0.15">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417</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x14ac:dyDescent="0.2">
      <c r="A63" s="266" t="s">
        <v>395</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4"/>
      <c r="AF63" s="1125">
        <v>1231</v>
      </c>
      <c r="AG63" s="1054"/>
      <c r="AH63" s="1054"/>
      <c r="AI63" s="1054"/>
      <c r="AJ63" s="1126"/>
      <c r="AK63" s="1127"/>
      <c r="AL63" s="1058"/>
      <c r="AM63" s="1058"/>
      <c r="AN63" s="1058"/>
      <c r="AO63" s="1058"/>
      <c r="AP63" s="1054">
        <v>7069</v>
      </c>
      <c r="AQ63" s="1054"/>
      <c r="AR63" s="1054"/>
      <c r="AS63" s="1054"/>
      <c r="AT63" s="1054"/>
      <c r="AU63" s="1054">
        <v>4946</v>
      </c>
      <c r="AV63" s="1054"/>
      <c r="AW63" s="1054"/>
      <c r="AX63" s="1054"/>
      <c r="AY63" s="1054"/>
      <c r="AZ63" s="1121"/>
      <c r="BA63" s="1121"/>
      <c r="BB63" s="1121"/>
      <c r="BC63" s="1121"/>
      <c r="BD63" s="1121"/>
      <c r="BE63" s="1055"/>
      <c r="BF63" s="1055"/>
      <c r="BG63" s="1055"/>
      <c r="BH63" s="1055"/>
      <c r="BI63" s="1056"/>
      <c r="BJ63" s="1122" t="s">
        <v>129</v>
      </c>
      <c r="BK63" s="1046"/>
      <c r="BL63" s="1046"/>
      <c r="BM63" s="1046"/>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x14ac:dyDescent="0.15">
      <c r="A66" s="1091" t="s">
        <v>420</v>
      </c>
      <c r="B66" s="1092"/>
      <c r="C66" s="1092"/>
      <c r="D66" s="1092"/>
      <c r="E66" s="1092"/>
      <c r="F66" s="1092"/>
      <c r="G66" s="1092"/>
      <c r="H66" s="1092"/>
      <c r="I66" s="1092"/>
      <c r="J66" s="1092"/>
      <c r="K66" s="1092"/>
      <c r="L66" s="1092"/>
      <c r="M66" s="1092"/>
      <c r="N66" s="1092"/>
      <c r="O66" s="1092"/>
      <c r="P66" s="1093"/>
      <c r="Q66" s="1097" t="s">
        <v>421</v>
      </c>
      <c r="R66" s="1098"/>
      <c r="S66" s="1098"/>
      <c r="T66" s="1098"/>
      <c r="U66" s="1099"/>
      <c r="V66" s="1097" t="s">
        <v>401</v>
      </c>
      <c r="W66" s="1098"/>
      <c r="X66" s="1098"/>
      <c r="Y66" s="1098"/>
      <c r="Z66" s="1099"/>
      <c r="AA66" s="1097" t="s">
        <v>422</v>
      </c>
      <c r="AB66" s="1098"/>
      <c r="AC66" s="1098"/>
      <c r="AD66" s="1098"/>
      <c r="AE66" s="1099"/>
      <c r="AF66" s="1103" t="s">
        <v>403</v>
      </c>
      <c r="AG66" s="1104"/>
      <c r="AH66" s="1104"/>
      <c r="AI66" s="1104"/>
      <c r="AJ66" s="1105"/>
      <c r="AK66" s="1097" t="s">
        <v>423</v>
      </c>
      <c r="AL66" s="1092"/>
      <c r="AM66" s="1092"/>
      <c r="AN66" s="1092"/>
      <c r="AO66" s="1093"/>
      <c r="AP66" s="1097" t="s">
        <v>424</v>
      </c>
      <c r="AQ66" s="1098"/>
      <c r="AR66" s="1098"/>
      <c r="AS66" s="1098"/>
      <c r="AT66" s="1099"/>
      <c r="AU66" s="1097" t="s">
        <v>425</v>
      </c>
      <c r="AV66" s="1098"/>
      <c r="AW66" s="1098"/>
      <c r="AX66" s="1098"/>
      <c r="AY66" s="1099"/>
      <c r="AZ66" s="1097" t="s">
        <v>383</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1" t="s">
        <v>590</v>
      </c>
      <c r="C68" s="1082"/>
      <c r="D68" s="1082"/>
      <c r="E68" s="1082"/>
      <c r="F68" s="1082"/>
      <c r="G68" s="1082"/>
      <c r="H68" s="1082"/>
      <c r="I68" s="1082"/>
      <c r="J68" s="1082"/>
      <c r="K68" s="1082"/>
      <c r="L68" s="1082"/>
      <c r="M68" s="1082"/>
      <c r="N68" s="1082"/>
      <c r="O68" s="1082"/>
      <c r="P68" s="1083"/>
      <c r="Q68" s="1084">
        <v>8549</v>
      </c>
      <c r="R68" s="1078"/>
      <c r="S68" s="1078"/>
      <c r="T68" s="1078"/>
      <c r="U68" s="1078"/>
      <c r="V68" s="1078">
        <v>5857</v>
      </c>
      <c r="W68" s="1078"/>
      <c r="X68" s="1078"/>
      <c r="Y68" s="1078"/>
      <c r="Z68" s="1078"/>
      <c r="AA68" s="1078">
        <v>2692</v>
      </c>
      <c r="AB68" s="1078"/>
      <c r="AC68" s="1078"/>
      <c r="AD68" s="1078"/>
      <c r="AE68" s="1078"/>
      <c r="AF68" s="1078">
        <v>504</v>
      </c>
      <c r="AG68" s="1078"/>
      <c r="AH68" s="1078"/>
      <c r="AI68" s="1078"/>
      <c r="AJ68" s="1078"/>
      <c r="AK68" s="1078" t="s">
        <v>586</v>
      </c>
      <c r="AL68" s="1078"/>
      <c r="AM68" s="1078"/>
      <c r="AN68" s="1078"/>
      <c r="AO68" s="1078"/>
      <c r="AP68" s="1078">
        <v>1758</v>
      </c>
      <c r="AQ68" s="1078"/>
      <c r="AR68" s="1078"/>
      <c r="AS68" s="1078"/>
      <c r="AT68" s="1078"/>
      <c r="AU68" s="1078" t="s">
        <v>586</v>
      </c>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2580</v>
      </c>
      <c r="R69" s="1066"/>
      <c r="S69" s="1066"/>
      <c r="T69" s="1066"/>
      <c r="U69" s="1066"/>
      <c r="V69" s="1066">
        <v>2554</v>
      </c>
      <c r="W69" s="1066"/>
      <c r="X69" s="1066"/>
      <c r="Y69" s="1066"/>
      <c r="Z69" s="1066"/>
      <c r="AA69" s="1066">
        <v>26</v>
      </c>
      <c r="AB69" s="1066"/>
      <c r="AC69" s="1066"/>
      <c r="AD69" s="1066"/>
      <c r="AE69" s="1066"/>
      <c r="AF69" s="1066">
        <v>26</v>
      </c>
      <c r="AG69" s="1066"/>
      <c r="AH69" s="1066"/>
      <c r="AI69" s="1066"/>
      <c r="AJ69" s="1066"/>
      <c r="AK69" s="1066">
        <v>38</v>
      </c>
      <c r="AL69" s="1066"/>
      <c r="AM69" s="1066"/>
      <c r="AN69" s="1066"/>
      <c r="AO69" s="1066"/>
      <c r="AP69" s="1066">
        <v>477</v>
      </c>
      <c r="AQ69" s="1066"/>
      <c r="AR69" s="1066"/>
      <c r="AS69" s="1066"/>
      <c r="AT69" s="1066"/>
      <c r="AU69" s="1066">
        <v>78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18798</v>
      </c>
      <c r="R70" s="1066"/>
      <c r="S70" s="1066"/>
      <c r="T70" s="1066"/>
      <c r="U70" s="1066"/>
      <c r="V70" s="1066">
        <v>18217</v>
      </c>
      <c r="W70" s="1066"/>
      <c r="X70" s="1066"/>
      <c r="Y70" s="1066"/>
      <c r="Z70" s="1066"/>
      <c r="AA70" s="1066">
        <v>581</v>
      </c>
      <c r="AB70" s="1066"/>
      <c r="AC70" s="1066"/>
      <c r="AD70" s="1066"/>
      <c r="AE70" s="1066"/>
      <c r="AF70" s="1066">
        <v>581</v>
      </c>
      <c r="AG70" s="1066"/>
      <c r="AH70" s="1066"/>
      <c r="AI70" s="1066"/>
      <c r="AJ70" s="1066"/>
      <c r="AK70" s="1066" t="s">
        <v>586</v>
      </c>
      <c r="AL70" s="1066"/>
      <c r="AM70" s="1066"/>
      <c r="AN70" s="1066"/>
      <c r="AO70" s="1066"/>
      <c r="AP70" s="1066" t="s">
        <v>586</v>
      </c>
      <c r="AQ70" s="1066"/>
      <c r="AR70" s="1066"/>
      <c r="AS70" s="1066"/>
      <c r="AT70" s="1066"/>
      <c r="AU70" s="1066" t="s">
        <v>586</v>
      </c>
      <c r="AV70" s="1066"/>
      <c r="AW70" s="1066"/>
      <c r="AX70" s="1066"/>
      <c r="AY70" s="1066"/>
      <c r="AZ70" s="107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593</v>
      </c>
      <c r="C71" s="1070"/>
      <c r="D71" s="1070"/>
      <c r="E71" s="1070"/>
      <c r="F71" s="1070"/>
      <c r="G71" s="1070"/>
      <c r="H71" s="1070"/>
      <c r="I71" s="1070"/>
      <c r="J71" s="1070"/>
      <c r="K71" s="1070"/>
      <c r="L71" s="1070"/>
      <c r="M71" s="1070"/>
      <c r="N71" s="1070"/>
      <c r="O71" s="1070"/>
      <c r="P71" s="1071"/>
      <c r="Q71" s="1072">
        <v>461</v>
      </c>
      <c r="R71" s="1066"/>
      <c r="S71" s="1066"/>
      <c r="T71" s="1066"/>
      <c r="U71" s="1066"/>
      <c r="V71" s="1066">
        <v>458</v>
      </c>
      <c r="W71" s="1066"/>
      <c r="X71" s="1066"/>
      <c r="Y71" s="1066"/>
      <c r="Z71" s="1066"/>
      <c r="AA71" s="1066">
        <v>3</v>
      </c>
      <c r="AB71" s="1066"/>
      <c r="AC71" s="1066"/>
      <c r="AD71" s="1066"/>
      <c r="AE71" s="1066"/>
      <c r="AF71" s="1066">
        <v>3</v>
      </c>
      <c r="AG71" s="1066"/>
      <c r="AH71" s="1066"/>
      <c r="AI71" s="1066"/>
      <c r="AJ71" s="1066"/>
      <c r="AK71" s="1066" t="s">
        <v>586</v>
      </c>
      <c r="AL71" s="1066"/>
      <c r="AM71" s="1066"/>
      <c r="AN71" s="1066"/>
      <c r="AO71" s="1066"/>
      <c r="AP71" s="1066" t="s">
        <v>586</v>
      </c>
      <c r="AQ71" s="1066"/>
      <c r="AR71" s="1066"/>
      <c r="AS71" s="1066"/>
      <c r="AT71" s="1066"/>
      <c r="AU71" s="1066" t="s">
        <v>586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594</v>
      </c>
      <c r="C72" s="1070"/>
      <c r="D72" s="1070"/>
      <c r="E72" s="1070"/>
      <c r="F72" s="1070"/>
      <c r="G72" s="1070"/>
      <c r="H72" s="1070"/>
      <c r="I72" s="1070"/>
      <c r="J72" s="1070"/>
      <c r="K72" s="1070"/>
      <c r="L72" s="1070"/>
      <c r="M72" s="1070"/>
      <c r="N72" s="1070"/>
      <c r="O72" s="1070"/>
      <c r="P72" s="1071"/>
      <c r="Q72" s="1072">
        <v>41</v>
      </c>
      <c r="R72" s="1066"/>
      <c r="S72" s="1066"/>
      <c r="T72" s="1066"/>
      <c r="U72" s="1066"/>
      <c r="V72" s="1066">
        <v>40</v>
      </c>
      <c r="W72" s="1066"/>
      <c r="X72" s="1066"/>
      <c r="Y72" s="1066"/>
      <c r="Z72" s="1066"/>
      <c r="AA72" s="1066">
        <v>1</v>
      </c>
      <c r="AB72" s="1066"/>
      <c r="AC72" s="1066"/>
      <c r="AD72" s="1066"/>
      <c r="AE72" s="1066"/>
      <c r="AF72" s="1066">
        <v>1</v>
      </c>
      <c r="AG72" s="1066"/>
      <c r="AH72" s="1066"/>
      <c r="AI72" s="1066"/>
      <c r="AJ72" s="1066"/>
      <c r="AK72" s="1066">
        <v>40</v>
      </c>
      <c r="AL72" s="1066"/>
      <c r="AM72" s="1066"/>
      <c r="AN72" s="1066"/>
      <c r="AO72" s="1066"/>
      <c r="AP72" s="1066">
        <v>318</v>
      </c>
      <c r="AQ72" s="1066"/>
      <c r="AR72" s="1066"/>
      <c r="AS72" s="1066"/>
      <c r="AT72" s="1066"/>
      <c r="AU72" s="1066" t="s">
        <v>586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602</v>
      </c>
      <c r="C73" s="1070"/>
      <c r="D73" s="1070"/>
      <c r="E73" s="1070"/>
      <c r="F73" s="1070"/>
      <c r="G73" s="1070"/>
      <c r="H73" s="1070"/>
      <c r="I73" s="1070"/>
      <c r="J73" s="1070"/>
      <c r="K73" s="1070"/>
      <c r="L73" s="1070"/>
      <c r="M73" s="1070"/>
      <c r="N73" s="1070"/>
      <c r="O73" s="1070"/>
      <c r="P73" s="1071"/>
      <c r="Q73" s="1072">
        <v>425</v>
      </c>
      <c r="R73" s="1066"/>
      <c r="S73" s="1066"/>
      <c r="T73" s="1066"/>
      <c r="U73" s="1066"/>
      <c r="V73" s="1066">
        <v>469</v>
      </c>
      <c r="W73" s="1066"/>
      <c r="X73" s="1066"/>
      <c r="Y73" s="1066"/>
      <c r="Z73" s="1066"/>
      <c r="AA73" s="1066">
        <v>-44</v>
      </c>
      <c r="AB73" s="1066"/>
      <c r="AC73" s="1066"/>
      <c r="AD73" s="1066"/>
      <c r="AE73" s="1066"/>
      <c r="AF73" s="1066">
        <v>-44</v>
      </c>
      <c r="AG73" s="1066"/>
      <c r="AH73" s="1066"/>
      <c r="AI73" s="1066"/>
      <c r="AJ73" s="1066"/>
      <c r="AK73" s="1066">
        <v>317</v>
      </c>
      <c r="AL73" s="1066"/>
      <c r="AM73" s="1066"/>
      <c r="AN73" s="1066"/>
      <c r="AO73" s="1066"/>
      <c r="AP73" s="1066">
        <v>2395</v>
      </c>
      <c r="AQ73" s="1066"/>
      <c r="AR73" s="1066"/>
      <c r="AS73" s="1066"/>
      <c r="AT73" s="1066"/>
      <c r="AU73" s="1066">
        <v>89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603</v>
      </c>
      <c r="C74" s="1070"/>
      <c r="D74" s="1070"/>
      <c r="E74" s="1070"/>
      <c r="F74" s="1070"/>
      <c r="G74" s="1070"/>
      <c r="H74" s="1070"/>
      <c r="I74" s="1070"/>
      <c r="J74" s="1070"/>
      <c r="K74" s="1070"/>
      <c r="L74" s="1070"/>
      <c r="M74" s="1070"/>
      <c r="N74" s="1070"/>
      <c r="O74" s="1070"/>
      <c r="P74" s="1071"/>
      <c r="Q74" s="1072">
        <v>8010</v>
      </c>
      <c r="R74" s="1066"/>
      <c r="S74" s="1066"/>
      <c r="T74" s="1066"/>
      <c r="U74" s="1066"/>
      <c r="V74" s="1066">
        <v>5858</v>
      </c>
      <c r="W74" s="1066"/>
      <c r="X74" s="1066"/>
      <c r="Y74" s="1066"/>
      <c r="Z74" s="1066"/>
      <c r="AA74" s="1066">
        <v>2152</v>
      </c>
      <c r="AB74" s="1066"/>
      <c r="AC74" s="1066"/>
      <c r="AD74" s="1066"/>
      <c r="AE74" s="1066"/>
      <c r="AF74" s="1066">
        <v>817</v>
      </c>
      <c r="AG74" s="1066"/>
      <c r="AH74" s="1066"/>
      <c r="AI74" s="1066"/>
      <c r="AJ74" s="1066"/>
      <c r="AK74" s="1066" t="s">
        <v>586</v>
      </c>
      <c r="AL74" s="1066"/>
      <c r="AM74" s="1066"/>
      <c r="AN74" s="1066"/>
      <c r="AO74" s="1066"/>
      <c r="AP74" s="1066">
        <v>4608</v>
      </c>
      <c r="AQ74" s="1066"/>
      <c r="AR74" s="1066"/>
      <c r="AS74" s="1066"/>
      <c r="AT74" s="1066"/>
      <c r="AU74" s="1066">
        <v>64</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595</v>
      </c>
      <c r="C75" s="1070"/>
      <c r="D75" s="1070"/>
      <c r="E75" s="1070"/>
      <c r="F75" s="1070"/>
      <c r="G75" s="1070"/>
      <c r="H75" s="1070"/>
      <c r="I75" s="1070"/>
      <c r="J75" s="1070"/>
      <c r="K75" s="1070"/>
      <c r="L75" s="1070"/>
      <c r="M75" s="1070"/>
      <c r="N75" s="1070"/>
      <c r="O75" s="1070"/>
      <c r="P75" s="1071"/>
      <c r="Q75" s="1073">
        <v>11670</v>
      </c>
      <c r="R75" s="1074"/>
      <c r="S75" s="1074"/>
      <c r="T75" s="1074"/>
      <c r="U75" s="1075"/>
      <c r="V75" s="1076">
        <v>11387</v>
      </c>
      <c r="W75" s="1074"/>
      <c r="X75" s="1074"/>
      <c r="Y75" s="1074"/>
      <c r="Z75" s="1075"/>
      <c r="AA75" s="1076">
        <v>283</v>
      </c>
      <c r="AB75" s="1074"/>
      <c r="AC75" s="1074"/>
      <c r="AD75" s="1074"/>
      <c r="AE75" s="1075"/>
      <c r="AF75" s="1076">
        <v>283</v>
      </c>
      <c r="AG75" s="1074"/>
      <c r="AH75" s="1074"/>
      <c r="AI75" s="1074"/>
      <c r="AJ75" s="1075"/>
      <c r="AK75" s="1076">
        <v>5893</v>
      </c>
      <c r="AL75" s="1074"/>
      <c r="AM75" s="1074"/>
      <c r="AN75" s="1074"/>
      <c r="AO75" s="1075"/>
      <c r="AP75" s="1076" t="s">
        <v>586</v>
      </c>
      <c r="AQ75" s="1074"/>
      <c r="AR75" s="1074"/>
      <c r="AS75" s="1074"/>
      <c r="AT75" s="1075"/>
      <c r="AU75" s="1076" t="s">
        <v>586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596</v>
      </c>
      <c r="C76" s="1070"/>
      <c r="D76" s="1070"/>
      <c r="E76" s="1070"/>
      <c r="F76" s="1070"/>
      <c r="G76" s="1070"/>
      <c r="H76" s="1070"/>
      <c r="I76" s="1070"/>
      <c r="J76" s="1070"/>
      <c r="K76" s="1070"/>
      <c r="L76" s="1070"/>
      <c r="M76" s="1070"/>
      <c r="N76" s="1070"/>
      <c r="O76" s="1070"/>
      <c r="P76" s="1071"/>
      <c r="Q76" s="1073">
        <v>52</v>
      </c>
      <c r="R76" s="1074"/>
      <c r="S76" s="1074"/>
      <c r="T76" s="1074"/>
      <c r="U76" s="1075"/>
      <c r="V76" s="1076">
        <v>45</v>
      </c>
      <c r="W76" s="1074"/>
      <c r="X76" s="1074"/>
      <c r="Y76" s="1074"/>
      <c r="Z76" s="1075"/>
      <c r="AA76" s="1076">
        <v>7</v>
      </c>
      <c r="AB76" s="1074"/>
      <c r="AC76" s="1074"/>
      <c r="AD76" s="1074"/>
      <c r="AE76" s="1075"/>
      <c r="AF76" s="1076">
        <v>7</v>
      </c>
      <c r="AG76" s="1074"/>
      <c r="AH76" s="1074"/>
      <c r="AI76" s="1074"/>
      <c r="AJ76" s="1075"/>
      <c r="AK76" s="1076" t="s">
        <v>586</v>
      </c>
      <c r="AL76" s="1074"/>
      <c r="AM76" s="1074"/>
      <c r="AN76" s="1074"/>
      <c r="AO76" s="1075"/>
      <c r="AP76" s="1076" t="s">
        <v>586</v>
      </c>
      <c r="AQ76" s="1074"/>
      <c r="AR76" s="1074"/>
      <c r="AS76" s="1074"/>
      <c r="AT76" s="1075"/>
      <c r="AU76" s="1076" t="s">
        <v>586</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597</v>
      </c>
      <c r="C77" s="1070"/>
      <c r="D77" s="1070"/>
      <c r="E77" s="1070"/>
      <c r="F77" s="1070"/>
      <c r="G77" s="1070"/>
      <c r="H77" s="1070"/>
      <c r="I77" s="1070"/>
      <c r="J77" s="1070"/>
      <c r="K77" s="1070"/>
      <c r="L77" s="1070"/>
      <c r="M77" s="1070"/>
      <c r="N77" s="1070"/>
      <c r="O77" s="1070"/>
      <c r="P77" s="1071"/>
      <c r="Q77" s="1073">
        <v>10</v>
      </c>
      <c r="R77" s="1074"/>
      <c r="S77" s="1074"/>
      <c r="T77" s="1074"/>
      <c r="U77" s="1075"/>
      <c r="V77" s="1076">
        <v>7</v>
      </c>
      <c r="W77" s="1074"/>
      <c r="X77" s="1074"/>
      <c r="Y77" s="1074"/>
      <c r="Z77" s="1075"/>
      <c r="AA77" s="1076">
        <v>3</v>
      </c>
      <c r="AB77" s="1074"/>
      <c r="AC77" s="1074"/>
      <c r="AD77" s="1074"/>
      <c r="AE77" s="1075"/>
      <c r="AF77" s="1076">
        <v>3</v>
      </c>
      <c r="AG77" s="1074"/>
      <c r="AH77" s="1074"/>
      <c r="AI77" s="1074"/>
      <c r="AJ77" s="1075"/>
      <c r="AK77" s="1076" t="s">
        <v>586</v>
      </c>
      <c r="AL77" s="1074"/>
      <c r="AM77" s="1074"/>
      <c r="AN77" s="1074"/>
      <c r="AO77" s="1075"/>
      <c r="AP77" s="1076" t="s">
        <v>586</v>
      </c>
      <c r="AQ77" s="1074"/>
      <c r="AR77" s="1074"/>
      <c r="AS77" s="1074"/>
      <c r="AT77" s="1075"/>
      <c r="AU77" s="1076" t="s">
        <v>586</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598</v>
      </c>
      <c r="C78" s="1070"/>
      <c r="D78" s="1070"/>
      <c r="E78" s="1070"/>
      <c r="F78" s="1070"/>
      <c r="G78" s="1070"/>
      <c r="H78" s="1070"/>
      <c r="I78" s="1070"/>
      <c r="J78" s="1070"/>
      <c r="K78" s="1070"/>
      <c r="L78" s="1070"/>
      <c r="M78" s="1070"/>
      <c r="N78" s="1070"/>
      <c r="O78" s="1070"/>
      <c r="P78" s="1071"/>
      <c r="Q78" s="1072">
        <v>3</v>
      </c>
      <c r="R78" s="1066"/>
      <c r="S78" s="1066"/>
      <c r="T78" s="1066"/>
      <c r="U78" s="1066"/>
      <c r="V78" s="1066">
        <v>1</v>
      </c>
      <c r="W78" s="1066"/>
      <c r="X78" s="1066"/>
      <c r="Y78" s="1066"/>
      <c r="Z78" s="1066"/>
      <c r="AA78" s="1066">
        <v>2</v>
      </c>
      <c r="AB78" s="1066"/>
      <c r="AC78" s="1066"/>
      <c r="AD78" s="1066"/>
      <c r="AE78" s="1066"/>
      <c r="AF78" s="1066">
        <v>2</v>
      </c>
      <c r="AG78" s="1066"/>
      <c r="AH78" s="1066"/>
      <c r="AI78" s="1066"/>
      <c r="AJ78" s="1066"/>
      <c r="AK78" s="1066" t="s">
        <v>586</v>
      </c>
      <c r="AL78" s="1066"/>
      <c r="AM78" s="1066"/>
      <c r="AN78" s="1066"/>
      <c r="AO78" s="1066"/>
      <c r="AP78" s="1066" t="s">
        <v>586</v>
      </c>
      <c r="AQ78" s="1066"/>
      <c r="AR78" s="1066"/>
      <c r="AS78" s="1066"/>
      <c r="AT78" s="1066"/>
      <c r="AU78" s="1066" t="s">
        <v>586</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599</v>
      </c>
      <c r="C79" s="1070"/>
      <c r="D79" s="1070"/>
      <c r="E79" s="1070"/>
      <c r="F79" s="1070"/>
      <c r="G79" s="1070"/>
      <c r="H79" s="1070"/>
      <c r="I79" s="1070"/>
      <c r="J79" s="1070"/>
      <c r="K79" s="1070"/>
      <c r="L79" s="1070"/>
      <c r="M79" s="1070"/>
      <c r="N79" s="1070"/>
      <c r="O79" s="1070"/>
      <c r="P79" s="1071"/>
      <c r="Q79" s="1072">
        <v>5</v>
      </c>
      <c r="R79" s="1066"/>
      <c r="S79" s="1066"/>
      <c r="T79" s="1066"/>
      <c r="U79" s="1066"/>
      <c r="V79" s="1066">
        <v>2</v>
      </c>
      <c r="W79" s="1066"/>
      <c r="X79" s="1066"/>
      <c r="Y79" s="1066"/>
      <c r="Z79" s="1066"/>
      <c r="AA79" s="1066">
        <v>3</v>
      </c>
      <c r="AB79" s="1066"/>
      <c r="AC79" s="1066"/>
      <c r="AD79" s="1066"/>
      <c r="AE79" s="1066"/>
      <c r="AF79" s="1066">
        <v>3</v>
      </c>
      <c r="AG79" s="1066"/>
      <c r="AH79" s="1066"/>
      <c r="AI79" s="1066"/>
      <c r="AJ79" s="1066"/>
      <c r="AK79" s="1066" t="s">
        <v>586</v>
      </c>
      <c r="AL79" s="1066"/>
      <c r="AM79" s="1066"/>
      <c r="AN79" s="1066"/>
      <c r="AO79" s="1066"/>
      <c r="AP79" s="1066" t="s">
        <v>586</v>
      </c>
      <c r="AQ79" s="1066"/>
      <c r="AR79" s="1066"/>
      <c r="AS79" s="1066"/>
      <c r="AT79" s="1066"/>
      <c r="AU79" s="1066" t="s">
        <v>586</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604</v>
      </c>
      <c r="C80" s="1070"/>
      <c r="D80" s="1070"/>
      <c r="E80" s="1070"/>
      <c r="F80" s="1070"/>
      <c r="G80" s="1070"/>
      <c r="H80" s="1070"/>
      <c r="I80" s="1070"/>
      <c r="J80" s="1070"/>
      <c r="K80" s="1070"/>
      <c r="L80" s="1070"/>
      <c r="M80" s="1070"/>
      <c r="N80" s="1070"/>
      <c r="O80" s="1070"/>
      <c r="P80" s="1071"/>
      <c r="Q80" s="1072">
        <v>37</v>
      </c>
      <c r="R80" s="1066"/>
      <c r="S80" s="1066"/>
      <c r="T80" s="1066"/>
      <c r="U80" s="1066"/>
      <c r="V80" s="1066">
        <v>31</v>
      </c>
      <c r="W80" s="1066"/>
      <c r="X80" s="1066"/>
      <c r="Y80" s="1066"/>
      <c r="Z80" s="1066"/>
      <c r="AA80" s="1066">
        <v>6</v>
      </c>
      <c r="AB80" s="1066"/>
      <c r="AC80" s="1066"/>
      <c r="AD80" s="1066"/>
      <c r="AE80" s="1066"/>
      <c r="AF80" s="1066">
        <v>6</v>
      </c>
      <c r="AG80" s="1066"/>
      <c r="AH80" s="1066"/>
      <c r="AI80" s="1066"/>
      <c r="AJ80" s="1066"/>
      <c r="AK80" s="1066">
        <v>6</v>
      </c>
      <c r="AL80" s="1066"/>
      <c r="AM80" s="1066"/>
      <c r="AN80" s="1066"/>
      <c r="AO80" s="1066"/>
      <c r="AP80" s="1066" t="s">
        <v>586</v>
      </c>
      <c r="AQ80" s="1066"/>
      <c r="AR80" s="1066"/>
      <c r="AS80" s="1066"/>
      <c r="AT80" s="1066"/>
      <c r="AU80" s="1066" t="s">
        <v>586</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t="s">
        <v>600</v>
      </c>
      <c r="C81" s="1070"/>
      <c r="D81" s="1070"/>
      <c r="E81" s="1070"/>
      <c r="F81" s="1070"/>
      <c r="G81" s="1070"/>
      <c r="H81" s="1070"/>
      <c r="I81" s="1070"/>
      <c r="J81" s="1070"/>
      <c r="K81" s="1070"/>
      <c r="L81" s="1070"/>
      <c r="M81" s="1070"/>
      <c r="N81" s="1070"/>
      <c r="O81" s="1070"/>
      <c r="P81" s="1071"/>
      <c r="Q81" s="1072">
        <v>311</v>
      </c>
      <c r="R81" s="1066"/>
      <c r="S81" s="1066"/>
      <c r="T81" s="1066"/>
      <c r="U81" s="1066"/>
      <c r="V81" s="1066">
        <v>292</v>
      </c>
      <c r="W81" s="1066"/>
      <c r="X81" s="1066"/>
      <c r="Y81" s="1066"/>
      <c r="Z81" s="1066"/>
      <c r="AA81" s="1066">
        <v>19</v>
      </c>
      <c r="AB81" s="1066"/>
      <c r="AC81" s="1066"/>
      <c r="AD81" s="1066"/>
      <c r="AE81" s="1066"/>
      <c r="AF81" s="1066">
        <v>19</v>
      </c>
      <c r="AG81" s="1066"/>
      <c r="AH81" s="1066"/>
      <c r="AI81" s="1066"/>
      <c r="AJ81" s="1066"/>
      <c r="AK81" s="1066">
        <v>21</v>
      </c>
      <c r="AL81" s="1066"/>
      <c r="AM81" s="1066"/>
      <c r="AN81" s="1066"/>
      <c r="AO81" s="1066"/>
      <c r="AP81" s="1066" t="s">
        <v>586</v>
      </c>
      <c r="AQ81" s="1066"/>
      <c r="AR81" s="1066"/>
      <c r="AS81" s="1066"/>
      <c r="AT81" s="1066"/>
      <c r="AU81" s="1066" t="s">
        <v>586</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t="s">
        <v>601</v>
      </c>
      <c r="C82" s="1070"/>
      <c r="D82" s="1070"/>
      <c r="E82" s="1070"/>
      <c r="F82" s="1070"/>
      <c r="G82" s="1070"/>
      <c r="H82" s="1070"/>
      <c r="I82" s="1070"/>
      <c r="J82" s="1070"/>
      <c r="K82" s="1070"/>
      <c r="L82" s="1070"/>
      <c r="M82" s="1070"/>
      <c r="N82" s="1070"/>
      <c r="O82" s="1070"/>
      <c r="P82" s="1071"/>
      <c r="Q82" s="1072">
        <v>229800</v>
      </c>
      <c r="R82" s="1066"/>
      <c r="S82" s="1066"/>
      <c r="T82" s="1066"/>
      <c r="U82" s="1066"/>
      <c r="V82" s="1066">
        <v>217808</v>
      </c>
      <c r="W82" s="1066"/>
      <c r="X82" s="1066"/>
      <c r="Y82" s="1066"/>
      <c r="Z82" s="1066"/>
      <c r="AA82" s="1066">
        <v>11992</v>
      </c>
      <c r="AB82" s="1066"/>
      <c r="AC82" s="1066"/>
      <c r="AD82" s="1066"/>
      <c r="AE82" s="1066"/>
      <c r="AF82" s="1066">
        <v>11992</v>
      </c>
      <c r="AG82" s="1066"/>
      <c r="AH82" s="1066"/>
      <c r="AI82" s="1066"/>
      <c r="AJ82" s="1066"/>
      <c r="AK82" s="1066">
        <v>83</v>
      </c>
      <c r="AL82" s="1066"/>
      <c r="AM82" s="1066"/>
      <c r="AN82" s="1066"/>
      <c r="AO82" s="1066"/>
      <c r="AP82" s="1066" t="s">
        <v>586</v>
      </c>
      <c r="AQ82" s="1066"/>
      <c r="AR82" s="1066"/>
      <c r="AS82" s="1066"/>
      <c r="AT82" s="1066"/>
      <c r="AU82" s="1066" t="s">
        <v>586</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14203</v>
      </c>
      <c r="AG88" s="1054"/>
      <c r="AH88" s="1054"/>
      <c r="AI88" s="1054"/>
      <c r="AJ88" s="1054"/>
      <c r="AK88" s="1058"/>
      <c r="AL88" s="1058"/>
      <c r="AM88" s="1058"/>
      <c r="AN88" s="1058"/>
      <c r="AO88" s="1058"/>
      <c r="AP88" s="1054">
        <v>9556</v>
      </c>
      <c r="AQ88" s="1054"/>
      <c r="AR88" s="1054"/>
      <c r="AS88" s="1054"/>
      <c r="AT88" s="1054"/>
      <c r="AU88" s="1054">
        <v>231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48</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311</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311</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311</v>
      </c>
      <c r="DR109" s="989"/>
      <c r="DS109" s="989"/>
      <c r="DT109" s="989"/>
      <c r="DU109" s="990"/>
      <c r="DV109" s="991" t="s">
        <v>437</v>
      </c>
      <c r="DW109" s="989"/>
      <c r="DX109" s="989"/>
      <c r="DY109" s="989"/>
      <c r="DZ109" s="1020"/>
    </row>
    <row r="110" spans="1:131" s="248" customFormat="1" ht="26.25" customHeight="1" x14ac:dyDescent="0.15">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2844366</v>
      </c>
      <c r="AB110" s="982"/>
      <c r="AC110" s="982"/>
      <c r="AD110" s="982"/>
      <c r="AE110" s="983"/>
      <c r="AF110" s="984">
        <v>2586046</v>
      </c>
      <c r="AG110" s="982"/>
      <c r="AH110" s="982"/>
      <c r="AI110" s="982"/>
      <c r="AJ110" s="983"/>
      <c r="AK110" s="984">
        <v>2477462</v>
      </c>
      <c r="AL110" s="982"/>
      <c r="AM110" s="982"/>
      <c r="AN110" s="982"/>
      <c r="AO110" s="983"/>
      <c r="AP110" s="985">
        <v>18.5</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19957893</v>
      </c>
      <c r="BR110" s="929"/>
      <c r="BS110" s="929"/>
      <c r="BT110" s="929"/>
      <c r="BU110" s="929"/>
      <c r="BV110" s="929">
        <v>21365338</v>
      </c>
      <c r="BW110" s="929"/>
      <c r="BX110" s="929"/>
      <c r="BY110" s="929"/>
      <c r="BZ110" s="929"/>
      <c r="CA110" s="929">
        <v>23173352</v>
      </c>
      <c r="CB110" s="929"/>
      <c r="CC110" s="929"/>
      <c r="CD110" s="929"/>
      <c r="CE110" s="929"/>
      <c r="CF110" s="953">
        <v>173</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443</v>
      </c>
      <c r="DH110" s="929"/>
      <c r="DI110" s="929"/>
      <c r="DJ110" s="929"/>
      <c r="DK110" s="929"/>
      <c r="DL110" s="929" t="s">
        <v>443</v>
      </c>
      <c r="DM110" s="929"/>
      <c r="DN110" s="929"/>
      <c r="DO110" s="929"/>
      <c r="DP110" s="929"/>
      <c r="DQ110" s="929" t="s">
        <v>443</v>
      </c>
      <c r="DR110" s="929"/>
      <c r="DS110" s="929"/>
      <c r="DT110" s="929"/>
      <c r="DU110" s="929"/>
      <c r="DV110" s="930" t="s">
        <v>443</v>
      </c>
      <c r="DW110" s="930"/>
      <c r="DX110" s="930"/>
      <c r="DY110" s="930"/>
      <c r="DZ110" s="931"/>
    </row>
    <row r="111" spans="1:131" s="248" customFormat="1" ht="26.25" customHeight="1" x14ac:dyDescent="0.15">
      <c r="A111" s="858" t="s">
        <v>444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445</v>
      </c>
      <c r="AB111" s="1010"/>
      <c r="AC111" s="1010"/>
      <c r="AD111" s="1010"/>
      <c r="AE111" s="1011"/>
      <c r="AF111" s="1012" t="s">
        <v>129</v>
      </c>
      <c r="AG111" s="1010"/>
      <c r="AH111" s="1010"/>
      <c r="AI111" s="1010"/>
      <c r="AJ111" s="1011"/>
      <c r="AK111" s="1012" t="s">
        <v>129</v>
      </c>
      <c r="AL111" s="1010"/>
      <c r="AM111" s="1010"/>
      <c r="AN111" s="1010"/>
      <c r="AO111" s="1011"/>
      <c r="AP111" s="1013" t="s">
        <v>129</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t="s">
        <v>129</v>
      </c>
      <c r="BR111" s="901"/>
      <c r="BS111" s="901"/>
      <c r="BT111" s="901"/>
      <c r="BU111" s="901"/>
      <c r="BV111" s="901" t="s">
        <v>129</v>
      </c>
      <c r="BW111" s="901"/>
      <c r="BX111" s="901"/>
      <c r="BY111" s="901"/>
      <c r="BZ111" s="901"/>
      <c r="CA111" s="901" t="s">
        <v>129</v>
      </c>
      <c r="CB111" s="901"/>
      <c r="CC111" s="901"/>
      <c r="CD111" s="901"/>
      <c r="CE111" s="901"/>
      <c r="CF111" s="962" t="s">
        <v>129</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129</v>
      </c>
      <c r="DH111" s="901"/>
      <c r="DI111" s="901"/>
      <c r="DJ111" s="901"/>
      <c r="DK111" s="901"/>
      <c r="DL111" s="901" t="s">
        <v>129</v>
      </c>
      <c r="DM111" s="901"/>
      <c r="DN111" s="901"/>
      <c r="DO111" s="901"/>
      <c r="DP111" s="901"/>
      <c r="DQ111" s="901" t="s">
        <v>129</v>
      </c>
      <c r="DR111" s="901"/>
      <c r="DS111" s="901"/>
      <c r="DT111" s="901"/>
      <c r="DU111" s="901"/>
      <c r="DV111" s="878" t="s">
        <v>129</v>
      </c>
      <c r="DW111" s="878"/>
      <c r="DX111" s="878"/>
      <c r="DY111" s="878"/>
      <c r="DZ111" s="879"/>
    </row>
    <row r="112" spans="1:131" s="248" customFormat="1" ht="26.25" customHeight="1" x14ac:dyDescent="0.15">
      <c r="A112" s="1003" t="s">
        <v>448</v>
      </c>
      <c r="B112" s="1004"/>
      <c r="C112" s="834" t="s">
        <v>449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445</v>
      </c>
      <c r="AB112" s="864"/>
      <c r="AC112" s="864"/>
      <c r="AD112" s="864"/>
      <c r="AE112" s="865"/>
      <c r="AF112" s="866" t="s">
        <v>129</v>
      </c>
      <c r="AG112" s="864"/>
      <c r="AH112" s="864"/>
      <c r="AI112" s="864"/>
      <c r="AJ112" s="865"/>
      <c r="AK112" s="866" t="s">
        <v>129</v>
      </c>
      <c r="AL112" s="864"/>
      <c r="AM112" s="864"/>
      <c r="AN112" s="864"/>
      <c r="AO112" s="865"/>
      <c r="AP112" s="911" t="s">
        <v>129</v>
      </c>
      <c r="AQ112" s="912"/>
      <c r="AR112" s="912"/>
      <c r="AS112" s="912"/>
      <c r="AT112" s="913"/>
      <c r="AU112" s="1023"/>
      <c r="AV112" s="1024"/>
      <c r="AW112" s="1024"/>
      <c r="AX112" s="1024"/>
      <c r="AY112" s="1024"/>
      <c r="AZ112" s="899" t="s">
        <v>450</v>
      </c>
      <c r="BA112" s="834"/>
      <c r="BB112" s="834"/>
      <c r="BC112" s="834"/>
      <c r="BD112" s="834"/>
      <c r="BE112" s="834"/>
      <c r="BF112" s="834"/>
      <c r="BG112" s="834"/>
      <c r="BH112" s="834"/>
      <c r="BI112" s="834"/>
      <c r="BJ112" s="834"/>
      <c r="BK112" s="834"/>
      <c r="BL112" s="834"/>
      <c r="BM112" s="834"/>
      <c r="BN112" s="834"/>
      <c r="BO112" s="834"/>
      <c r="BP112" s="835"/>
      <c r="BQ112" s="900">
        <v>4151791</v>
      </c>
      <c r="BR112" s="901"/>
      <c r="BS112" s="901"/>
      <c r="BT112" s="901"/>
      <c r="BU112" s="901"/>
      <c r="BV112" s="901">
        <v>4687654</v>
      </c>
      <c r="BW112" s="901"/>
      <c r="BX112" s="901"/>
      <c r="BY112" s="901"/>
      <c r="BZ112" s="901"/>
      <c r="CA112" s="901">
        <v>4945822</v>
      </c>
      <c r="CB112" s="901"/>
      <c r="CC112" s="901"/>
      <c r="CD112" s="901"/>
      <c r="CE112" s="901"/>
      <c r="CF112" s="962">
        <v>36.9</v>
      </c>
      <c r="CG112" s="963"/>
      <c r="CH112" s="963"/>
      <c r="CI112" s="963"/>
      <c r="CJ112" s="963"/>
      <c r="CK112" s="1018"/>
      <c r="CL112" s="905"/>
      <c r="CM112" s="908" t="s">
        <v>451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129</v>
      </c>
      <c r="DM112" s="901"/>
      <c r="DN112" s="901"/>
      <c r="DO112" s="901"/>
      <c r="DP112" s="901"/>
      <c r="DQ112" s="901" t="s">
        <v>443</v>
      </c>
      <c r="DR112" s="901"/>
      <c r="DS112" s="901"/>
      <c r="DT112" s="901"/>
      <c r="DU112" s="901"/>
      <c r="DV112" s="878" t="s">
        <v>129</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482933</v>
      </c>
      <c r="AB113" s="1010"/>
      <c r="AC113" s="1010"/>
      <c r="AD113" s="1010"/>
      <c r="AE113" s="1011"/>
      <c r="AF113" s="1012">
        <v>464042</v>
      </c>
      <c r="AG113" s="1010"/>
      <c r="AH113" s="1010"/>
      <c r="AI113" s="1010"/>
      <c r="AJ113" s="1011"/>
      <c r="AK113" s="1012">
        <v>423677</v>
      </c>
      <c r="AL113" s="1010"/>
      <c r="AM113" s="1010"/>
      <c r="AN113" s="1010"/>
      <c r="AO113" s="1011"/>
      <c r="AP113" s="1013">
        <v>3.2</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232749</v>
      </c>
      <c r="BR113" s="901"/>
      <c r="BS113" s="901"/>
      <c r="BT113" s="901"/>
      <c r="BU113" s="901"/>
      <c r="BV113" s="901">
        <v>211822</v>
      </c>
      <c r="BW113" s="901"/>
      <c r="BX113" s="901"/>
      <c r="BY113" s="901"/>
      <c r="BZ113" s="901"/>
      <c r="CA113" s="901">
        <v>230286</v>
      </c>
      <c r="CB113" s="901"/>
      <c r="CC113" s="901"/>
      <c r="CD113" s="901"/>
      <c r="CE113" s="901"/>
      <c r="CF113" s="962">
        <v>1.7</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129</v>
      </c>
      <c r="DH113" s="864"/>
      <c r="DI113" s="864"/>
      <c r="DJ113" s="864"/>
      <c r="DK113" s="865"/>
      <c r="DL113" s="866" t="s">
        <v>129</v>
      </c>
      <c r="DM113" s="864"/>
      <c r="DN113" s="864"/>
      <c r="DO113" s="864"/>
      <c r="DP113" s="865"/>
      <c r="DQ113" s="866" t="s">
        <v>129</v>
      </c>
      <c r="DR113" s="864"/>
      <c r="DS113" s="864"/>
      <c r="DT113" s="864"/>
      <c r="DU113" s="865"/>
      <c r="DV113" s="911" t="s">
        <v>129</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165416</v>
      </c>
      <c r="AB114" s="864"/>
      <c r="AC114" s="864"/>
      <c r="AD114" s="864"/>
      <c r="AE114" s="865"/>
      <c r="AF114" s="866">
        <v>122217</v>
      </c>
      <c r="AG114" s="864"/>
      <c r="AH114" s="864"/>
      <c r="AI114" s="864"/>
      <c r="AJ114" s="865"/>
      <c r="AK114" s="866">
        <v>114006</v>
      </c>
      <c r="AL114" s="864"/>
      <c r="AM114" s="864"/>
      <c r="AN114" s="864"/>
      <c r="AO114" s="865"/>
      <c r="AP114" s="911">
        <v>0.9</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3873622</v>
      </c>
      <c r="BR114" s="901"/>
      <c r="BS114" s="901"/>
      <c r="BT114" s="901"/>
      <c r="BU114" s="901"/>
      <c r="BV114" s="901">
        <v>4054057</v>
      </c>
      <c r="BW114" s="901"/>
      <c r="BX114" s="901"/>
      <c r="BY114" s="901"/>
      <c r="BZ114" s="901"/>
      <c r="CA114" s="901">
        <v>3817048</v>
      </c>
      <c r="CB114" s="901"/>
      <c r="CC114" s="901"/>
      <c r="CD114" s="901"/>
      <c r="CE114" s="901"/>
      <c r="CF114" s="962">
        <v>28.5</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129</v>
      </c>
      <c r="DH114" s="864"/>
      <c r="DI114" s="864"/>
      <c r="DJ114" s="864"/>
      <c r="DK114" s="865"/>
      <c r="DL114" s="866" t="s">
        <v>129</v>
      </c>
      <c r="DM114" s="864"/>
      <c r="DN114" s="864"/>
      <c r="DO114" s="864"/>
      <c r="DP114" s="865"/>
      <c r="DQ114" s="866" t="s">
        <v>129</v>
      </c>
      <c r="DR114" s="864"/>
      <c r="DS114" s="864"/>
      <c r="DT114" s="864"/>
      <c r="DU114" s="865"/>
      <c r="DV114" s="911" t="s">
        <v>129</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11657</v>
      </c>
      <c r="AB115" s="1010"/>
      <c r="AC115" s="1010"/>
      <c r="AD115" s="1010"/>
      <c r="AE115" s="1011"/>
      <c r="AF115" s="1012">
        <v>11258</v>
      </c>
      <c r="AG115" s="1010"/>
      <c r="AH115" s="1010"/>
      <c r="AI115" s="1010"/>
      <c r="AJ115" s="1011"/>
      <c r="AK115" s="1012">
        <v>7772</v>
      </c>
      <c r="AL115" s="1010"/>
      <c r="AM115" s="1010"/>
      <c r="AN115" s="1010"/>
      <c r="AO115" s="1011"/>
      <c r="AP115" s="1013">
        <v>0.1</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445</v>
      </c>
      <c r="BR115" s="901"/>
      <c r="BS115" s="901"/>
      <c r="BT115" s="901"/>
      <c r="BU115" s="901"/>
      <c r="BV115" s="901" t="s">
        <v>129</v>
      </c>
      <c r="BW115" s="901"/>
      <c r="BX115" s="901"/>
      <c r="BY115" s="901"/>
      <c r="BZ115" s="901"/>
      <c r="CA115" s="901" t="s">
        <v>129</v>
      </c>
      <c r="CB115" s="901"/>
      <c r="CC115" s="901"/>
      <c r="CD115" s="901"/>
      <c r="CE115" s="901"/>
      <c r="CF115" s="962" t="s">
        <v>129</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129</v>
      </c>
      <c r="DH115" s="864"/>
      <c r="DI115" s="864"/>
      <c r="DJ115" s="864"/>
      <c r="DK115" s="865"/>
      <c r="DL115" s="866" t="s">
        <v>129</v>
      </c>
      <c r="DM115" s="864"/>
      <c r="DN115" s="864"/>
      <c r="DO115" s="864"/>
      <c r="DP115" s="865"/>
      <c r="DQ115" s="866" t="s">
        <v>129</v>
      </c>
      <c r="DR115" s="864"/>
      <c r="DS115" s="864"/>
      <c r="DT115" s="864"/>
      <c r="DU115" s="865"/>
      <c r="DV115" s="911" t="s">
        <v>129</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39</v>
      </c>
      <c r="AB116" s="864"/>
      <c r="AC116" s="864"/>
      <c r="AD116" s="864"/>
      <c r="AE116" s="865"/>
      <c r="AF116" s="866">
        <v>109</v>
      </c>
      <c r="AG116" s="864"/>
      <c r="AH116" s="864"/>
      <c r="AI116" s="864"/>
      <c r="AJ116" s="865"/>
      <c r="AK116" s="866">
        <v>84</v>
      </c>
      <c r="AL116" s="864"/>
      <c r="AM116" s="864"/>
      <c r="AN116" s="864"/>
      <c r="AO116" s="865"/>
      <c r="AP116" s="911">
        <v>0</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129</v>
      </c>
      <c r="BR116" s="901"/>
      <c r="BS116" s="901"/>
      <c r="BT116" s="901"/>
      <c r="BU116" s="901"/>
      <c r="BV116" s="901" t="s">
        <v>129</v>
      </c>
      <c r="BW116" s="901"/>
      <c r="BX116" s="901"/>
      <c r="BY116" s="901"/>
      <c r="BZ116" s="901"/>
      <c r="CA116" s="901" t="s">
        <v>445</v>
      </c>
      <c r="CB116" s="901"/>
      <c r="CC116" s="901"/>
      <c r="CD116" s="901"/>
      <c r="CE116" s="901"/>
      <c r="CF116" s="962" t="s">
        <v>445</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129</v>
      </c>
      <c r="DH116" s="864"/>
      <c r="DI116" s="864"/>
      <c r="DJ116" s="864"/>
      <c r="DK116" s="865"/>
      <c r="DL116" s="866" t="s">
        <v>445</v>
      </c>
      <c r="DM116" s="864"/>
      <c r="DN116" s="864"/>
      <c r="DO116" s="864"/>
      <c r="DP116" s="865"/>
      <c r="DQ116" s="866" t="s">
        <v>129</v>
      </c>
      <c r="DR116" s="864"/>
      <c r="DS116" s="864"/>
      <c r="DT116" s="864"/>
      <c r="DU116" s="865"/>
      <c r="DV116" s="911" t="s">
        <v>129</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3504411</v>
      </c>
      <c r="AB117" s="996"/>
      <c r="AC117" s="996"/>
      <c r="AD117" s="996"/>
      <c r="AE117" s="997"/>
      <c r="AF117" s="998">
        <v>3183672</v>
      </c>
      <c r="AG117" s="996"/>
      <c r="AH117" s="996"/>
      <c r="AI117" s="996"/>
      <c r="AJ117" s="997"/>
      <c r="AK117" s="998">
        <v>3023001</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129</v>
      </c>
      <c r="BR117" s="901"/>
      <c r="BS117" s="901"/>
      <c r="BT117" s="901"/>
      <c r="BU117" s="901"/>
      <c r="BV117" s="901" t="s">
        <v>129</v>
      </c>
      <c r="BW117" s="901"/>
      <c r="BX117" s="901"/>
      <c r="BY117" s="901"/>
      <c r="BZ117" s="901"/>
      <c r="CA117" s="901" t="s">
        <v>445</v>
      </c>
      <c r="CB117" s="901"/>
      <c r="CC117" s="901"/>
      <c r="CD117" s="901"/>
      <c r="CE117" s="901"/>
      <c r="CF117" s="962" t="s">
        <v>445</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129</v>
      </c>
      <c r="DH117" s="864"/>
      <c r="DI117" s="864"/>
      <c r="DJ117" s="864"/>
      <c r="DK117" s="865"/>
      <c r="DL117" s="866" t="s">
        <v>129</v>
      </c>
      <c r="DM117" s="864"/>
      <c r="DN117" s="864"/>
      <c r="DO117" s="864"/>
      <c r="DP117" s="865"/>
      <c r="DQ117" s="866" t="s">
        <v>129</v>
      </c>
      <c r="DR117" s="864"/>
      <c r="DS117" s="864"/>
      <c r="DT117" s="864"/>
      <c r="DU117" s="865"/>
      <c r="DV117" s="911" t="s">
        <v>129</v>
      </c>
      <c r="DW117" s="912"/>
      <c r="DX117" s="912"/>
      <c r="DY117" s="912"/>
      <c r="DZ117" s="913"/>
    </row>
    <row r="118" spans="1:130" s="248" customFormat="1" ht="26.25" customHeight="1" x14ac:dyDescent="0.15">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311</v>
      </c>
      <c r="AL118" s="989"/>
      <c r="AM118" s="989"/>
      <c r="AN118" s="989"/>
      <c r="AO118" s="990"/>
      <c r="AP118" s="992" t="s">
        <v>437</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129</v>
      </c>
      <c r="BW118" s="932"/>
      <c r="BX118" s="932"/>
      <c r="BY118" s="932"/>
      <c r="BZ118" s="932"/>
      <c r="CA118" s="932" t="s">
        <v>129</v>
      </c>
      <c r="CB118" s="932"/>
      <c r="CC118" s="932"/>
      <c r="CD118" s="932"/>
      <c r="CE118" s="932"/>
      <c r="CF118" s="962" t="s">
        <v>445</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445</v>
      </c>
      <c r="DH118" s="864"/>
      <c r="DI118" s="864"/>
      <c r="DJ118" s="864"/>
      <c r="DK118" s="865"/>
      <c r="DL118" s="866" t="s">
        <v>129</v>
      </c>
      <c r="DM118" s="864"/>
      <c r="DN118" s="864"/>
      <c r="DO118" s="864"/>
      <c r="DP118" s="865"/>
      <c r="DQ118" s="866" t="s">
        <v>129</v>
      </c>
      <c r="DR118" s="864"/>
      <c r="DS118" s="864"/>
      <c r="DT118" s="864"/>
      <c r="DU118" s="865"/>
      <c r="DV118" s="911" t="s">
        <v>129</v>
      </c>
      <c r="DW118" s="912"/>
      <c r="DX118" s="912"/>
      <c r="DY118" s="912"/>
      <c r="DZ118" s="913"/>
    </row>
    <row r="119" spans="1:130" s="248" customFormat="1" ht="26.25" customHeight="1" x14ac:dyDescent="0.15">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129</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469</v>
      </c>
      <c r="BP119" s="965"/>
      <c r="BQ119" s="969">
        <v>28216055</v>
      </c>
      <c r="BR119" s="932"/>
      <c r="BS119" s="932"/>
      <c r="BT119" s="932"/>
      <c r="BU119" s="932"/>
      <c r="BV119" s="932">
        <v>30318871</v>
      </c>
      <c r="BW119" s="932"/>
      <c r="BX119" s="932"/>
      <c r="BY119" s="932"/>
      <c r="BZ119" s="932"/>
      <c r="CA119" s="932">
        <v>32166508</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129</v>
      </c>
      <c r="DH119" s="847"/>
      <c r="DI119" s="847"/>
      <c r="DJ119" s="847"/>
      <c r="DK119" s="848"/>
      <c r="DL119" s="849" t="s">
        <v>129</v>
      </c>
      <c r="DM119" s="847"/>
      <c r="DN119" s="847"/>
      <c r="DO119" s="847"/>
      <c r="DP119" s="848"/>
      <c r="DQ119" s="849" t="s">
        <v>129</v>
      </c>
      <c r="DR119" s="847"/>
      <c r="DS119" s="847"/>
      <c r="DT119" s="847"/>
      <c r="DU119" s="848"/>
      <c r="DV119" s="935" t="s">
        <v>129</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443</v>
      </c>
      <c r="AB120" s="864"/>
      <c r="AC120" s="864"/>
      <c r="AD120" s="864"/>
      <c r="AE120" s="865"/>
      <c r="AF120" s="866" t="s">
        <v>129</v>
      </c>
      <c r="AG120" s="864"/>
      <c r="AH120" s="864"/>
      <c r="AI120" s="864"/>
      <c r="AJ120" s="865"/>
      <c r="AK120" s="866" t="s">
        <v>129</v>
      </c>
      <c r="AL120" s="864"/>
      <c r="AM120" s="864"/>
      <c r="AN120" s="864"/>
      <c r="AO120" s="865"/>
      <c r="AP120" s="911" t="s">
        <v>129</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14911137</v>
      </c>
      <c r="BR120" s="929"/>
      <c r="BS120" s="929"/>
      <c r="BT120" s="929"/>
      <c r="BU120" s="929"/>
      <c r="BV120" s="929">
        <v>14489195</v>
      </c>
      <c r="BW120" s="929"/>
      <c r="BX120" s="929"/>
      <c r="BY120" s="929"/>
      <c r="BZ120" s="929"/>
      <c r="CA120" s="929">
        <v>14183597</v>
      </c>
      <c r="CB120" s="929"/>
      <c r="CC120" s="929"/>
      <c r="CD120" s="929"/>
      <c r="CE120" s="929"/>
      <c r="CF120" s="953">
        <v>105.9</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t="s">
        <v>129</v>
      </c>
      <c r="DH120" s="929"/>
      <c r="DI120" s="929"/>
      <c r="DJ120" s="929"/>
      <c r="DK120" s="929"/>
      <c r="DL120" s="929" t="s">
        <v>129</v>
      </c>
      <c r="DM120" s="929"/>
      <c r="DN120" s="929"/>
      <c r="DO120" s="929"/>
      <c r="DP120" s="929"/>
      <c r="DQ120" s="929">
        <v>2641771</v>
      </c>
      <c r="DR120" s="929"/>
      <c r="DS120" s="929"/>
      <c r="DT120" s="929"/>
      <c r="DU120" s="929"/>
      <c r="DV120" s="930">
        <v>19.7</v>
      </c>
      <c r="DW120" s="930"/>
      <c r="DX120" s="930"/>
      <c r="DY120" s="930"/>
      <c r="DZ120" s="931"/>
    </row>
    <row r="121" spans="1:130" s="248" customFormat="1" ht="26.25" customHeight="1" x14ac:dyDescent="0.15">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443</v>
      </c>
      <c r="AG121" s="864"/>
      <c r="AH121" s="864"/>
      <c r="AI121" s="864"/>
      <c r="AJ121" s="865"/>
      <c r="AK121" s="866" t="s">
        <v>129</v>
      </c>
      <c r="AL121" s="864"/>
      <c r="AM121" s="864"/>
      <c r="AN121" s="864"/>
      <c r="AO121" s="865"/>
      <c r="AP121" s="911" t="s">
        <v>129</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66400</v>
      </c>
      <c r="BR121" s="901"/>
      <c r="BS121" s="901"/>
      <c r="BT121" s="901"/>
      <c r="BU121" s="901"/>
      <c r="BV121" s="901">
        <v>58100</v>
      </c>
      <c r="BW121" s="901"/>
      <c r="BX121" s="901"/>
      <c r="BY121" s="901"/>
      <c r="BZ121" s="901"/>
      <c r="CA121" s="901">
        <v>94800</v>
      </c>
      <c r="CB121" s="901"/>
      <c r="CC121" s="901"/>
      <c r="CD121" s="901"/>
      <c r="CE121" s="901"/>
      <c r="CF121" s="962">
        <v>0.7</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1139813</v>
      </c>
      <c r="DH121" s="901"/>
      <c r="DI121" s="901"/>
      <c r="DJ121" s="901"/>
      <c r="DK121" s="901"/>
      <c r="DL121" s="901">
        <v>1836676</v>
      </c>
      <c r="DM121" s="901"/>
      <c r="DN121" s="901"/>
      <c r="DO121" s="901"/>
      <c r="DP121" s="901"/>
      <c r="DQ121" s="901">
        <v>2304051</v>
      </c>
      <c r="DR121" s="901"/>
      <c r="DS121" s="901"/>
      <c r="DT121" s="901"/>
      <c r="DU121" s="901"/>
      <c r="DV121" s="878">
        <v>17.2</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129</v>
      </c>
      <c r="AG122" s="864"/>
      <c r="AH122" s="864"/>
      <c r="AI122" s="864"/>
      <c r="AJ122" s="865"/>
      <c r="AK122" s="866" t="s">
        <v>129</v>
      </c>
      <c r="AL122" s="864"/>
      <c r="AM122" s="864"/>
      <c r="AN122" s="864"/>
      <c r="AO122" s="865"/>
      <c r="AP122" s="911" t="s">
        <v>443</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29217098</v>
      </c>
      <c r="BR122" s="932"/>
      <c r="BS122" s="932"/>
      <c r="BT122" s="932"/>
      <c r="BU122" s="932"/>
      <c r="BV122" s="932">
        <v>30319578</v>
      </c>
      <c r="BW122" s="932"/>
      <c r="BX122" s="932"/>
      <c r="BY122" s="932"/>
      <c r="BZ122" s="932"/>
      <c r="CA122" s="932">
        <v>31270536</v>
      </c>
      <c r="CB122" s="932"/>
      <c r="CC122" s="932"/>
      <c r="CD122" s="932"/>
      <c r="CE122" s="932"/>
      <c r="CF122" s="933">
        <v>233.5</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t="s">
        <v>443</v>
      </c>
      <c r="DH122" s="901"/>
      <c r="DI122" s="901"/>
      <c r="DJ122" s="901"/>
      <c r="DK122" s="901"/>
      <c r="DL122" s="901" t="s">
        <v>129</v>
      </c>
      <c r="DM122" s="901"/>
      <c r="DN122" s="901"/>
      <c r="DO122" s="901"/>
      <c r="DP122" s="901"/>
      <c r="DQ122" s="901" t="s">
        <v>129</v>
      </c>
      <c r="DR122" s="901"/>
      <c r="DS122" s="901"/>
      <c r="DT122" s="901"/>
      <c r="DU122" s="901"/>
      <c r="DV122" s="878" t="s">
        <v>129</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443</v>
      </c>
      <c r="AG123" s="864"/>
      <c r="AH123" s="864"/>
      <c r="AI123" s="864"/>
      <c r="AJ123" s="865"/>
      <c r="AK123" s="866" t="s">
        <v>129</v>
      </c>
      <c r="AL123" s="864"/>
      <c r="AM123" s="864"/>
      <c r="AN123" s="864"/>
      <c r="AO123" s="865"/>
      <c r="AP123" s="911" t="s">
        <v>443</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480</v>
      </c>
      <c r="BP123" s="965"/>
      <c r="BQ123" s="919">
        <v>44194635</v>
      </c>
      <c r="BR123" s="920"/>
      <c r="BS123" s="920"/>
      <c r="BT123" s="920"/>
      <c r="BU123" s="920"/>
      <c r="BV123" s="920">
        <v>44866873</v>
      </c>
      <c r="BW123" s="920"/>
      <c r="BX123" s="920"/>
      <c r="BY123" s="920"/>
      <c r="BZ123" s="920"/>
      <c r="CA123" s="920">
        <v>45548933</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129</v>
      </c>
      <c r="DH123" s="864"/>
      <c r="DI123" s="864"/>
      <c r="DJ123" s="864"/>
      <c r="DK123" s="865"/>
      <c r="DL123" s="866" t="s">
        <v>129</v>
      </c>
      <c r="DM123" s="864"/>
      <c r="DN123" s="864"/>
      <c r="DO123" s="864"/>
      <c r="DP123" s="865"/>
      <c r="DQ123" s="866" t="s">
        <v>129</v>
      </c>
      <c r="DR123" s="864"/>
      <c r="DS123" s="864"/>
      <c r="DT123" s="864"/>
      <c r="DU123" s="865"/>
      <c r="DV123" s="911" t="s">
        <v>415</v>
      </c>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129</v>
      </c>
      <c r="AB124" s="864"/>
      <c r="AC124" s="864"/>
      <c r="AD124" s="864"/>
      <c r="AE124" s="865"/>
      <c r="AF124" s="866" t="s">
        <v>129</v>
      </c>
      <c r="AG124" s="864"/>
      <c r="AH124" s="864"/>
      <c r="AI124" s="864"/>
      <c r="AJ124" s="865"/>
      <c r="AK124" s="866" t="s">
        <v>129</v>
      </c>
      <c r="AL124" s="864"/>
      <c r="AM124" s="864"/>
      <c r="AN124" s="864"/>
      <c r="AO124" s="865"/>
      <c r="AP124" s="911" t="s">
        <v>129</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129</v>
      </c>
      <c r="BR124" s="918"/>
      <c r="BS124" s="918"/>
      <c r="BT124" s="918"/>
      <c r="BU124" s="918"/>
      <c r="BV124" s="918" t="s">
        <v>129</v>
      </c>
      <c r="BW124" s="918"/>
      <c r="BX124" s="918"/>
      <c r="BY124" s="918"/>
      <c r="BZ124" s="918"/>
      <c r="CA124" s="918" t="s">
        <v>415</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v>3011978</v>
      </c>
      <c r="DH124" s="847"/>
      <c r="DI124" s="847"/>
      <c r="DJ124" s="847"/>
      <c r="DK124" s="848"/>
      <c r="DL124" s="849">
        <v>2850978</v>
      </c>
      <c r="DM124" s="847"/>
      <c r="DN124" s="847"/>
      <c r="DO124" s="847"/>
      <c r="DP124" s="848"/>
      <c r="DQ124" s="849" t="s">
        <v>129</v>
      </c>
      <c r="DR124" s="847"/>
      <c r="DS124" s="847"/>
      <c r="DT124" s="847"/>
      <c r="DU124" s="848"/>
      <c r="DV124" s="935" t="s">
        <v>129</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129</v>
      </c>
      <c r="AB125" s="864"/>
      <c r="AC125" s="864"/>
      <c r="AD125" s="864"/>
      <c r="AE125" s="865"/>
      <c r="AF125" s="866" t="s">
        <v>129</v>
      </c>
      <c r="AG125" s="864"/>
      <c r="AH125" s="864"/>
      <c r="AI125" s="864"/>
      <c r="AJ125" s="865"/>
      <c r="AK125" s="866" t="s">
        <v>129</v>
      </c>
      <c r="AL125" s="864"/>
      <c r="AM125" s="864"/>
      <c r="AN125" s="864"/>
      <c r="AO125" s="865"/>
      <c r="AP125" s="911" t="s">
        <v>129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x14ac:dyDescent="0.2">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129</v>
      </c>
      <c r="AB126" s="864"/>
      <c r="AC126" s="864"/>
      <c r="AD126" s="864"/>
      <c r="AE126" s="865"/>
      <c r="AF126" s="866" t="s">
        <v>129</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129</v>
      </c>
      <c r="DH126" s="901"/>
      <c r="DI126" s="901"/>
      <c r="DJ126" s="901"/>
      <c r="DK126" s="901"/>
      <c r="DL126" s="901" t="s">
        <v>129</v>
      </c>
      <c r="DM126" s="901"/>
      <c r="DN126" s="901"/>
      <c r="DO126" s="901"/>
      <c r="DP126" s="901"/>
      <c r="DQ126" s="901" t="s">
        <v>129</v>
      </c>
      <c r="DR126" s="901"/>
      <c r="DS126" s="901"/>
      <c r="DT126" s="901"/>
      <c r="DU126" s="901"/>
      <c r="DV126" s="878" t="s">
        <v>129</v>
      </c>
      <c r="DW126" s="878"/>
      <c r="DX126" s="878"/>
      <c r="DY126" s="878"/>
      <c r="DZ126" s="879"/>
    </row>
    <row r="127" spans="1:130" s="248" customFormat="1" ht="26.25" customHeight="1" x14ac:dyDescent="0.15">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11657</v>
      </c>
      <c r="AB127" s="864"/>
      <c r="AC127" s="864"/>
      <c r="AD127" s="864"/>
      <c r="AE127" s="865"/>
      <c r="AF127" s="866">
        <v>11258</v>
      </c>
      <c r="AG127" s="864"/>
      <c r="AH127" s="864"/>
      <c r="AI127" s="864"/>
      <c r="AJ127" s="865"/>
      <c r="AK127" s="866">
        <v>7772</v>
      </c>
      <c r="AL127" s="864"/>
      <c r="AM127" s="864"/>
      <c r="AN127" s="864"/>
      <c r="AO127" s="865"/>
      <c r="AP127" s="911">
        <v>0.1</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x14ac:dyDescent="0.2">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10460</v>
      </c>
      <c r="AB128" s="885"/>
      <c r="AC128" s="885"/>
      <c r="AD128" s="885"/>
      <c r="AE128" s="886"/>
      <c r="AF128" s="887">
        <v>10460</v>
      </c>
      <c r="AG128" s="885"/>
      <c r="AH128" s="885"/>
      <c r="AI128" s="885"/>
      <c r="AJ128" s="886"/>
      <c r="AK128" s="887">
        <v>10460</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129</v>
      </c>
      <c r="BG128" s="871"/>
      <c r="BH128" s="871"/>
      <c r="BI128" s="871"/>
      <c r="BJ128" s="871"/>
      <c r="BK128" s="871"/>
      <c r="BL128" s="894"/>
      <c r="BM128" s="870">
        <v>12.64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t="s">
        <v>129</v>
      </c>
      <c r="DH128" s="875"/>
      <c r="DI128" s="875"/>
      <c r="DJ128" s="875"/>
      <c r="DK128" s="875"/>
      <c r="DL128" s="875" t="s">
        <v>129</v>
      </c>
      <c r="DM128" s="875"/>
      <c r="DN128" s="875"/>
      <c r="DO128" s="875"/>
      <c r="DP128" s="875"/>
      <c r="DQ128" s="875" t="s">
        <v>497</v>
      </c>
      <c r="DR128" s="875"/>
      <c r="DS128" s="875"/>
      <c r="DT128" s="875"/>
      <c r="DU128" s="875"/>
      <c r="DV128" s="876" t="s">
        <v>129</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17684433</v>
      </c>
      <c r="AB129" s="864"/>
      <c r="AC129" s="864"/>
      <c r="AD129" s="864"/>
      <c r="AE129" s="865"/>
      <c r="AF129" s="866">
        <v>17151027</v>
      </c>
      <c r="AG129" s="864"/>
      <c r="AH129" s="864"/>
      <c r="AI129" s="864"/>
      <c r="AJ129" s="865"/>
      <c r="AK129" s="866">
        <v>17194805</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129</v>
      </c>
      <c r="BG129" s="854"/>
      <c r="BH129" s="854"/>
      <c r="BI129" s="854"/>
      <c r="BJ129" s="854"/>
      <c r="BK129" s="854"/>
      <c r="BL129" s="855"/>
      <c r="BM129" s="853">
        <v>17.64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3798533</v>
      </c>
      <c r="AB130" s="864"/>
      <c r="AC130" s="864"/>
      <c r="AD130" s="864"/>
      <c r="AE130" s="865"/>
      <c r="AF130" s="866">
        <v>3757091</v>
      </c>
      <c r="AG130" s="864"/>
      <c r="AH130" s="864"/>
      <c r="AI130" s="864"/>
      <c r="AJ130" s="865"/>
      <c r="AK130" s="866">
        <v>3802075</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-4.0999999999999996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13885900</v>
      </c>
      <c r="AB131" s="847"/>
      <c r="AC131" s="847"/>
      <c r="AD131" s="847"/>
      <c r="AE131" s="848"/>
      <c r="AF131" s="849">
        <v>13393936</v>
      </c>
      <c r="AG131" s="847"/>
      <c r="AH131" s="847"/>
      <c r="AI131" s="847"/>
      <c r="AJ131" s="848"/>
      <c r="AK131" s="849">
        <v>13392730</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t="s">
        <v>129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-2.1934624330000001</v>
      </c>
      <c r="AB132" s="827"/>
      <c r="AC132" s="827"/>
      <c r="AD132" s="827"/>
      <c r="AE132" s="828"/>
      <c r="AF132" s="829">
        <v>-4.3592788630000001</v>
      </c>
      <c r="AG132" s="827"/>
      <c r="AH132" s="827"/>
      <c r="AI132" s="827"/>
      <c r="AJ132" s="828"/>
      <c r="AK132" s="829">
        <v>-5.8952431660000002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0.8</v>
      </c>
      <c r="AB133" s="806"/>
      <c r="AC133" s="806"/>
      <c r="AD133" s="806"/>
      <c r="AE133" s="807"/>
      <c r="AF133" s="805">
        <v>-2</v>
      </c>
      <c r="AG133" s="806"/>
      <c r="AH133" s="806"/>
      <c r="AI133" s="806"/>
      <c r="AJ133" s="807"/>
      <c r="AK133" s="805">
        <v>-4.0999999999999996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I8s+6tTO/q58d/c40f+GtOtLAu+dhAtEGYX20x+6Ewt8/jouwDmbGOX4cR/aSeeO3Q1fDJo3vUCCk990pt9lQ==" saltValue="/ZQjy1cJSDttQHwcGnLF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Normal="85" zoomScaleSheetLayoutView="100" workbookViewId="0">
      <selection activeCell="AN75" sqref="AN75"/>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OKm84fdvA8dg5qGuGcGiaue5QUcJd2Vxb43mCgDdYo/yh2fauF5TCbvBIbF9prZLTzJjCKrAhYB1LRcTFIu6A==" saltValue="+dY6+FHgBsinyUPCoHy3l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1" zoomScaleNormal="100" zoomScaleSheetLayoutView="55" workbookViewId="0">
      <selection activeCell="BY3" sqref="BY3"/>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qnZAT9hzyO4ya4Quvv5TwBvGII2EEF0XqTme0KLLgwd18IHXlCzNB8zSeBR7/HZwytn1VATrN70H+tnGkLPQ==" saltValue="1K4LWI63hGZSJUprSrJen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L44" sqref="AL44"/>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516</v>
      </c>
      <c r="AL9" s="1229"/>
      <c r="AM9" s="1229"/>
      <c r="AN9" s="1230"/>
      <c r="AO9" s="314">
        <v>4165548</v>
      </c>
      <c r="AP9" s="314">
        <v>93734</v>
      </c>
      <c r="AQ9" s="315">
        <v>100177</v>
      </c>
      <c r="AR9" s="316">
        <v>-6.4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517</v>
      </c>
      <c r="AL10" s="1229"/>
      <c r="AM10" s="1229"/>
      <c r="AN10" s="1230"/>
      <c r="AO10" s="317">
        <v>564227</v>
      </c>
      <c r="AP10" s="317">
        <v>12696</v>
      </c>
      <c r="AQ10" s="318">
        <v>9943</v>
      </c>
      <c r="AR10" s="319">
        <v>27.7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518</v>
      </c>
      <c r="AL11" s="1229"/>
      <c r="AM11" s="1229"/>
      <c r="AN11" s="1230"/>
      <c r="AO11" s="317">
        <v>204786</v>
      </c>
      <c r="AP11" s="317">
        <v>4608</v>
      </c>
      <c r="AQ11" s="318">
        <v>1487</v>
      </c>
      <c r="AR11" s="319">
        <v>209.9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519</v>
      </c>
      <c r="AL12" s="1229"/>
      <c r="AM12" s="1229"/>
      <c r="AN12" s="1230"/>
      <c r="AO12" s="317" t="s">
        <v>520</v>
      </c>
      <c r="AP12" s="317" t="s">
        <v>520</v>
      </c>
      <c r="AQ12" s="318">
        <v>23</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521</v>
      </c>
      <c r="AL13" s="1229"/>
      <c r="AM13" s="1229"/>
      <c r="AN13" s="1230"/>
      <c r="AO13" s="317">
        <v>27970</v>
      </c>
      <c r="AP13" s="317">
        <v>629</v>
      </c>
      <c r="AQ13" s="318">
        <v>4025</v>
      </c>
      <c r="AR13" s="319">
        <v>-84.4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522</v>
      </c>
      <c r="AL14" s="1229"/>
      <c r="AM14" s="1229"/>
      <c r="AN14" s="1230"/>
      <c r="AO14" s="317">
        <v>103845</v>
      </c>
      <c r="AP14" s="317">
        <v>2337</v>
      </c>
      <c r="AQ14" s="318">
        <v>2366</v>
      </c>
      <c r="AR14" s="319">
        <v>-1.2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523</v>
      </c>
      <c r="AL15" s="1232"/>
      <c r="AM15" s="1232"/>
      <c r="AN15" s="1233"/>
      <c r="AO15" s="317">
        <v>-321805</v>
      </c>
      <c r="AP15" s="317">
        <v>-7241</v>
      </c>
      <c r="AQ15" s="318">
        <v>-7732</v>
      </c>
      <c r="AR15" s="319">
        <v>-6.4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188</v>
      </c>
      <c r="AL16" s="1232"/>
      <c r="AM16" s="1232"/>
      <c r="AN16" s="1233"/>
      <c r="AO16" s="317">
        <v>4744571</v>
      </c>
      <c r="AP16" s="317">
        <v>106764</v>
      </c>
      <c r="AQ16" s="318">
        <v>110288</v>
      </c>
      <c r="AR16" s="319">
        <v>-3.2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528</v>
      </c>
      <c r="AL21" s="1235"/>
      <c r="AM21" s="1235"/>
      <c r="AN21" s="1236"/>
      <c r="AO21" s="330">
        <v>9.11</v>
      </c>
      <c r="AP21" s="331">
        <v>10.26</v>
      </c>
      <c r="AQ21" s="332">
        <v>-1.1499999999999999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529</v>
      </c>
      <c r="AL22" s="1235"/>
      <c r="AM22" s="1235"/>
      <c r="AN22" s="1236"/>
      <c r="AO22" s="335">
        <v>97.6</v>
      </c>
      <c r="AP22" s="336">
        <v>97.6</v>
      </c>
      <c r="AQ22" s="337">
        <v>0</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533</v>
      </c>
      <c r="AL32" s="1218"/>
      <c r="AM32" s="1218"/>
      <c r="AN32" s="1219"/>
      <c r="AO32" s="345">
        <v>2477462</v>
      </c>
      <c r="AP32" s="345">
        <v>55748</v>
      </c>
      <c r="AQ32" s="346">
        <v>68741</v>
      </c>
      <c r="AR32" s="347">
        <v>-18.899999999999999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534</v>
      </c>
      <c r="AL33" s="1218"/>
      <c r="AM33" s="1218"/>
      <c r="AN33" s="1219"/>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535</v>
      </c>
      <c r="AL34" s="1218"/>
      <c r="AM34" s="1218"/>
      <c r="AN34" s="1219"/>
      <c r="AO34" s="345" t="s">
        <v>520</v>
      </c>
      <c r="AP34" s="345" t="s">
        <v>520</v>
      </c>
      <c r="AQ34" s="346">
        <v>1</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536</v>
      </c>
      <c r="AL35" s="1218"/>
      <c r="AM35" s="1218"/>
      <c r="AN35" s="1219"/>
      <c r="AO35" s="345">
        <v>423677</v>
      </c>
      <c r="AP35" s="345">
        <v>9534</v>
      </c>
      <c r="AQ35" s="346">
        <v>17075</v>
      </c>
      <c r="AR35" s="347">
        <v>-44.2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537</v>
      </c>
      <c r="AL36" s="1218"/>
      <c r="AM36" s="1218"/>
      <c r="AN36" s="1219"/>
      <c r="AO36" s="345">
        <v>114006</v>
      </c>
      <c r="AP36" s="345">
        <v>2565</v>
      </c>
      <c r="AQ36" s="346">
        <v>2445</v>
      </c>
      <c r="AR36" s="347">
        <v>4.9000000000000004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538</v>
      </c>
      <c r="AL37" s="1218"/>
      <c r="AM37" s="1218"/>
      <c r="AN37" s="1219"/>
      <c r="AO37" s="345">
        <v>7772</v>
      </c>
      <c r="AP37" s="345">
        <v>175</v>
      </c>
      <c r="AQ37" s="346">
        <v>621</v>
      </c>
      <c r="AR37" s="347">
        <v>-71.8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539</v>
      </c>
      <c r="AL38" s="1215"/>
      <c r="AM38" s="1215"/>
      <c r="AN38" s="1216"/>
      <c r="AO38" s="348">
        <v>84</v>
      </c>
      <c r="AP38" s="348">
        <v>2</v>
      </c>
      <c r="AQ38" s="349">
        <v>4</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540</v>
      </c>
      <c r="AL39" s="1215"/>
      <c r="AM39" s="1215"/>
      <c r="AN39" s="1216"/>
      <c r="AO39" s="345">
        <v>-10460</v>
      </c>
      <c r="AP39" s="345">
        <v>-235</v>
      </c>
      <c r="AQ39" s="346">
        <v>-4161</v>
      </c>
      <c r="AR39" s="347">
        <v>-94.4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541</v>
      </c>
      <c r="AL40" s="1218"/>
      <c r="AM40" s="1218"/>
      <c r="AN40" s="1219"/>
      <c r="AO40" s="345">
        <v>-3802075</v>
      </c>
      <c r="AP40" s="345">
        <v>-85555</v>
      </c>
      <c r="AQ40" s="346">
        <v>-59663</v>
      </c>
      <c r="AR40" s="347">
        <v>43.4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303</v>
      </c>
      <c r="AL41" s="1221"/>
      <c r="AM41" s="1221"/>
      <c r="AN41" s="1222"/>
      <c r="AO41" s="345">
        <v>-789534</v>
      </c>
      <c r="AP41" s="345">
        <v>-17766</v>
      </c>
      <c r="AQ41" s="346">
        <v>25063</v>
      </c>
      <c r="AR41" s="347">
        <v>-170.9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511</v>
      </c>
      <c r="AN49" s="1225" t="s">
        <v>545</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3857633</v>
      </c>
      <c r="AN51" s="367">
        <v>80329</v>
      </c>
      <c r="AO51" s="368">
        <v>-6.4</v>
      </c>
      <c r="AP51" s="369">
        <v>83280</v>
      </c>
      <c r="AQ51" s="370">
        <v>-5.3</v>
      </c>
      <c r="AR51" s="371">
        <v>-1.1000000000000001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2965479</v>
      </c>
      <c r="AN52" s="375">
        <v>61751</v>
      </c>
      <c r="AO52" s="376">
        <v>0.4</v>
      </c>
      <c r="AP52" s="377">
        <v>43123</v>
      </c>
      <c r="AQ52" s="378">
        <v>-10.5</v>
      </c>
      <c r="AR52" s="379">
        <v>10.9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5254895</v>
      </c>
      <c r="AN53" s="367">
        <v>111640</v>
      </c>
      <c r="AO53" s="368">
        <v>39</v>
      </c>
      <c r="AP53" s="369">
        <v>88968</v>
      </c>
      <c r="AQ53" s="370">
        <v>6.8</v>
      </c>
      <c r="AR53" s="371">
        <v>32.200000000000003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3648783</v>
      </c>
      <c r="AN54" s="375">
        <v>77518</v>
      </c>
      <c r="AO54" s="376">
        <v>25.5</v>
      </c>
      <c r="AP54" s="377">
        <v>45482</v>
      </c>
      <c r="AQ54" s="378">
        <v>5.5</v>
      </c>
      <c r="AR54" s="379">
        <v>20</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4462980</v>
      </c>
      <c r="AN55" s="367">
        <v>96742</v>
      </c>
      <c r="AO55" s="368">
        <v>-13.3</v>
      </c>
      <c r="AP55" s="369">
        <v>85173</v>
      </c>
      <c r="AQ55" s="370">
        <v>-4.3</v>
      </c>
      <c r="AR55" s="371">
        <v>-9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3286488</v>
      </c>
      <c r="AN56" s="375">
        <v>71239</v>
      </c>
      <c r="AO56" s="376">
        <v>-8.1</v>
      </c>
      <c r="AP56" s="377">
        <v>43913</v>
      </c>
      <c r="AQ56" s="378">
        <v>-3.4</v>
      </c>
      <c r="AR56" s="379">
        <v>-4.7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7029582</v>
      </c>
      <c r="AN57" s="367">
        <v>155309</v>
      </c>
      <c r="AO57" s="368">
        <v>60.5</v>
      </c>
      <c r="AP57" s="369">
        <v>94081</v>
      </c>
      <c r="AQ57" s="370">
        <v>10.5</v>
      </c>
      <c r="AR57" s="371">
        <v>50</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4457750</v>
      </c>
      <c r="AN58" s="375">
        <v>98488</v>
      </c>
      <c r="AO58" s="376">
        <v>38.299999999999997</v>
      </c>
      <c r="AP58" s="377">
        <v>48949</v>
      </c>
      <c r="AQ58" s="378">
        <v>11.5</v>
      </c>
      <c r="AR58" s="379">
        <v>26.8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7563728</v>
      </c>
      <c r="AN59" s="367">
        <v>170201</v>
      </c>
      <c r="AO59" s="368">
        <v>9.6</v>
      </c>
      <c r="AP59" s="369">
        <v>92632</v>
      </c>
      <c r="AQ59" s="370">
        <v>-1.5</v>
      </c>
      <c r="AR59" s="371">
        <v>11.1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3341792</v>
      </c>
      <c r="AN60" s="375">
        <v>75198</v>
      </c>
      <c r="AO60" s="376">
        <v>-23.6</v>
      </c>
      <c r="AP60" s="377">
        <v>47978</v>
      </c>
      <c r="AQ60" s="378">
        <v>-2</v>
      </c>
      <c r="AR60" s="379">
        <v>-21.6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5633764</v>
      </c>
      <c r="AN61" s="382">
        <v>122844</v>
      </c>
      <c r="AO61" s="383">
        <v>17.899999999999999</v>
      </c>
      <c r="AP61" s="384">
        <v>88827</v>
      </c>
      <c r="AQ61" s="385">
        <v>1.2</v>
      </c>
      <c r="AR61" s="371">
        <v>16.7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3540058</v>
      </c>
      <c r="AN62" s="375">
        <v>76839</v>
      </c>
      <c r="AO62" s="376">
        <v>6.5</v>
      </c>
      <c r="AP62" s="377">
        <v>45889</v>
      </c>
      <c r="AQ62" s="378">
        <v>0.2</v>
      </c>
      <c r="AR62" s="379">
        <v>6.3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GXunFG1F/LHXt+lSCDQZ0crJ6DPJfkRuZQFo76lNbQTpRX7qfTyk9FodVLPm0D6XdxGR/TztcB67ES4T6vNJA==" saltValue="c1YXavxtCCgMSkxs2JUfn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2" zoomScale="85" zoomScaleNormal="85" zoomScaleSheetLayoutView="55" workbookViewId="0">
      <selection activeCell="BJ53" sqref="BJ5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1" spans="125:125" ht="13.5" hidden="1" customHeight="1" x14ac:dyDescent="0.15">
      <c r="DU121" s="292"/>
    </row>
  </sheetData>
  <sheetProtection algorithmName="SHA-512" hashValue="tFsXrDYH/rRmdFSlUCfN9ZZEBnY4WfEuzI/on1Ev0aXQXHFSv7yuYFmysAEIzXd7gW/IKTpGiswV/832xdECKw==" saltValue="BIDCYnLw7DhxKP5pWrcPy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2" zoomScaleNormal="100" zoomScaleSheetLayoutView="55" workbookViewId="0">
      <selection activeCell="AD72" sqref="AD7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mh/XEu7ojtZ7SYB77Tes2tr3Sy7A7VcrC2RwW1L5KtsMgTpDrnCtLSz0BGwzVqlVjE3thxPrtbGiCmBjBuer/Q==" saltValue="qYjNnrNtThXJteFySns4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9" t="s">
        <v>3</v>
      </c>
      <c r="D47" s="1239"/>
      <c r="E47" s="1240"/>
      <c r="F47" s="11">
        <v>23.4</v>
      </c>
      <c r="G47" s="12">
        <v>19.239999999999998</v>
      </c>
      <c r="H47" s="12">
        <v>19.739999999999998</v>
      </c>
      <c r="I47" s="12">
        <v>20.36</v>
      </c>
      <c r="J47" s="13">
        <v>19.68</v>
      </c>
    </row>
    <row r="48" spans="2:10" ht="57.75" customHeight="1" x14ac:dyDescent="0.15">
      <c r="B48" s="14"/>
      <c r="C48" s="1241" t="s">
        <v>4</v>
      </c>
      <c r="D48" s="1241"/>
      <c r="E48" s="1242"/>
      <c r="F48" s="15">
        <v>10</v>
      </c>
      <c r="G48" s="16">
        <v>8.86</v>
      </c>
      <c r="H48" s="16">
        <v>9.23</v>
      </c>
      <c r="I48" s="16">
        <v>9.2799999999999994</v>
      </c>
      <c r="J48" s="17">
        <v>10.9</v>
      </c>
    </row>
    <row r="49" spans="2:10" ht="57.75" customHeight="1" thickBot="1" x14ac:dyDescent="0.2">
      <c r="B49" s="18"/>
      <c r="C49" s="1243" t="s">
        <v>5</v>
      </c>
      <c r="D49" s="1243"/>
      <c r="E49" s="1244"/>
      <c r="F49" s="19">
        <v>13.82</v>
      </c>
      <c r="G49" s="20">
        <v>8.65</v>
      </c>
      <c r="H49" s="20">
        <v>13.93</v>
      </c>
      <c r="I49" s="20">
        <v>13.1</v>
      </c>
      <c r="J49" s="21">
        <v>10.34</v>
      </c>
    </row>
    <row r="50" spans="2:10" ht="13.5" customHeight="1" x14ac:dyDescent="0.15"/>
  </sheetData>
  <sheetProtection algorithmName="SHA-512" hashValue="uHwunUT6QGo2JswyoIhvoGgHoI0jPZS9JXuNDljdP67zt9bh0AunVpVuhclTXwTxja/eRi8Ci+zh8hDk0p8b/g==" saltValue="WGoBGOx4ML33tHoAamqA3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2022-03-09T07:53:58Z</cp:lastPrinted>
  <dcterms:created xsi:type="dcterms:W3CDTF">2022-02-02T07:14:56Z</dcterms:created>
  <dcterms:modified xsi:type="dcterms:W3CDTF">2022-11-30T01:56:35Z</dcterms:modified>
  <cp:category/>
</cp:coreProperties>
</file>