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3480437F-E00C-4310-ABA1-766AFF9E2351}"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36" i="10"/>
  <c r="BE35" i="10"/>
  <c r="C35" i="10"/>
  <c r="U34" i="10"/>
  <c r="U35" i="10" s="1"/>
  <c r="C34" i="10"/>
  <c r="U36" i="10" l="1"/>
  <c r="U37" i="10" s="1"/>
  <c r="AM34" i="10"/>
  <c r="AM35"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CO34" i="10"/>
  <c r="CO35" i="10" s="1"/>
</calcChain>
</file>

<file path=xl/sharedStrings.xml><?xml version="1.0" encoding="utf-8"?>
<sst xmlns="http://schemas.openxmlformats.org/spreadsheetml/2006/main" count="1105" uniqueCount="597">
  <si>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</si>
  <si>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</si>
  <si>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</si>
  <si>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</si>
  <si>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</si>
  <si>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</si>
  <si>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</si>
  <si>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</si>
  <si>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</si>
  <si>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</si>
  <si>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</si>
  <si>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</si>
  <si>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</si>
  <si>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</si>
  <si>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</si>
  <si>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</si>
  <si>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</si>
  <si>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</si>
  <si>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</si>
  <si>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</si>
  <si>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</si>
  <si>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</si>
  <si>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</si>
  <si>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</si>
  <si>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</si>
  <si>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</si>
  <si>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</si>
  <si>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</si>
  <si>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</si>
  <si>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</si>
  <si>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</si>
  <si>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</si>
  <si>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</si>
  <si>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</si>
  <si>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</si>
  <si>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</si>
  <si>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</si>
  <si>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</si>
  <si>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</si>
  <si>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</si>
  <si>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</si>
  <si>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</si>
  <si>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</si>
  <si>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</si>
  <si>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</si>
  <si>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</si>
  <si>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</si>
  <si>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</si>
  <si>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</si>
  <si>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</si>
  <si>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</si>
  <si>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</si>
  <si>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</si>
  <si>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</si>
  <si>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</si>
  <si>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</si>
  <si>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</si>
  <si>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</si>
  <si>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</si>
  <si>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</si>
  <si>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</si>
  <si>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</si>
  <si>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</si>
  <si>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</si>
  <si>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</si>
  <si>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</si>
  <si>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</si>
  <si>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</si>
  <si>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</si>
  <si>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</si>
  <si>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</si>
  <si>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</si>
  <si>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</si>
  <si>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</si>
  <si>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</si>
  <si>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</si>
  <si>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</si>
  <si>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</si>
  <si>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</si>
  <si>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</si>
  <si>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</si>
  <si>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</si>
  <si>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</si>
  <si>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</si>
  <si>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</si>
  <si>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</si>
  <si>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</si>
  <si>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</si>
  <si>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</si>
  <si>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</si>
  <si>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</si>
  <si>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</si>
  <si>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</si>
  <si>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</si>
  <si>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</si>
  <si>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</si>
  <si>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</si>
  <si>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</si>
  <si>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時津町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</si>
  <si>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</si>
  <si>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</si>
  <si>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</si>
  <si>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</si>
  <si>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</si>
  <si>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</si>
  <si>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</si>
  <si>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</si>
  <si>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</si>
  <si>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</si>
  <si>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</si>
  <si>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</si>
  <si>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</si>
  <si>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</si>
  <si>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</si>
  <si>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</si>
  <si>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</si>
  <si>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</si>
  <si>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</si>
  <si>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</si>
  <si>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</si>
  <si>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</si>
  <si>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</si>
  <si>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</si>
  <si>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</si>
  <si>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</si>
  <si>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</si>
  <si>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</si>
  <si>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</si>
  <si>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</si>
  <si>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</si>
  <si>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</si>
  <si>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</si>
  <si>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</si>
  <si>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</si>
  <si>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</si>
  <si>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</si>
  <si>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</si>
  <si>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</si>
  <si>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</si>
  <si>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</si>
  <si>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</si>
  <si>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</si>
  <si>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</si>
  <si>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</si>
  <si>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</si>
  <si>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</si>
  <si>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</si>
  <si>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</si>
  <si>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</si>
  <si>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</si>
  <si>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</si>
  <si>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</si>
  <si>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</si>
  <si>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</si>
  <si>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</si>
  <si>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</si>
  <si>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</si>
  <si>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</si>
  <si>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</si>
  <si>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</si>
  <si>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</si>
  <si>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</si>
  <si>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</si>
  <si>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</si>
  <si>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</si>
  <si>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</si>
  <si>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</si>
  <si>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</si>
  <si>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</si>
  <si>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</si>
  <si>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</si>
  <si>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</si>
  <si>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</si>
  <si>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</si>
  <si>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</si>
  <si>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</si>
  <si>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</si>
  <si>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</si>
  <si>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</si>
  <si>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</si>
  <si>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</si>
  <si>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</si>
  <si>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</si>
  <si>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</si>
  <si>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</si>
  <si>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</si>
  <si>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</si>
  <si>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</si>
  <si>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</si>
  <si>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</si>
  <si>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</si>
  <si>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</si>
  <si>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</si>
  <si>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</si>
  <si>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</si>
  <si>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</si>
  <si>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</si>
  <si>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</si>
  <si>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</si>
  <si>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</si>
  <si>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</si>
  <si>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</si>
  <si>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</si>
  <si>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</si>
  <si>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</si>
  <si>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</si>
  <si>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</si>
  <si>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</si>
  <si>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</si>
  <si>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</si>
  <si>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</si>
  <si>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</si>
  <si>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長崎県時津町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</si>
  <si>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</si>
  <si>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</si>
  <si>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</si>
  <si>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</si>
  <si>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</si>
  <si>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</si>
  <si>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</si>
  <si>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</si>
  <si>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</si>
  <si>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</si>
  <si>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</si>
  <si>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</si>
  <si>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</si>
  <si>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</si>
  <si>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</si>
  <si>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</si>
  <si>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</si>
  <si>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</si>
  <si>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</si>
  <si>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</si>
  <si>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</si>
  <si>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</si>
  <si>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</si>
  <si>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</si>
  <si>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</si>
  <si>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</si>
  <si>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</si>
  <si>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</si>
  <si>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</si>
  <si>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</si>
  <si>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</si>
  <si>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</si>
  <si>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</si>
  <si>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</si>
  <si>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</si>
  <si>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</si>
  <si>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</si>
  <si>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</si>
  <si>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</si>
  <si>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</si>
  <si>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</si>
  <si>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</si>
  <si>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</si>
  <si>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</si>
  <si>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</si>
  <si>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</si>
  <si>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</si>
  <si>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</si>
  <si>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</si>
  <si>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</si>
  <si>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</si>
  <si>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</si>
  <si>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</si>
  <si>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</si>
  <si>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</si>
  <si>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</si>
  <si>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</si>
  <si>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</si>
  <si>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</si>
  <si>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</si>
  <si>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</si>
  <si>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</si>
  <si>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</si>
  <si>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</si>
  <si>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</si>
  <si>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</si>
  <si>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</si>
  <si>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</si>
  <si>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</si>
  <si>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</si>
  <si>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</si>
  <si>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</si>
  <si>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</si>
  <si>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</si>
  <si>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</si>
  <si>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</si>
  <si>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</si>
  <si>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</si>
  <si>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</si>
  <si>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</si>
  <si>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</si>
  <si>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</si>
  <si>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</si>
  <si>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</si>
  <si>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</si>
  <si>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</si>
  <si>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</si>
  <si>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</si>
  <si>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</si>
  <si>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</si>
  <si>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</si>
  <si>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</si>
  <si>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</si>
  <si>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</si>
  <si>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</si>
  <si>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</si>
  <si>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</si>
  <si>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</si>
  <si>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</si>
  <si>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</si>
  <si>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</si>
  <si>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</si>
  <si>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</si>
  <si>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</si>
  <si>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</si>
  <si>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</si>
  <si>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</si>
  <si>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</si>
  <si>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</si>
  <si>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</si>
  <si>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</si>
  <si>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</si>
  <si>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</si>
  <si>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</si>
  <si>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</si>
  <si>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</si>
  <si>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</si>
  <si>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</si>
  <si>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</si>
  <si>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</si>
  <si>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</si>
  <si>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その他</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</si>
  <si>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</si>
  <si>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</si>
  <si>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</si>
  <si>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</si>
  <si>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</si>
  <si>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</si>
  <si>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</si>
  <si>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</si>
  <si>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</si>
  <si>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</si>
  <si>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</si>
  <si>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</si>
  <si>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</si>
  <si>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</si>
  <si>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</si>
  <si>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</si>
  <si>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</si>
  <si>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</si>
  <si>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</si>
  <si>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</si>
  <si>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</si>
  <si>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</si>
  <si>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</si>
  <si>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</si>
  <si>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</si>
  <si>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</si>
  <si>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</si>
  <si>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</si>
  <si>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</si>
  <si>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</si>
  <si>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</si>
  <si>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長崎県時津町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</si>
  <si>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</si>
  <si>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</si>
  <si>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</si>
  <si>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</si>
  <si>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</si>
  <si>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</si>
  <si>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</si>
  <si>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</si>
  <si>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</si>
  <si>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</si>
  <si>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</si>
  <si>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</si>
  <si>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</si>
  <si>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</si>
  <si>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</si>
  <si>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</si>
  <si>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</si>
  <si>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</si>
  <si>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</si>
  <si>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</si>
  <si>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</si>
  <si>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</si>
  <si>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</si>
  <si>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</si>
  <si>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</si>
  <si>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</si>
  <si>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</si>
  <si>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</si>
  <si>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</si>
  <si>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</si>
  <si>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</si>
  <si>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</si>
  <si>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</si>
  <si>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</si>
  <si>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</si>
  <si>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</si>
  <si>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</si>
  <si>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</si>
  <si>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</si>
  <si>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</si>
  <si>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</si>
  <si>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</si>
  <si>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</si>
  <si>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</si>
  <si>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</si>
  <si>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</si>
  <si>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</si>
  <si>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</si>
  <si>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</si>
  <si>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</si>
  <si>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</si>
  <si>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</si>
  <si>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</si>
  <si>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</si>
  <si>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</si>
  <si>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</si>
  <si>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</si>
  <si>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</si>
  <si>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</si>
  <si>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</si>
  <si>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</si>
  <si>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</si>
  <si>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</si>
  <si>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</si>
  <si>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</si>
  <si>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</si>
  <si>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</si>
  <si>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</si>
  <si>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</si>
  <si>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</si>
  <si>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</si>
  <si>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</si>
  <si>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</si>
  <si>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</si>
  <si>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</si>
  <si>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</si>
  <si>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</si>
  <si>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</si>
  <si>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</si>
  <si>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</si>
  <si>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</si>
  <si>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</si>
  <si>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</si>
  <si>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</si>
  <si>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</si>
  <si>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</si>
  <si>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</si>
  <si>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</si>
  <si>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</si>
  <si>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</si>
  <si>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</si>
  <si>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</si>
  <si>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</si>
  <si>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</si>
  <si>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</si>
  <si>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</si>
  <si>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</si>
  <si>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</si>
  <si>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浄化槽整備事業特別会計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</si>
  <si>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</si>
  <si>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</si>
  <si>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</si>
  <si>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</si>
  <si>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</si>
  <si>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</si>
  <si>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</si>
  <si>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</si>
  <si>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</si>
  <si>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</si>
  <si>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</si>
  <si>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</si>
  <si>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</si>
  <si>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</si>
  <si>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</si>
  <si>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</si>
  <si>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</si>
  <si>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</si>
  <si>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</si>
  <si>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</si>
  <si>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</si>
  <si>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</si>
  <si>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</si>
  <si>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</si>
  <si>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</si>
  <si>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</si>
  <si>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</si>
  <si>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</si>
  <si>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</si>
  <si>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</si>
  <si>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</si>
  <si>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</si>
  <si>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</si>
  <si>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</si>
  <si>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</si>
  <si>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</si>
  <si>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</si>
  <si>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</si>
  <si>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</si>
  <si>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</si>
  <si>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</si>
  <si>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</si>
  <si>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</si>
  <si>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</si>
  <si>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</si>
  <si>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</si>
  <si>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</si>
  <si>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</si>
  <si>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</si>
  <si>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</si>
  <si>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</si>
  <si>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</si>
  <si>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</si>
  <si>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</si>
  <si>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</si>
  <si>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</si>
  <si>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</si>
  <si>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</si>
  <si>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</si>
  <si>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</si>
  <si>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</si>
  <si>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</si>
  <si>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</si>
  <si>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</si>
  <si>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</si>
  <si>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</si>
  <si>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</si>
  <si>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</si>
  <si>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</si>
  <si>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</si>
  <si>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</si>
  <si>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</si>
  <si>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</si>
  <si>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</si>
  <si>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</si>
  <si>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</si>
  <si>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</si>
  <si>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</si>
  <si>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</si>
  <si>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</si>
  <si>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</si>
  <si>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</si>
  <si>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</si>
  <si>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</si>
  <si>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</si>
  <si>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</si>
  <si>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</si>
  <si>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0.83</t>
  </si>
  <si>
    <t>▲ 0.72</t>
  </si>
  <si>
    <t>▲ 1.27</t>
  </si>
  <si>
    <t>水道事業会計</t>
  </si>
  <si>
    <t>下水道事業会計</t>
  </si>
  <si>
    <t>一般会計</t>
  </si>
  <si>
    <t>介護保険特別会計（保険事業勘定）</t>
  </si>
  <si>
    <t>国民健康保険特別会計</t>
  </si>
  <si>
    <t>浄化槽整備事業特別会計</t>
  </si>
  <si>
    <t>介護保険特別会計（介護サービス事業勘定）</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</si>
  <si>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</si>
  <si>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</si>
  <si>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</si>
  <si>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</si>
  <si>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</si>
  <si>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</si>
  <si>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</si>
  <si>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</si>
  <si>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</si>
  <si>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用地取得等基金</t>
    <phoneticPr fontId="2"/>
  </si>
  <si>
    <t>町有施設維持補修基金</t>
    <phoneticPr fontId="2"/>
  </si>
  <si>
    <t>地域福祉基金</t>
    <phoneticPr fontId="2"/>
  </si>
  <si>
    <t>とぎつっ子の夢を育む基金</t>
    <phoneticPr fontId="2"/>
  </si>
  <si>
    <t>ふるさとづくり基金</t>
    <phoneticPr fontId="2"/>
  </si>
  <si>
    <t>-</t>
    <phoneticPr fontId="2"/>
  </si>
  <si>
    <t>-</t>
    <phoneticPr fontId="2"/>
  </si>
  <si>
    <t>長崎県市町村総合事務組合</t>
    <rPh sb="0" eb="3">
      <t>ナガサキケン</t>
    </rPh>
    <rPh sb="3" eb="6">
      <t>シチョウソン</t>
    </rPh>
    <rPh sb="6" eb="8">
      <t>ソウゴウ</t>
    </rPh>
    <rPh sb="8" eb="10">
      <t>ジム</t>
    </rPh>
    <rPh sb="10" eb="12">
      <t>クミアイ</t>
    </rPh>
    <phoneticPr fontId="2"/>
  </si>
  <si>
    <t>長崎県後期高齢者医療広域連合</t>
    <rPh sb="0" eb="3">
      <t>ナガサキケン</t>
    </rPh>
    <rPh sb="3" eb="5">
      <t>コウキ</t>
    </rPh>
    <rPh sb="5" eb="8">
      <t>コウレイシャ</t>
    </rPh>
    <rPh sb="8" eb="10">
      <t>イリョウ</t>
    </rPh>
    <rPh sb="10" eb="12">
      <t>コウイキ</t>
    </rPh>
    <rPh sb="12" eb="14">
      <t>レンゴウ</t>
    </rPh>
    <phoneticPr fontId="2"/>
  </si>
  <si>
    <t>長与・時津環境施設組合</t>
    <rPh sb="0" eb="2">
      <t>ナガヨ</t>
    </rPh>
    <rPh sb="3" eb="5">
      <t>トギツ</t>
    </rPh>
    <rPh sb="5" eb="7">
      <t>カンキョウ</t>
    </rPh>
    <rPh sb="7" eb="9">
      <t>シセツ</t>
    </rPh>
    <rPh sb="9" eb="11">
      <t>クミアイ</t>
    </rPh>
    <phoneticPr fontId="2"/>
  </si>
  <si>
    <t>西彼中央土地開発公社</t>
    <rPh sb="0" eb="2">
      <t>セイヒ</t>
    </rPh>
    <rPh sb="2" eb="4">
      <t>チュウオウ</t>
    </rPh>
    <rPh sb="4" eb="6">
      <t>トチ</t>
    </rPh>
    <rPh sb="6" eb="8">
      <t>カイハツ</t>
    </rPh>
    <rPh sb="8" eb="10">
      <t>コウシャ</t>
    </rPh>
    <phoneticPr fontId="2"/>
  </si>
  <si>
    <t>長崎県林業公社</t>
    <rPh sb="0" eb="3">
      <t>ナガサキケン</t>
    </rPh>
    <rPh sb="3" eb="5">
      <t>リンギョウ</t>
    </rPh>
    <rPh sb="5" eb="7">
      <t>コウシャ</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</si>
  <si>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</si>
  <si>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</si>
  <si>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</si>
  <si>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</si>
  <si>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</si>
  <si>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</si>
  <si>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令和2年度の実質公債費比率は、前年の4.1％から0.8％悪化し、4.9％となったものの、類似団体平均を下回っている。今後も、緊急時、住民ニーズを把握し的確な事業を選択することで、地方債に大きく頼ることのない財政運営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</si>
  <si>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</si>
  <si>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</si>
  <si>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</si>
  <si>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  有形固定資産減価償却率は類似団体平均値を下回っている。また、将来負担額よりも基金などの充当可能財源等が上回り、将来負担比率がない状況である。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</si>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</sst>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35" fillId="0" borderId="41" xfId="16" applyFont="1" applyBorder="1" applyAlignment="1" applyProtection="1">
      <alignment horizontal="left" vertical="top" wrapText="1"/>
      <protection locked="0"/>
    </xf>
    <xf numFmtId="0" fontId="35" fillId="0" borderId="12" xfId="16" applyFont="1" applyBorder="1" applyAlignment="1" applyProtection="1">
      <alignment horizontal="left" vertical="top" wrapText="1"/>
      <protection locked="0"/>
    </xf>
    <xf numFmtId="0" fontId="35" fillId="0" borderId="48" xfId="16" applyFont="1" applyBorder="1" applyAlignment="1" applyProtection="1">
      <alignment horizontal="left" vertical="top" wrapText="1"/>
      <protection locked="0"/>
    </xf>
    <xf numFmtId="0" fontId="35" fillId="0" borderId="64" xfId="16" applyFont="1" applyBorder="1" applyAlignment="1" applyProtection="1">
      <alignment horizontal="left" vertical="top" wrapText="1"/>
      <protection locked="0"/>
    </xf>
    <xf numFmtId="0" fontId="35" fillId="0" borderId="0" xfId="16" applyFont="1" applyAlignment="1" applyProtection="1">
      <alignment horizontal="left" vertical="top" wrapText="1"/>
      <protection locked="0"/>
    </xf>
    <xf numFmtId="0" fontId="35" fillId="0" borderId="38" xfId="16" applyFont="1" applyBorder="1" applyAlignment="1" applyProtection="1">
      <alignment horizontal="left" vertical="top" wrapText="1"/>
      <protection locked="0"/>
    </xf>
    <xf numFmtId="0" fontId="35" fillId="0" borderId="37" xfId="16" applyFont="1" applyBorder="1" applyAlignment="1" applyProtection="1">
      <alignment horizontal="left" vertical="top" wrapText="1"/>
      <protection locked="0"/>
    </xf>
    <xf numFmtId="0" fontId="35" fillId="0" borderId="54" xfId="16" applyFont="1" applyBorder="1" applyAlignment="1" applyProtection="1">
      <alignment horizontal="left" vertical="top" wrapText="1"/>
      <protection locked="0"/>
    </xf>
    <xf numFmtId="0" fontId="35"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23D5A5C-7959-47AA-BFB4-E8BA06CA85B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c:ext xmlns:c16="http://schemas.microsoft.com/office/drawing/2014/chart" uri="{C3380CC4-5D6E-409C-BE32-E72D297353CC}">
              <c16:uniqueId val="{00000000-1C98-49B6-BDC1-F4181468B5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69783</c:v>
                </c:pt>
                <c:pt idx="1">
                  <c:v>74564</c:v>
                </c:pt>
                <c:pt idx="2">
                  <c:v>94982</c:v>
                </c:pt>
                <c:pt idx="3">
                  <c:v>95421</c:v>
                </c:pt>
                <c:pt idx="4">
                  <c:v>140056</c:v>
                </c:pt>
              </c:numCache>
            </c:numRef>
          </c:val>
          <c:smooth val="0"/>
          <c:extLst>
            <c:ext xmlns:c16="http://schemas.microsoft.com/office/drawing/2014/chart" uri="{C3380CC4-5D6E-409C-BE32-E72D297353CC}">
              <c16:uniqueId val="{00000001-1C98-49B6-BDC1-F4181468B50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6.37</c:v>
                </c:pt>
                <c:pt idx="1">
                  <c:v>7.14</c:v>
                </c:pt>
                <c:pt idx="2">
                  <c:v>6.29</c:v>
                </c:pt>
                <c:pt idx="3">
                  <c:v>5.57</c:v>
                </c:pt>
                <c:pt idx="4">
                  <c:v>4.08</c:v>
                </c:pt>
              </c:numCache>
            </c:numRef>
          </c:val>
          <c:extLst>
            <c:ext xmlns:c16="http://schemas.microsoft.com/office/drawing/2014/chart" uri="{C3380CC4-5D6E-409C-BE32-E72D297353CC}">
              <c16:uniqueId val="{00000000-8716-4479-9286-A0FF44F0B4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10.93</c:v>
                </c:pt>
                <c:pt idx="1">
                  <c:v>11.58</c:v>
                </c:pt>
                <c:pt idx="2">
                  <c:v>12.41</c:v>
                </c:pt>
                <c:pt idx="3">
                  <c:v>13.2</c:v>
                </c:pt>
                <c:pt idx="4">
                  <c:v>13.74</c:v>
                </c:pt>
              </c:numCache>
            </c:numRef>
          </c:val>
          <c:extLst>
            <c:ext xmlns:c16="http://schemas.microsoft.com/office/drawing/2014/chart" uri="{C3380CC4-5D6E-409C-BE32-E72D297353CC}">
              <c16:uniqueId val="{00000001-8716-4479-9286-A0FF44F0B4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0.08</c:v>
                </c:pt>
                <c:pt idx="1">
                  <c:v>0.77</c:v>
                </c:pt>
                <c:pt idx="2">
                  <c:v>-0.83</c:v>
                </c:pt>
                <c:pt idx="3">
                  <c:v>-0.72</c:v>
                </c:pt>
                <c:pt idx="4">
                  <c:v>-1.27</c:v>
                </c:pt>
              </c:numCache>
            </c:numRef>
          </c:val>
          <c:smooth val="0"/>
          <c:extLst>
            <c:ext xmlns:c16="http://schemas.microsoft.com/office/drawing/2014/chart" uri="{C3380CC4-5D6E-409C-BE32-E72D297353CC}">
              <c16:uniqueId val="{00000002-8716-4479-9286-A0FF44F0B4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171-43D9-A129-08FF6B3E93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71-43D9-A129-08FF6B3E93C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0.04</c:v>
                </c:pt>
                <c:pt idx="2">
                  <c:v>#N/A</c:v>
                </c:pt>
                <c:pt idx="3">
                  <c:v>0.15</c:v>
                </c:pt>
                <c:pt idx="4">
                  <c:v>#N/A</c:v>
                </c:pt>
                <c:pt idx="5">
                  <c:v>0.16</c:v>
                </c:pt>
                <c:pt idx="6">
                  <c:v>#N/A</c:v>
                </c:pt>
                <c:pt idx="7">
                  <c:v>0.02</c:v>
                </c:pt>
                <c:pt idx="8">
                  <c:v>#N/A</c:v>
                </c:pt>
                <c:pt idx="9">
                  <c:v>0.01</c:v>
                </c:pt>
              </c:numCache>
            </c:numRef>
          </c:val>
          <c:extLst>
            <c:ext xmlns:c16="http://schemas.microsoft.com/office/drawing/2014/chart" uri="{C3380CC4-5D6E-409C-BE32-E72D297353CC}">
              <c16:uniqueId val="{00000002-9171-43D9-A129-08FF6B3E93C5}"/>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9171-43D9-A129-08FF6B3E93C5}"/>
            </c:ext>
          </c:extLst>
        </c:ser>
        <c:ser>
          <c:idx val="4"/>
          <c:order val="4"/>
          <c:tx>
            <c:strRef>
              <c:f>データシート!$A$31</c:f>
              <c:strCache>
                <c:ptCount val="1"/>
                <c:pt idx="0">
                  <c:v>浄化槽整備事業特別会計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c:v>
                </c:pt>
                <c:pt idx="2">
                  <c:v>#N/A</c:v>
                </c:pt>
                <c:pt idx="3">
                  <c:v>0.03</c:v>
                </c:pt>
                <c:pt idx="4">
                  <c:v>#N/A</c:v>
                </c:pt>
                <c:pt idx="5">
                  <c:v>0.03</c:v>
                </c:pt>
                <c:pt idx="6">
                  <c:v>#N/A</c:v>
                </c:pt>
                <c:pt idx="7">
                  <c:v>0.01</c:v>
                </c:pt>
                <c:pt idx="8">
                  <c:v>#N/A</c:v>
                </c:pt>
                <c:pt idx="9">
                  <c:v>0.03</c:v>
                </c:pt>
              </c:numCache>
            </c:numRef>
          </c:val>
          <c:extLst>
            <c:ext xmlns:c16="http://schemas.microsoft.com/office/drawing/2014/chart" uri="{C3380CC4-5D6E-409C-BE32-E72D297353CC}">
              <c16:uniqueId val="{00000004-9171-43D9-A129-08FF6B3E93C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0.87</c:v>
                </c:pt>
                <c:pt idx="2">
                  <c:v>#N/A</c:v>
                </c:pt>
                <c:pt idx="3">
                  <c:v>0.67</c:v>
                </c:pt>
                <c:pt idx="4">
                  <c:v>#N/A</c:v>
                </c:pt>
                <c:pt idx="5">
                  <c:v>0</c:v>
                </c:pt>
                <c:pt idx="6">
                  <c:v>#N/A</c:v>
                </c:pt>
                <c:pt idx="7">
                  <c:v>0.27</c:v>
                </c:pt>
                <c:pt idx="8">
                  <c:v>#N/A</c:v>
                </c:pt>
                <c:pt idx="9">
                  <c:v>1.52</c:v>
                </c:pt>
              </c:numCache>
            </c:numRef>
          </c:val>
          <c:extLst>
            <c:ext xmlns:c16="http://schemas.microsoft.com/office/drawing/2014/chart" uri="{C3380CC4-5D6E-409C-BE32-E72D297353CC}">
              <c16:uniqueId val="{00000005-9171-43D9-A129-08FF6B3E93C5}"/>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2.58</c:v>
                </c:pt>
                <c:pt idx="2">
                  <c:v>#N/A</c:v>
                </c:pt>
                <c:pt idx="3">
                  <c:v>2.42</c:v>
                </c:pt>
                <c:pt idx="4">
                  <c:v>#N/A</c:v>
                </c:pt>
                <c:pt idx="5">
                  <c:v>1.73</c:v>
                </c:pt>
                <c:pt idx="6">
                  <c:v>#N/A</c:v>
                </c:pt>
                <c:pt idx="7">
                  <c:v>1.8</c:v>
                </c:pt>
                <c:pt idx="8">
                  <c:v>#N/A</c:v>
                </c:pt>
                <c:pt idx="9">
                  <c:v>1.6</c:v>
                </c:pt>
              </c:numCache>
            </c:numRef>
          </c:val>
          <c:extLst>
            <c:ext xmlns:c16="http://schemas.microsoft.com/office/drawing/2014/chart" uri="{C3380CC4-5D6E-409C-BE32-E72D297353CC}">
              <c16:uniqueId val="{00000006-9171-43D9-A129-08FF6B3E93C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6.36</c:v>
                </c:pt>
                <c:pt idx="2">
                  <c:v>#N/A</c:v>
                </c:pt>
                <c:pt idx="3">
                  <c:v>7.13</c:v>
                </c:pt>
                <c:pt idx="4">
                  <c:v>#N/A</c:v>
                </c:pt>
                <c:pt idx="5">
                  <c:v>6.28</c:v>
                </c:pt>
                <c:pt idx="6">
                  <c:v>#N/A</c:v>
                </c:pt>
                <c:pt idx="7">
                  <c:v>5.56</c:v>
                </c:pt>
                <c:pt idx="8">
                  <c:v>#N/A</c:v>
                </c:pt>
                <c:pt idx="9">
                  <c:v>4.07</c:v>
                </c:pt>
              </c:numCache>
            </c:numRef>
          </c:val>
          <c:extLst>
            <c:ext xmlns:c16="http://schemas.microsoft.com/office/drawing/2014/chart" uri="{C3380CC4-5D6E-409C-BE32-E72D297353CC}">
              <c16:uniqueId val="{00000007-9171-43D9-A129-08FF6B3E93C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8.1199999999999992</c:v>
                </c:pt>
                <c:pt idx="2">
                  <c:v>#N/A</c:v>
                </c:pt>
                <c:pt idx="3">
                  <c:v>7.93</c:v>
                </c:pt>
                <c:pt idx="4">
                  <c:v>#N/A</c:v>
                </c:pt>
                <c:pt idx="5">
                  <c:v>7.37</c:v>
                </c:pt>
                <c:pt idx="6">
                  <c:v>#N/A</c:v>
                </c:pt>
                <c:pt idx="7">
                  <c:v>7.2</c:v>
                </c:pt>
                <c:pt idx="8">
                  <c:v>#N/A</c:v>
                </c:pt>
                <c:pt idx="9">
                  <c:v>7.56</c:v>
                </c:pt>
              </c:numCache>
            </c:numRef>
          </c:val>
          <c:extLst>
            <c:ext xmlns:c16="http://schemas.microsoft.com/office/drawing/2014/chart" uri="{C3380CC4-5D6E-409C-BE32-E72D297353CC}">
              <c16:uniqueId val="{00000008-9171-43D9-A129-08FF6B3E93C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51.28</c:v>
                </c:pt>
                <c:pt idx="2">
                  <c:v>#N/A</c:v>
                </c:pt>
                <c:pt idx="3">
                  <c:v>52.24</c:v>
                </c:pt>
                <c:pt idx="4">
                  <c:v>#N/A</c:v>
                </c:pt>
                <c:pt idx="5">
                  <c:v>53.36</c:v>
                </c:pt>
                <c:pt idx="6">
                  <c:v>#N/A</c:v>
                </c:pt>
                <c:pt idx="7">
                  <c:v>56.48</c:v>
                </c:pt>
                <c:pt idx="8">
                  <c:v>#N/A</c:v>
                </c:pt>
                <c:pt idx="9">
                  <c:v>57.93</c:v>
                </c:pt>
              </c:numCache>
            </c:numRef>
          </c:val>
          <c:extLst>
            <c:ext xmlns:c16="http://schemas.microsoft.com/office/drawing/2014/chart" uri="{C3380CC4-5D6E-409C-BE32-E72D297353CC}">
              <c16:uniqueId val="{00000009-9171-43D9-A129-08FF6B3E93C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1035</c:v>
                </c:pt>
                <c:pt idx="5">
                  <c:v>979</c:v>
                </c:pt>
                <c:pt idx="8">
                  <c:v>920</c:v>
                </c:pt>
                <c:pt idx="11">
                  <c:v>895</c:v>
                </c:pt>
                <c:pt idx="14">
                  <c:v>930</c:v>
                </c:pt>
              </c:numCache>
            </c:numRef>
          </c:val>
          <c:extLst>
            <c:ext xmlns:c16="http://schemas.microsoft.com/office/drawing/2014/chart" uri="{C3380CC4-5D6E-409C-BE32-E72D297353CC}">
              <c16:uniqueId val="{00000000-1DEB-41C3-A2ED-884D192DE0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DEB-41C3-A2ED-884D192DE0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DEB-41C3-A2ED-884D192DE0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21</c:v>
                </c:pt>
                <c:pt idx="3">
                  <c:v>27</c:v>
                </c:pt>
                <c:pt idx="6">
                  <c:v>63</c:v>
                </c:pt>
                <c:pt idx="9">
                  <c:v>65</c:v>
                </c:pt>
                <c:pt idx="12">
                  <c:v>69</c:v>
                </c:pt>
              </c:numCache>
            </c:numRef>
          </c:val>
          <c:extLst>
            <c:ext xmlns:c16="http://schemas.microsoft.com/office/drawing/2014/chart" uri="{C3380CC4-5D6E-409C-BE32-E72D297353CC}">
              <c16:uniqueId val="{00000003-1DEB-41C3-A2ED-884D192DE0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276</c:v>
                </c:pt>
                <c:pt idx="3">
                  <c:v>250</c:v>
                </c:pt>
                <c:pt idx="6">
                  <c:v>221</c:v>
                </c:pt>
                <c:pt idx="9">
                  <c:v>211</c:v>
                </c:pt>
                <c:pt idx="12">
                  <c:v>205</c:v>
                </c:pt>
              </c:numCache>
            </c:numRef>
          </c:val>
          <c:extLst>
            <c:ext xmlns:c16="http://schemas.microsoft.com/office/drawing/2014/chart" uri="{C3380CC4-5D6E-409C-BE32-E72D297353CC}">
              <c16:uniqueId val="{00000004-1DEB-41C3-A2ED-884D192DE0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EB-41C3-A2ED-884D192DE0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DEB-41C3-A2ED-884D192DE0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792</c:v>
                </c:pt>
                <c:pt idx="3">
                  <c:v>849</c:v>
                </c:pt>
                <c:pt idx="6">
                  <c:v>883</c:v>
                </c:pt>
                <c:pt idx="9">
                  <c:v>869</c:v>
                </c:pt>
                <c:pt idx="12">
                  <c:v>941</c:v>
                </c:pt>
              </c:numCache>
            </c:numRef>
          </c:val>
          <c:extLst>
            <c:ext xmlns:c16="http://schemas.microsoft.com/office/drawing/2014/chart" uri="{C3380CC4-5D6E-409C-BE32-E72D297353CC}">
              <c16:uniqueId val="{00000007-1DEB-41C3-A2ED-884D192DE0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54</c:v>
                </c:pt>
                <c:pt idx="2">
                  <c:v>#N/A</c:v>
                </c:pt>
                <c:pt idx="3">
                  <c:v>#N/A</c:v>
                </c:pt>
                <c:pt idx="4">
                  <c:v>147</c:v>
                </c:pt>
                <c:pt idx="5">
                  <c:v>#N/A</c:v>
                </c:pt>
                <c:pt idx="6">
                  <c:v>#N/A</c:v>
                </c:pt>
                <c:pt idx="7">
                  <c:v>247</c:v>
                </c:pt>
                <c:pt idx="8">
                  <c:v>#N/A</c:v>
                </c:pt>
                <c:pt idx="9">
                  <c:v>#N/A</c:v>
                </c:pt>
                <c:pt idx="10">
                  <c:v>250</c:v>
                </c:pt>
                <c:pt idx="11">
                  <c:v>#N/A</c:v>
                </c:pt>
                <c:pt idx="12">
                  <c:v>#N/A</c:v>
                </c:pt>
                <c:pt idx="13">
                  <c:v>285</c:v>
                </c:pt>
                <c:pt idx="14">
                  <c:v>#N/A</c:v>
                </c:pt>
              </c:numCache>
            </c:numRef>
          </c:val>
          <c:smooth val="0"/>
          <c:extLst>
            <c:ext xmlns:c16="http://schemas.microsoft.com/office/drawing/2014/chart" uri="{C3380CC4-5D6E-409C-BE32-E72D297353CC}">
              <c16:uniqueId val="{00000008-1DEB-41C3-A2ED-884D192DE0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8857</c:v>
                </c:pt>
                <c:pt idx="5">
                  <c:v>8717</c:v>
                </c:pt>
                <c:pt idx="8">
                  <c:v>8586</c:v>
                </c:pt>
                <c:pt idx="11">
                  <c:v>8773</c:v>
                </c:pt>
                <c:pt idx="14">
                  <c:v>8942</c:v>
                </c:pt>
              </c:numCache>
            </c:numRef>
          </c:val>
          <c:extLst>
            <c:ext xmlns:c16="http://schemas.microsoft.com/office/drawing/2014/chart" uri="{C3380CC4-5D6E-409C-BE32-E72D297353CC}">
              <c16:uniqueId val="{00000000-63B9-46F0-BF7B-774CB16865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2743</c:v>
                </c:pt>
                <c:pt idx="5">
                  <c:v>2657</c:v>
                </c:pt>
                <c:pt idx="8">
                  <c:v>2519</c:v>
                </c:pt>
                <c:pt idx="11">
                  <c:v>2217</c:v>
                </c:pt>
                <c:pt idx="14">
                  <c:v>2382</c:v>
                </c:pt>
              </c:numCache>
            </c:numRef>
          </c:val>
          <c:extLst>
            <c:ext xmlns:c16="http://schemas.microsoft.com/office/drawing/2014/chart" uri="{C3380CC4-5D6E-409C-BE32-E72D297353CC}">
              <c16:uniqueId val="{00000001-63B9-46F0-BF7B-774CB16865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6079</c:v>
                </c:pt>
                <c:pt idx="5">
                  <c:v>6331</c:v>
                </c:pt>
                <c:pt idx="8">
                  <c:v>6187</c:v>
                </c:pt>
                <c:pt idx="11">
                  <c:v>5937</c:v>
                </c:pt>
                <c:pt idx="14">
                  <c:v>5731</c:v>
                </c:pt>
              </c:numCache>
            </c:numRef>
          </c:val>
          <c:extLst>
            <c:ext xmlns:c16="http://schemas.microsoft.com/office/drawing/2014/chart" uri="{C3380CC4-5D6E-409C-BE32-E72D297353CC}">
              <c16:uniqueId val="{00000002-63B9-46F0-BF7B-774CB16865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B9-46F0-BF7B-774CB16865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B9-46F0-BF7B-774CB16865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5-63B9-46F0-BF7B-774CB16865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257</c:v>
                </c:pt>
                <c:pt idx="3">
                  <c:v>271</c:v>
                </c:pt>
                <c:pt idx="6">
                  <c:v>317</c:v>
                </c:pt>
                <c:pt idx="9">
                  <c:v>349</c:v>
                </c:pt>
                <c:pt idx="12">
                  <c:v>296</c:v>
                </c:pt>
              </c:numCache>
            </c:numRef>
          </c:val>
          <c:extLst>
            <c:ext xmlns:c16="http://schemas.microsoft.com/office/drawing/2014/chart" uri="{C3380CC4-5D6E-409C-BE32-E72D297353CC}">
              <c16:uniqueId val="{00000006-63B9-46F0-BF7B-774CB16865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507</c:v>
                </c:pt>
                <c:pt idx="3">
                  <c:v>508</c:v>
                </c:pt>
                <c:pt idx="6">
                  <c:v>433</c:v>
                </c:pt>
                <c:pt idx="9">
                  <c:v>388</c:v>
                </c:pt>
                <c:pt idx="12">
                  <c:v>343</c:v>
                </c:pt>
              </c:numCache>
            </c:numRef>
          </c:val>
          <c:extLst>
            <c:ext xmlns:c16="http://schemas.microsoft.com/office/drawing/2014/chart" uri="{C3380CC4-5D6E-409C-BE32-E72D297353CC}">
              <c16:uniqueId val="{00000007-63B9-46F0-BF7B-774CB16865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2102</c:v>
                </c:pt>
                <c:pt idx="3">
                  <c:v>1730</c:v>
                </c:pt>
                <c:pt idx="6">
                  <c:v>1503</c:v>
                </c:pt>
                <c:pt idx="9">
                  <c:v>1273</c:v>
                </c:pt>
                <c:pt idx="12">
                  <c:v>1146</c:v>
                </c:pt>
              </c:numCache>
            </c:numRef>
          </c:val>
          <c:extLst>
            <c:ext xmlns:c16="http://schemas.microsoft.com/office/drawing/2014/chart" uri="{C3380CC4-5D6E-409C-BE32-E72D297353CC}">
              <c16:uniqueId val="{00000008-63B9-46F0-BF7B-774CB16865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39</c:v>
                </c:pt>
                <c:pt idx="3">
                  <c:v>39</c:v>
                </c:pt>
                <c:pt idx="6">
                  <c:v>39</c:v>
                </c:pt>
                <c:pt idx="9">
                  <c:v>39</c:v>
                </c:pt>
                <c:pt idx="12">
                  <c:v>33</c:v>
                </c:pt>
              </c:numCache>
            </c:numRef>
          </c:val>
          <c:extLst>
            <c:ext xmlns:c16="http://schemas.microsoft.com/office/drawing/2014/chart" uri="{C3380CC4-5D6E-409C-BE32-E72D297353CC}">
              <c16:uniqueId val="{00000009-63B9-46F0-BF7B-774CB16865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8890</c:v>
                </c:pt>
                <c:pt idx="3">
                  <c:v>9306</c:v>
                </c:pt>
                <c:pt idx="6">
                  <c:v>9679</c:v>
                </c:pt>
                <c:pt idx="9">
                  <c:v>10184</c:v>
                </c:pt>
                <c:pt idx="12">
                  <c:v>11256</c:v>
                </c:pt>
              </c:numCache>
            </c:numRef>
          </c:val>
          <c:extLst>
            <c:ext xmlns:c16="http://schemas.microsoft.com/office/drawing/2014/chart" uri="{C3380CC4-5D6E-409C-BE32-E72D297353CC}">
              <c16:uniqueId val="{0000000A-63B9-46F0-BF7B-774CB168657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3B9-46F0-BF7B-774CB168657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734</c:v>
                </c:pt>
                <c:pt idx="1">
                  <c:v>781</c:v>
                </c:pt>
                <c:pt idx="2">
                  <c:v>846</c:v>
                </c:pt>
              </c:numCache>
            </c:numRef>
          </c:val>
          <c:extLst>
            <c:ext xmlns:c16="http://schemas.microsoft.com/office/drawing/2014/chart" uri="{C3380CC4-5D6E-409C-BE32-E72D297353CC}">
              <c16:uniqueId val="{00000000-91DE-44F6-9727-41D66D0F6DB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1623</c:v>
                </c:pt>
                <c:pt idx="1">
                  <c:v>1367</c:v>
                </c:pt>
                <c:pt idx="2">
                  <c:v>1325</c:v>
                </c:pt>
              </c:numCache>
            </c:numRef>
          </c:val>
          <c:extLst>
            <c:ext xmlns:c16="http://schemas.microsoft.com/office/drawing/2014/chart" uri="{C3380CC4-5D6E-409C-BE32-E72D297353CC}">
              <c16:uniqueId val="{00000001-91DE-44F6-9727-41D66D0F6DB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3260</c:v>
                </c:pt>
                <c:pt idx="1">
                  <c:v>3197</c:v>
                </c:pt>
                <c:pt idx="2">
                  <c:v>2940</c:v>
                </c:pt>
              </c:numCache>
            </c:numRef>
          </c:val>
          <c:extLst>
            <c:ext xmlns:c16="http://schemas.microsoft.com/office/drawing/2014/chart" uri="{C3380CC4-5D6E-409C-BE32-E72D297353CC}">
              <c16:uniqueId val="{00000002-91DE-44F6-9727-41D66D0F6DB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{E1F530D4-EB2F-4799-844D-EB43DC95D893}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8A0-4A7A-92A2-B616248A5F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{88FC9B5E-D5E7-4259-BAE1-D7678358EA7E}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A0-4A7A-92A2-B616248A5F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{25555A75-4372-4A57-A7AF-A93CC91EF687}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A0-4A7A-92A2-B616248A5F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{2DF4846E-CBE0-415A-8E5D-133529678EBA}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A0-4A7A-92A2-B616248A5F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{A12640E5-50D8-426B-BC2A-1E9AF662F2FD}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A0-4A7A-92A2-B616248A5F8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{7830CF4B-3BAC-41F9-9F60-29E804E70B35}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8A0-4A7A-92A2-B616248A5F8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{549196BD-70DB-4051-A34D-E33B3F7B780B}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8A0-4A7A-92A2-B616248A5F8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{97F6EF9F-BF30-4B5F-8A75-7A594D42165A}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8A0-4A7A-92A2-B616248A5F8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{C05D3965-60CF-4254-8F6F-FB3B936E6FB9}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8A0-4A7A-92A2-B616248A5F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51.2</c:v>
                </c:pt>
                <c:pt idx="8">
                  <c:v>53.9</c:v>
                </c:pt>
                <c:pt idx="16">
                  <c:v>55.2</c:v>
                </c:pt>
                <c:pt idx="24">
                  <c:v>56.3</c:v>
                </c:pt>
                <c:pt idx="32">
                  <c:v>58.3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8A0-4A7A-92A2-B616248A5F8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{9998C21F-26FF-41A8-B3B8-87FD0C709A57}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8A0-4A7A-92A2-B616248A5F8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{B2D19468-329E-45D5-9BF6-0E476C2C788A}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A0-4A7A-92A2-B616248A5F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{C6291E7E-37EB-45E0-8FD4-1332C81760D2}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A0-4A7A-92A2-B616248A5F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{DEF27AAC-7A31-4E67-AF76-A3E5584718C5}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A0-4A7A-92A2-B616248A5F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{26C3780E-0FEB-43BA-ACFE-967DF4DE041D}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A0-4A7A-92A2-B616248A5F8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{BA187187-E019-4570-A734-8F0B3F2E1FE8}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8A0-4A7A-92A2-B616248A5F8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{951EAF47-11ED-40BA-9401-849A59E19672}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8A0-4A7A-92A2-B616248A5F8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{F749F8B6-33B3-43FF-B101-F1DADE31A586}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8A0-4A7A-92A2-B616248A5F8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{BFF8182C-38D8-4F3C-867B-8B2A370EEBD2}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8A0-4A7A-92A2-B616248A5F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D8A0-4A7A-92A2-B616248A5F89}"/>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2"/>
          <c:min val="1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{1A8665DC-8ACD-4CC6-91B0-C6A761C79EC3}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E65-4A56-8087-5A05B114E0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{EE82223E-C2B4-4B43-9A5C-607BE1D22E2A}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65-4A56-8087-5A05B114E0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{37C7A5F2-EDC3-4269-BBDD-BF5D5A57E2DB}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65-4A56-8087-5A05B114E0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{40F10247-1EDD-42F9-BA5D-7F55095B19BE}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65-4A56-8087-5A05B114E0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{9DDFADA6-2C7C-426D-9DC2-AB51F82ED605}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65-4A56-8087-5A05B114E0C6}"/>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{AB4BE079-24D2-4AE1-9821-2C650E752A92}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E65-4A56-8087-5A05B114E0C6}"/>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{3C7EF2F4-21A2-4349-9D2F-24F2A5974CD3}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E65-4A56-8087-5A05B114E0C6}"/>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{1459BFDC-FB93-435F-A0B2-10014C45F8C5}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E65-4A56-8087-5A05B114E0C6}"/>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{7772B774-D9D1-4FC9-A7B9-A7167941246F}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E65-4A56-8087-5A05B114E0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0.1</c:v>
                </c:pt>
                <c:pt idx="8">
                  <c:v>1</c:v>
                </c:pt>
                <c:pt idx="16">
                  <c:v>2.9</c:v>
                </c:pt>
                <c:pt idx="24">
                  <c:v>4.0999999999999996</c:v>
                </c:pt>
                <c:pt idx="32">
                  <c:v>4.9000000000000004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E65-4A56-8087-5A05B114E0C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{17CAEFB6-0080-44E2-9A18-FED3B10387AA}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E65-4A56-8087-5A05B114E0C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{0E4168E8-52AE-41F3-AAD3-E0F0E254871E}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65-4A56-8087-5A05B114E0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{232386D8-FC38-4789-A8D3-354CA1787511}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65-4A56-8087-5A05B114E0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{374EA777-371B-42DA-9762-26B2F28CBB9E}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65-4A56-8087-5A05B114E0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{83C8FFF3-FE7F-40B7-84F6-90CE9567950D}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65-4A56-8087-5A05B114E0C6}"/>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{AFE74020-5B3A-49CF-84F6-DFFA2A1AB22F}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E65-4A56-8087-5A05B114E0C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{8A0009AE-7B5D-4A90-BDCE-E9846EA29A4D}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E65-4A56-8087-5A05B114E0C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{09B9BE46-152F-4CE5-BFEC-1516A1C590F1}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E65-4A56-8087-5A05B114E0C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{4F137BF6-8C6F-402C-8B24-0D3311CDE03A}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E65-4A56-8087-5A05B114E0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c:ext xmlns:c16="http://schemas.microsoft.com/office/drawing/2014/chart" uri="{C3380CC4-5D6E-409C-BE32-E72D297353CC}">
              <c16:uniqueId val="{00000013-CE65-4A56-8087-5A05B114E0C6}"/>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2"/>
          <c:min val="14"/>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元利償還金は前年度より</a:t>
          </a:r>
          <a:r>
            <a:rPr kumimoji="1" lang="en-US" altLang="ja-JP" sz="1100">
              <a:solidFill>
                <a:schemeClr val="dk1"/>
              </a:solidFill>
              <a:effectLst/>
              <a:latin typeface="+mn-lt"/>
              <a:ea typeface="+mn-ea"/>
              <a:cs typeface="+mn-cs"/>
            </a:rPr>
            <a:t>72</a:t>
          </a:r>
          <a:r>
            <a:rPr kumimoji="1" lang="ja-JP" altLang="en-US" sz="1100">
              <a:solidFill>
                <a:schemeClr val="dk1"/>
              </a:solidFill>
              <a:effectLst/>
              <a:latin typeface="+mn-lt"/>
              <a:ea typeface="+mn-ea"/>
              <a:cs typeface="+mn-cs"/>
            </a:rPr>
            <a:t>百万円増加し</a:t>
          </a:r>
          <a:r>
            <a:rPr kumimoji="1" lang="ja-JP" altLang="ja-JP" sz="1100">
              <a:solidFill>
                <a:schemeClr val="dk1"/>
              </a:solidFill>
              <a:effectLst/>
              <a:latin typeface="+mn-lt"/>
              <a:ea typeface="+mn-ea"/>
              <a:cs typeface="+mn-cs"/>
            </a:rPr>
            <a:t>、直近５年間では</a:t>
          </a:r>
          <a:r>
            <a:rPr kumimoji="1" lang="ja-JP" altLang="en-US" sz="1100">
              <a:solidFill>
                <a:schemeClr val="dk1"/>
              </a:solidFill>
              <a:effectLst/>
              <a:latin typeface="+mn-lt"/>
              <a:ea typeface="+mn-ea"/>
              <a:cs typeface="+mn-cs"/>
            </a:rPr>
            <a:t>最大</a:t>
          </a:r>
          <a:r>
            <a:rPr kumimoji="1" lang="ja-JP" altLang="ja-JP" sz="1100">
              <a:solidFill>
                <a:schemeClr val="dk1"/>
              </a:solidFill>
              <a:effectLst/>
              <a:latin typeface="+mn-lt"/>
              <a:ea typeface="+mn-ea"/>
              <a:cs typeface="+mn-cs"/>
            </a:rPr>
            <a:t>の額となった。時津中央第２土地区画整理事業等の大規模の起債事業を複数予定しており、地方債発行額が増加傾向にあるため、元利償還金が増加することが見込まれる。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地方債残高は増加傾向となっており、今年度は</a:t>
          </a:r>
          <a:r>
            <a:rPr kumimoji="1" lang="en-US" altLang="ja-JP" sz="1100">
              <a:solidFill>
                <a:schemeClr val="dk1"/>
              </a:solidFill>
              <a:effectLst/>
              <a:latin typeface="+mn-lt"/>
              <a:ea typeface="+mn-ea"/>
              <a:cs typeface="+mn-cs"/>
            </a:rPr>
            <a:t>1,072</a:t>
          </a:r>
          <a:r>
            <a:rPr kumimoji="1" lang="ja-JP" altLang="ja-JP" sz="1100">
              <a:solidFill>
                <a:schemeClr val="dk1"/>
              </a:solidFill>
              <a:effectLst/>
              <a:latin typeface="+mn-lt"/>
              <a:ea typeface="+mn-ea"/>
              <a:cs typeface="+mn-cs"/>
            </a:rPr>
            <a:t>百万円増加した。これは、時津中央第２土地区画整理事業や大型の道路事業などの地方債発行額が増加し、償還額を上回っていることなどによる。また、充当可能財源等はおおむね横ばいであったが、平成３０年度</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に引き続き減債基金を取り崩したことなどにより減少傾向となっている。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長崎県時津町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償還金財源に減債基金を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4,214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万円、用地取得等基金を土地の取得に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9,699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万円、区画整理事業に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6,790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万円を充当したことなどにより、基金全体は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3,383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万円の減となった。</a:t>
          </a: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景気の動向に伴う町税収入の変動や、公共施設の老朽化対策など、将来の歳入減少や歳出増加への備えとして基金を積み立てているが、</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財源不足のため減債基金を取り崩すなど、平成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年度のピークから基金残高は減少傾向となっている。今後も財源不足が見込まれるため、</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長期的視野のもとで計画的に活用を行っていく。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用地取得等基金：土地の取得及び大規模な建設事業の施行に伴う財源に充てるため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町有施設維持補修基金：公共施設の補修に伴う財源に充てるため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地域福祉基金：地域福祉の向上を図るため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とぎつっ子の夢を育む基金：子どもたちの夢を育む事業に充てるため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ふるさとづくり基金：まちづくりの活動の支援及びひとづくりを図るため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用地取得等基金：財産売払収入を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1,921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万円、預金利子を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万円積み立てたものの、土地の取得に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9,699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区画整理事業に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6,790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万円を充当したことにより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4,547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とぎつっ子の夢を育む基金：環境整備協力費を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2,981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万円、預金利子を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万円積み立てたものの、とぎつっ子の夢を育む補助金に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1,527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とぎつっ子の教育環境を整備する基金に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1,490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万円、地域活動等支援事業に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1,036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万円充当したことにより、</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基金の合計は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1,071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ふるさとづくり基金：ふるさとづくり事業に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153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万円を充当したことにより減少した。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用地取得等基金：令和３年度以降に行う給食センター整備事業等の大型事業に充当する予定である。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とぎつっ子の夢を育む基金：令和３年度にとぎつっ子の夢を育む事業、とぎつっ子の教育環境を整備する基金、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地域活動支援事業に充当する予定である。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ふるさとづくり基金：令和３年度のふるさとづくり事業に充当する予定である。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前年度決算剰余金を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6,508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万円、預金利子を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万円積み立てたことにより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6,513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新型コロナウイルス感染症対策や複数年度にわたる大規模な建設事業の経費、年度間の財源調整や予測できない災害が発生した場合など、</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必要に応じて活用する。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前年度決算剰余金を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億円、預金利子を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万円積み立てたものの、償還金財源に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4,214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万円を充当したことにより、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4,199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万円減少した。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起債を活用して大規模事業を行っているが、今後も地方債の償還の財源が不足する見込みであり、必要に応じて活用する。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6FBDB49-0B06-42EC-A2B7-F67CE97263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3497AFF-A499-4466-8AD1-BA92EE172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CF2294F-D9F3-4D23-9D23-2983C604E51E}"/>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4F5F9DA-B8A6-4265-8EBA-5E5CF26B3502}"/>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EA935AA-D79E-4BAF-AC69-8B4623534CA9}"/>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842FBAB-E3C8-4A48-9489-3E4580C5B3C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5033056-4DB1-4304-8CB1-6A0CFD3D4515}"/>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7AA5C83-1D99-4679-ADFF-1466B76F8DCF}"/>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5EAFA64-3FC9-4208-B02B-AFD9D44F4675}"/>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3507650-13E8-41DB-909C-08E07C5AC8D3}"/>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A832A2F-6BB0-4F04-AFC5-36D85D0F1EC5}"/>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EED7B5A-0672-423E-AB92-04083BC0062A}"/>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17350C4-542F-4044-BEE4-9437F3C89FD3}"/>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9F4C01D-B24D-454E-B457-71F63E23685D}"/>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CCEAEF5-E81A-4D2B-A465-26807E107D9A}"/>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458723C-588D-481D-BECF-EB6079AE75AF}"/>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45C8ADC7-187D-445B-A8FA-70703BF96EFA}"/>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003FA20-0DD9-4FD7-AE91-4ABCBB7A9F0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11FAFB9-E773-483B-A931-34A719E7C636}"/>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890C1F1-68CA-41E0-8200-56986F59A4EE}"/>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C637817-A73D-4F51-B9A8-FA8B028A67CE}"/>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221D679-E2D1-44AD-A937-83C09B2B0396}"/>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29,566
29,363
20.94
17,486,693
16,864,785
251,128
6,155,926
11,255,528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1FFAAEE-74AC-4ECA-A2FC-FA4B53FAA23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23DDEB3-977A-442B-A07F-437EDF8793E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C44B498-7831-4CFE-B878-C330A430DCC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63D9AA4-6126-4BF5-AA07-2C94438C0135}"/>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B39A59B-4280-4C53-AAD5-75A2B1464A57}"/>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4ABE2DC-FB07-4C38-9ECF-E69FC0E6029F}"/>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0D1064F-A279-4EB4-B121-28A73949747D}"/>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CDC8C61-7896-48B5-9FB3-50693BA0F0E1}"/>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D68203F-4DC7-4AAA-9D3A-F24AFECA0968}"/>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856199D-73FF-4D6E-A699-38084B0D625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594B510-9FA3-4F76-B7FB-2AA2E4BCDBFB}"/>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49EFFBE-1AB0-42B5-B39B-6CDA01B6F9F8}"/>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0B7FD24-5F62-4558-99CB-F77B91E3482F}"/>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520BBE1-616E-4089-952F-7FC0D83888A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A32453F-CB13-4137-8841-F6D98F2439FA}"/>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7FE5D59-0865-4D26-A92A-71F1D5809EB5}"/>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1DF9E83-E3CB-4A97-AD09-8CC15A3F86F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07DF36D-C1CE-4875-940E-5F32A3F8080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733A67-DC98-440B-BD72-6CA3BA7EA86E}"/>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E666889-2056-4121-BD97-158B4A7AB32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B9600184-124F-4D73-BA41-B33683BD3B3A}"/>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B457F212-BD49-4A0F-8B99-CE75FD4B5344}"/>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2298244-8B88-4793-95DF-B1CE26F533CF}"/>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02512DA-864A-4077-B040-56946B90EF2D}"/>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343FDC3-24AA-42AE-9AE0-716C08A29213}"/>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BF5F922-2B26-4C99-8CB6-E479A2299D9D}"/>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50CAAD0-AE98-42A1-A9AD-B472668A03C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5FBFB4B-EC98-4260-A4CF-93C3D1953281}"/>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395D63D-B768-4A29-95B7-CD753F81B036}"/>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3307E1E-480F-4D6E-A4FC-9DD0EB1BFB83}"/>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6A177CF0-2FFD-4923-B6F8-230FF86AF677}"/>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FDD7E14-7636-4608-B7ED-D4E7488E597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6948A40-56F2-4CF8-AE18-81EBC1CEB06E}"/>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CCDF7ED-D84E-4001-B32D-8B2E9462BDA4}"/>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A56B9020-188D-46C0-86BC-30AF86332481}"/>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年度にかけて有形固定資産減価償却率は類似団体より低い水準となっており、年々増加傾向にある。</a:t>
          </a:r>
          <a:endParaRPr lang="ja-JP" altLang="ja-JP">
            <a:effectLst/>
          </a:endParaRPr>
        </a:p>
        <a:p>
          <a:r>
            <a:rPr kumimoji="1" lang="ja-JP" altLang="ja-JP" sz="1100">
              <a:solidFill>
                <a:schemeClr val="dk1"/>
              </a:solidFill>
              <a:effectLst/>
              <a:latin typeface="+mn-lt"/>
              <a:ea typeface="+mn-ea"/>
              <a:cs typeface="+mn-cs"/>
            </a:rPr>
            <a:t>　本町では平成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月に公共施設等総合管理計画を策定しており、計画に基づいた施設の維持管理を進めている。</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1990</a:t>
          </a:r>
          <a:r>
            <a:rPr kumimoji="1" lang="ja-JP" altLang="ja-JP" sz="1100">
              <a:solidFill>
                <a:schemeClr val="dk1"/>
              </a:solidFill>
              <a:effectLst/>
              <a:latin typeface="+mn-lt"/>
              <a:ea typeface="+mn-ea"/>
              <a:cs typeface="+mn-cs"/>
            </a:rPr>
            <a:t>年代に整備された建築物が多いことから、今後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年間に大規模改修等の補修時期を迎えるものが多いと予想される。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C04210A-552F-4DDB-9A06-34592057837A}"/>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E3094FA-4896-4585-8C1B-36558165934C}"/>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7A118EB-D18F-40EB-ABE8-6211384364E4}"/>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5509220C-FA70-430F-A5A4-A1BE21085802}"/>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3DE00733-9A9A-4548-AA7D-E7F3F93260A1}"/>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8BE13CCA-92AF-4842-8669-F2F9F3EEFFFF}"/>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ABA39D69-06F3-48BA-968E-4C713A99D45A}"/>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5585EFFC-D3EA-463B-BB45-BE08D7F45A12}"/>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27F8073D-78C6-4D70-AB28-03B55AB03E87}"/>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C5C31441-19CB-4FEA-A740-0400A088B7C2}"/>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82DBB9B2-678A-434C-AA56-45BC1C620E23}"/>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147AA2FC-497E-4087-8398-3E7E21EAC166}"/>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D0A04B75-D9E9-4774-A100-CD0FB9347CBF}"/>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279DC2EA-0D29-42EA-99B0-E4E8EA79F446}"/>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D0736D9F-3246-4825-A596-1C002CCB8CDB}"/>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E3278DB0-C974-41B9-AF7B-627DA138D4E8}"/>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501691BC-99E4-45EB-8085-CDCBE2CE66B2}"/>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565DE00E-CF46-4901-B5F1-F32334EC8AF8}"/>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77" name="直線コネクタ 76">
          <a:extLst>
            <a:ext uri="{FF2B5EF4-FFF2-40B4-BE49-F238E27FC236}">
              <a16:creationId xmlns:a16="http://schemas.microsoft.com/office/drawing/2014/main" id="{2ED8CA4E-C322-435C-BC30-41341C61B4B3}"/>
            </a:ext>
          </a:extLst>
        </xdr:cNvPr>
        <xdr:cNvCxnSpPr/>
      </xdr:nvCxnSpPr>
      <xdr:spPr>
        <a:xfrm flipV="1">
          <a:off x="4760595" y="4406628"/>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8" name="有形固定資産減価償却率最小値テキスト">
          <a:extLst>
            <a:ext uri="{FF2B5EF4-FFF2-40B4-BE49-F238E27FC236}">
              <a16:creationId xmlns:a16="http://schemas.microsoft.com/office/drawing/2014/main" id="{CED83AF6-4032-434E-A6A7-825D034ABD78}"/>
            </a:ext>
          </a:extLst>
        </xdr:cNvPr>
        <xdr:cNvSpPr txBox="1"/>
      </xdr:nvSpPr>
      <xdr:spPr>
        <a:xfrm>
          <a:off x="4813300"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9" name="直線コネクタ 78">
          <a:extLst>
            <a:ext uri="{FF2B5EF4-FFF2-40B4-BE49-F238E27FC236}">
              <a16:creationId xmlns:a16="http://schemas.microsoft.com/office/drawing/2014/main" id="{59F405B5-8212-4AB1-8288-E9A1C9C91B00}"/>
            </a:ext>
          </a:extLst>
        </xdr:cNvPr>
        <xdr:cNvCxnSpPr/>
      </xdr:nvCxnSpPr>
      <xdr:spPr>
        <a:xfrm>
          <a:off x="4673600" y="584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80" name="有形固定資産減価償却率最大値テキスト">
          <a:extLst>
            <a:ext uri="{FF2B5EF4-FFF2-40B4-BE49-F238E27FC236}">
              <a16:creationId xmlns:a16="http://schemas.microsoft.com/office/drawing/2014/main" id="{3630775E-B497-49F7-A81E-71B1D402206D}"/>
            </a:ext>
          </a:extLst>
        </xdr:cNvPr>
        <xdr:cNvSpPr txBox="1"/>
      </xdr:nvSpPr>
      <xdr:spPr>
        <a:xfrm>
          <a:off x="4813300" y="418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81" name="直線コネクタ 80">
          <a:extLst>
            <a:ext uri="{FF2B5EF4-FFF2-40B4-BE49-F238E27FC236}">
              <a16:creationId xmlns:a16="http://schemas.microsoft.com/office/drawing/2014/main" id="{37651C9E-16B2-46C3-A006-C5BC332267A1}"/>
            </a:ext>
          </a:extLst>
        </xdr:cNvPr>
        <xdr:cNvCxnSpPr/>
      </xdr:nvCxnSpPr>
      <xdr:spPr>
        <a:xfrm>
          <a:off x="4673600" y="440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105518</xdr:rowOff>
    </xdr:from>
    <xdr:ext cx="405111" cy="259045"/>
    <xdr:sp macro="" textlink="">
      <xdr:nvSpPr>
        <xdr:cNvPr id="82" name="有形固定資産減価償却率平均値テキスト">
          <a:extLst>
            <a:ext uri="{FF2B5EF4-FFF2-40B4-BE49-F238E27FC236}">
              <a16:creationId xmlns:a16="http://schemas.microsoft.com/office/drawing/2014/main" id="{A9A3D983-511D-45E8-87BE-979C0F542F4E}"/>
            </a:ext>
          </a:extLst>
        </xdr:cNvPr>
        <xdr:cNvSpPr txBox="1"/>
      </xdr:nvSpPr>
      <xdr:spPr>
        <a:xfrm>
          <a:off x="4813300" y="5077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83" name="フローチャート: 判断 82">
          <a:extLst>
            <a:ext uri="{FF2B5EF4-FFF2-40B4-BE49-F238E27FC236}">
              <a16:creationId xmlns:a16="http://schemas.microsoft.com/office/drawing/2014/main" id="{A0DE9CDD-EA39-4978-8EC3-7E632F508C5F}"/>
            </a:ext>
          </a:extLst>
        </xdr:cNvPr>
        <xdr:cNvSpPr/>
      </xdr:nvSpPr>
      <xdr:spPr>
        <a:xfrm>
          <a:off x="4711700" y="50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4" name="フローチャート: 判断 83">
          <a:extLst>
            <a:ext uri="{FF2B5EF4-FFF2-40B4-BE49-F238E27FC236}">
              <a16:creationId xmlns:a16="http://schemas.microsoft.com/office/drawing/2014/main" id="{2044274B-7B8D-422A-94CF-2C280AC8DFFF}"/>
            </a:ext>
          </a:extLst>
        </xdr:cNvPr>
        <xdr:cNvSpPr/>
      </xdr:nvSpPr>
      <xdr:spPr>
        <a:xfrm>
          <a:off x="4000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85" name="フローチャート: 判断 84">
          <a:extLst>
            <a:ext uri="{FF2B5EF4-FFF2-40B4-BE49-F238E27FC236}">
              <a16:creationId xmlns:a16="http://schemas.microsoft.com/office/drawing/2014/main" id="{C44CCD73-810E-42F3-AAF7-EB0D714928BE}"/>
            </a:ext>
          </a:extLst>
        </xdr:cNvPr>
        <xdr:cNvSpPr/>
      </xdr:nvSpPr>
      <xdr:spPr>
        <a:xfrm>
          <a:off x="3238500" y="50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6" name="フローチャート: 判断 85">
          <a:extLst>
            <a:ext uri="{FF2B5EF4-FFF2-40B4-BE49-F238E27FC236}">
              <a16:creationId xmlns:a16="http://schemas.microsoft.com/office/drawing/2014/main" id="{A1CC3086-86AE-42B8-9C2C-5BFC04E90AB3}"/>
            </a:ext>
          </a:extLst>
        </xdr:cNvPr>
        <xdr:cNvSpPr/>
      </xdr:nvSpPr>
      <xdr:spPr>
        <a:xfrm>
          <a:off x="2476500" y="497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87" name="フローチャート: 判断 86">
          <a:extLst>
            <a:ext uri="{FF2B5EF4-FFF2-40B4-BE49-F238E27FC236}">
              <a16:creationId xmlns:a16="http://schemas.microsoft.com/office/drawing/2014/main" id="{FCFEBB14-D42B-4967-8486-23B590128B16}"/>
            </a:ext>
          </a:extLst>
        </xdr:cNvPr>
        <xdr:cNvSpPr/>
      </xdr:nvSpPr>
      <xdr:spPr>
        <a:xfrm>
          <a:off x="1714500" y="49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466B611-6B9D-47C2-AB77-482B44FAA708}"/>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0F51881-6C95-493E-B6F4-7236352B7993}"/>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80A5D1D-DA86-442F-9D4A-29680113ADBB}"/>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A79A7320-3188-41E1-991B-15AE5B72DBFD}"/>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E20E1ED7-6690-4576-8141-E612C14EB6F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31478</xdr:rowOff>
    </xdr:from>
    <xdr:to>
      <xdr:col>23</xdr:col>
      <xdr:colOff>136525</xdr:colOff>
      <xdr:row>29</xdr:row>
      <xdr:rowOff>133078</xdr:rowOff>
    </xdr:to>
    <xdr:sp macro="" textlink="">
      <xdr:nvSpPr>
        <xdr:cNvPr id="93" name="楕円 92">
          <a:extLst>
            <a:ext uri="{FF2B5EF4-FFF2-40B4-BE49-F238E27FC236}">
              <a16:creationId xmlns:a16="http://schemas.microsoft.com/office/drawing/2014/main" id="{DC33BB78-EC04-48FC-98C9-73077E30B424}"/>
            </a:ext>
          </a:extLst>
        </xdr:cNvPr>
        <xdr:cNvSpPr/>
      </xdr:nvSpPr>
      <xdr:spPr>
        <a:xfrm>
          <a:off x="4711700" y="500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54355</xdr:rowOff>
    </xdr:from>
    <xdr:ext cx="405111" cy="259045"/>
    <xdr:sp macro="" textlink="">
      <xdr:nvSpPr>
        <xdr:cNvPr id="94" name="有形固定資産減価償却率該当値テキスト">
          <a:extLst>
            <a:ext uri="{FF2B5EF4-FFF2-40B4-BE49-F238E27FC236}">
              <a16:creationId xmlns:a16="http://schemas.microsoft.com/office/drawing/2014/main" id="{BC9AD21C-2BDE-451C-819C-F49892CB0D46}"/>
            </a:ext>
          </a:extLst>
        </xdr:cNvPr>
        <xdr:cNvSpPr txBox="1"/>
      </xdr:nvSpPr>
      <xdr:spPr>
        <a:xfrm>
          <a:off x="4813300" y="4854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141242</xdr:rowOff>
    </xdr:from>
    <xdr:to>
      <xdr:col>19</xdr:col>
      <xdr:colOff>187325</xdr:colOff>
      <xdr:row>29</xdr:row>
      <xdr:rowOff>71392</xdr:rowOff>
    </xdr:to>
    <xdr:sp macro="" textlink="">
      <xdr:nvSpPr>
        <xdr:cNvPr id="95" name="楕円 94">
          <a:extLst>
            <a:ext uri="{FF2B5EF4-FFF2-40B4-BE49-F238E27FC236}">
              <a16:creationId xmlns:a16="http://schemas.microsoft.com/office/drawing/2014/main" id="{CDD93ECF-A98F-4846-8EB7-D66155D68E5B}"/>
            </a:ext>
          </a:extLst>
        </xdr:cNvPr>
        <xdr:cNvSpPr/>
      </xdr:nvSpPr>
      <xdr:spPr>
        <a:xfrm>
          <a:off x="4000500" y="494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20592</xdr:rowOff>
    </xdr:from>
    <xdr:to>
      <xdr:col>23</xdr:col>
      <xdr:colOff>85725</xdr:colOff>
      <xdr:row>29</xdr:row>
      <xdr:rowOff>82278</xdr:rowOff>
    </xdr:to>
    <xdr:cxnSp macro="">
      <xdr:nvCxnSpPr>
        <xdr:cNvPr id="96" name="直線コネクタ 95">
          <a:extLst>
            <a:ext uri="{FF2B5EF4-FFF2-40B4-BE49-F238E27FC236}">
              <a16:creationId xmlns:a16="http://schemas.microsoft.com/office/drawing/2014/main" id="{489AB085-F670-4FFA-ACC8-08F4F90353C1}"/>
            </a:ext>
          </a:extLst>
        </xdr:cNvPr>
        <xdr:cNvCxnSpPr/>
      </xdr:nvCxnSpPr>
      <xdr:spPr>
        <a:xfrm>
          <a:off x="4051300" y="4992642"/>
          <a:ext cx="7112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107315</xdr:rowOff>
    </xdr:from>
    <xdr:to>
      <xdr:col>15</xdr:col>
      <xdr:colOff>187325</xdr:colOff>
      <xdr:row>29</xdr:row>
      <xdr:rowOff>37465</xdr:rowOff>
    </xdr:to>
    <xdr:sp macro="" textlink="">
      <xdr:nvSpPr>
        <xdr:cNvPr id="97" name="楕円 96">
          <a:extLst>
            <a:ext uri="{FF2B5EF4-FFF2-40B4-BE49-F238E27FC236}">
              <a16:creationId xmlns:a16="http://schemas.microsoft.com/office/drawing/2014/main" id="{36F8B391-3841-4326-807D-61E7D4CFEC01}"/>
            </a:ext>
          </a:extLst>
        </xdr:cNvPr>
        <xdr:cNvSpPr/>
      </xdr:nvSpPr>
      <xdr:spPr>
        <a:xfrm>
          <a:off x="3238500" y="490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158115</xdr:rowOff>
    </xdr:from>
    <xdr:to>
      <xdr:col>19</xdr:col>
      <xdr:colOff>136525</xdr:colOff>
      <xdr:row>29</xdr:row>
      <xdr:rowOff>20592</xdr:rowOff>
    </xdr:to>
    <xdr:cxnSp macro="">
      <xdr:nvCxnSpPr>
        <xdr:cNvPr id="98" name="直線コネクタ 97">
          <a:extLst>
            <a:ext uri="{FF2B5EF4-FFF2-40B4-BE49-F238E27FC236}">
              <a16:creationId xmlns:a16="http://schemas.microsoft.com/office/drawing/2014/main" id="{2BAD3FDC-8538-4EA1-BAD2-4B1C7C59379C}"/>
            </a:ext>
          </a:extLst>
        </xdr:cNvPr>
        <xdr:cNvCxnSpPr/>
      </xdr:nvCxnSpPr>
      <xdr:spPr>
        <a:xfrm>
          <a:off x="3289300" y="4958715"/>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67219</xdr:rowOff>
    </xdr:from>
    <xdr:to>
      <xdr:col>11</xdr:col>
      <xdr:colOff>187325</xdr:colOff>
      <xdr:row>28</xdr:row>
      <xdr:rowOff>168819</xdr:rowOff>
    </xdr:to>
    <xdr:sp macro="" textlink="">
      <xdr:nvSpPr>
        <xdr:cNvPr id="99" name="楕円 98">
          <a:extLst>
            <a:ext uri="{FF2B5EF4-FFF2-40B4-BE49-F238E27FC236}">
              <a16:creationId xmlns:a16="http://schemas.microsoft.com/office/drawing/2014/main" id="{17FF8715-D03B-4208-9805-778151B28FB5}"/>
            </a:ext>
          </a:extLst>
        </xdr:cNvPr>
        <xdr:cNvSpPr/>
      </xdr:nvSpPr>
      <xdr:spPr>
        <a:xfrm>
          <a:off x="2476500" y="486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118019</xdr:rowOff>
    </xdr:from>
    <xdr:to>
      <xdr:col>15</xdr:col>
      <xdr:colOff>136525</xdr:colOff>
      <xdr:row>28</xdr:row>
      <xdr:rowOff>158115</xdr:rowOff>
    </xdr:to>
    <xdr:cxnSp macro="">
      <xdr:nvCxnSpPr>
        <xdr:cNvPr id="100" name="直線コネクタ 99">
          <a:extLst>
            <a:ext uri="{FF2B5EF4-FFF2-40B4-BE49-F238E27FC236}">
              <a16:creationId xmlns:a16="http://schemas.microsoft.com/office/drawing/2014/main" id="{75C5468A-E7D5-4B4F-A14C-7BF6158D5E2F}"/>
            </a:ext>
          </a:extLst>
        </xdr:cNvPr>
        <xdr:cNvCxnSpPr/>
      </xdr:nvCxnSpPr>
      <xdr:spPr>
        <a:xfrm>
          <a:off x="2527300" y="4918619"/>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155394</xdr:rowOff>
    </xdr:from>
    <xdr:to>
      <xdr:col>7</xdr:col>
      <xdr:colOff>187325</xdr:colOff>
      <xdr:row>28</xdr:row>
      <xdr:rowOff>85544</xdr:rowOff>
    </xdr:to>
    <xdr:sp macro="" textlink="">
      <xdr:nvSpPr>
        <xdr:cNvPr id="101" name="楕円 100">
          <a:extLst>
            <a:ext uri="{FF2B5EF4-FFF2-40B4-BE49-F238E27FC236}">
              <a16:creationId xmlns:a16="http://schemas.microsoft.com/office/drawing/2014/main" id="{DE093E8F-301D-4382-94E4-61A890026DB4}"/>
            </a:ext>
          </a:extLst>
        </xdr:cNvPr>
        <xdr:cNvSpPr/>
      </xdr:nvSpPr>
      <xdr:spPr>
        <a:xfrm>
          <a:off x="1714500" y="47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34744</xdr:rowOff>
    </xdr:from>
    <xdr:to>
      <xdr:col>11</xdr:col>
      <xdr:colOff>136525</xdr:colOff>
      <xdr:row>28</xdr:row>
      <xdr:rowOff>118019</xdr:rowOff>
    </xdr:to>
    <xdr:cxnSp macro="">
      <xdr:nvCxnSpPr>
        <xdr:cNvPr id="102" name="直線コネクタ 101">
          <a:extLst>
            <a:ext uri="{FF2B5EF4-FFF2-40B4-BE49-F238E27FC236}">
              <a16:creationId xmlns:a16="http://schemas.microsoft.com/office/drawing/2014/main" id="{290D80E3-C488-46FF-8B4F-18DEAF699851}"/>
            </a:ext>
          </a:extLst>
        </xdr:cNvPr>
        <xdr:cNvCxnSpPr/>
      </xdr:nvCxnSpPr>
      <xdr:spPr>
        <a:xfrm>
          <a:off x="1765300" y="4835344"/>
          <a:ext cx="762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103" name="n_1aveValue有形固定資産減価償却率">
          <a:extLst>
            <a:ext uri="{FF2B5EF4-FFF2-40B4-BE49-F238E27FC236}">
              <a16:creationId xmlns:a16="http://schemas.microsoft.com/office/drawing/2014/main" id="{03201F9B-7E5E-4C87-B30C-8B0F13428192}"/>
            </a:ext>
          </a:extLst>
        </xdr:cNvPr>
        <xdr:cNvSpPr txBox="1"/>
      </xdr:nvSpPr>
      <xdr:spPr>
        <a:xfrm>
          <a:off x="3836044" y="515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155048</xdr:rowOff>
    </xdr:from>
    <xdr:ext cx="405111" cy="259045"/>
    <xdr:sp macro="" textlink="">
      <xdr:nvSpPr>
        <xdr:cNvPr id="104" name="n_2aveValue有形固定資産減価償却率">
          <a:extLst>
            <a:ext uri="{FF2B5EF4-FFF2-40B4-BE49-F238E27FC236}">
              <a16:creationId xmlns:a16="http://schemas.microsoft.com/office/drawing/2014/main" id="{DF953ABE-46B1-4C9D-A3A9-0D9E7D840880}"/>
            </a:ext>
          </a:extLst>
        </xdr:cNvPr>
        <xdr:cNvSpPr txBox="1"/>
      </xdr:nvSpPr>
      <xdr:spPr>
        <a:xfrm>
          <a:off x="3086744" y="5127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99530</xdr:rowOff>
    </xdr:from>
    <xdr:ext cx="405111" cy="259045"/>
    <xdr:sp macro="" textlink="">
      <xdr:nvSpPr>
        <xdr:cNvPr id="105" name="n_3aveValue有形固定資産減価償却率">
          <a:extLst>
            <a:ext uri="{FF2B5EF4-FFF2-40B4-BE49-F238E27FC236}">
              <a16:creationId xmlns:a16="http://schemas.microsoft.com/office/drawing/2014/main" id="{EE1C5A95-71E4-4637-8BF4-83D153E075A1}"/>
            </a:ext>
          </a:extLst>
        </xdr:cNvPr>
        <xdr:cNvSpPr txBox="1"/>
      </xdr:nvSpPr>
      <xdr:spPr>
        <a:xfrm>
          <a:off x="2324744" y="507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50182</xdr:rowOff>
    </xdr:from>
    <xdr:ext cx="405111" cy="259045"/>
    <xdr:sp macro="" textlink="">
      <xdr:nvSpPr>
        <xdr:cNvPr id="106" name="n_4aveValue有形固定資産減価償却率">
          <a:extLst>
            <a:ext uri="{FF2B5EF4-FFF2-40B4-BE49-F238E27FC236}">
              <a16:creationId xmlns:a16="http://schemas.microsoft.com/office/drawing/2014/main" id="{06AF36A6-6EAE-4E83-A403-AAE9A438504E}"/>
            </a:ext>
          </a:extLst>
        </xdr:cNvPr>
        <xdr:cNvSpPr txBox="1"/>
      </xdr:nvSpPr>
      <xdr:spPr>
        <a:xfrm>
          <a:off x="1562744" y="502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87919</xdr:rowOff>
    </xdr:from>
    <xdr:ext cx="405111" cy="259045"/>
    <xdr:sp macro="" textlink="">
      <xdr:nvSpPr>
        <xdr:cNvPr id="107" name="n_1mainValue有形固定資産減価償却率">
          <a:extLst>
            <a:ext uri="{FF2B5EF4-FFF2-40B4-BE49-F238E27FC236}">
              <a16:creationId xmlns:a16="http://schemas.microsoft.com/office/drawing/2014/main" id="{371E95D5-109D-4C56-8BDC-334C02C957E2}"/>
            </a:ext>
          </a:extLst>
        </xdr:cNvPr>
        <xdr:cNvSpPr txBox="1"/>
      </xdr:nvSpPr>
      <xdr:spPr>
        <a:xfrm>
          <a:off x="3836044" y="4717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53992</xdr:rowOff>
    </xdr:from>
    <xdr:ext cx="405111" cy="259045"/>
    <xdr:sp macro="" textlink="">
      <xdr:nvSpPr>
        <xdr:cNvPr id="108" name="n_2mainValue有形固定資産減価償却率">
          <a:extLst>
            <a:ext uri="{FF2B5EF4-FFF2-40B4-BE49-F238E27FC236}">
              <a16:creationId xmlns:a16="http://schemas.microsoft.com/office/drawing/2014/main" id="{9B3C0B0B-A03C-45EB-B196-E047A3602425}"/>
            </a:ext>
          </a:extLst>
        </xdr:cNvPr>
        <xdr:cNvSpPr txBox="1"/>
      </xdr:nvSpPr>
      <xdr:spPr>
        <a:xfrm>
          <a:off x="3086744" y="468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13896</xdr:rowOff>
    </xdr:from>
    <xdr:ext cx="405111" cy="259045"/>
    <xdr:sp macro="" textlink="">
      <xdr:nvSpPr>
        <xdr:cNvPr id="109" name="n_3mainValue有形固定資産減価償却率">
          <a:extLst>
            <a:ext uri="{FF2B5EF4-FFF2-40B4-BE49-F238E27FC236}">
              <a16:creationId xmlns:a16="http://schemas.microsoft.com/office/drawing/2014/main" id="{124A5655-09CF-40E8-9AF5-FC90B24065C0}"/>
            </a:ext>
          </a:extLst>
        </xdr:cNvPr>
        <xdr:cNvSpPr txBox="1"/>
      </xdr:nvSpPr>
      <xdr:spPr>
        <a:xfrm>
          <a:off x="2324744" y="4643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102071</xdr:rowOff>
    </xdr:from>
    <xdr:ext cx="405111" cy="259045"/>
    <xdr:sp macro="" textlink="">
      <xdr:nvSpPr>
        <xdr:cNvPr id="110" name="n_4mainValue有形固定資産減価償却率">
          <a:extLst>
            <a:ext uri="{FF2B5EF4-FFF2-40B4-BE49-F238E27FC236}">
              <a16:creationId xmlns:a16="http://schemas.microsoft.com/office/drawing/2014/main" id="{D1A100D4-242C-48C8-82A8-C7FADBFC6D86}"/>
            </a:ext>
          </a:extLst>
        </xdr:cNvPr>
        <xdr:cNvSpPr txBox="1"/>
      </xdr:nvSpPr>
      <xdr:spPr>
        <a:xfrm>
          <a:off x="1562744" y="4559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3D6D8CAB-DA76-4646-A2C7-B66D047CF1F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65E7C8DC-04AC-43DF-81BB-2E2DD7FCF5E9}"/>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BAF5DED-0D9D-47DA-9B14-3395708CB2AC}"/>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E1AF4C9F-6713-4F4C-8539-D30973A3F64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20ADF0E8-8C1B-43F8-AD34-504C82CAC97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EB81623A-B13C-4F04-95A2-DDF36096A42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95A6D441-997A-4261-BE3E-37FA6AC8A835}"/>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DCA24DD0-15C0-4129-BBEF-DF4D136F85BA}"/>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BEC11D3B-D10E-4948-96F1-CE6967D88A5B}"/>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B9EDDA9E-E9A5-4CC0-B8B6-622B864B281C}"/>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201C2B26-23B7-470E-9E44-1537B6B13A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89270548-F2F4-403F-B44E-B8926DA4D44D}"/>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5B29FD4A-C5B3-47A7-A55B-307133777737}"/>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年度にかけて債務償還比率は類似団体よりも低い水準となっており、概ね横ばいに推移している。</a:t>
          </a:r>
          <a:endParaRPr lang="ja-JP" altLang="ja-JP">
            <a:effectLst/>
          </a:endParaRPr>
        </a:p>
        <a:p>
          <a:r>
            <a:rPr kumimoji="1" lang="ja-JP" altLang="ja-JP" sz="1100">
              <a:solidFill>
                <a:schemeClr val="dk1"/>
              </a:solidFill>
              <a:effectLst/>
              <a:latin typeface="+mn-lt"/>
              <a:ea typeface="+mn-ea"/>
              <a:cs typeface="+mn-cs"/>
            </a:rPr>
            <a:t>　今後は時津中央第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土地区画整理事業の償還のピークを迎える見込みであり、償還費が増加することが予想されるが、今後も必要な地方債のみの発行に努める。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41595F2F-DB62-4189-87F5-DC38534ED04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DF7BC474-1349-451F-8465-45D1BBD7569B}"/>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18F168E8-3876-440E-B777-D89DCC024869}"/>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a:extLst>
            <a:ext uri="{FF2B5EF4-FFF2-40B4-BE49-F238E27FC236}">
              <a16:creationId xmlns:a16="http://schemas.microsoft.com/office/drawing/2014/main" id="{5F9A9693-E430-4E34-A46E-68E1968B5A08}"/>
            </a:ext>
          </a:extLst>
        </xdr:cNvPr>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8" name="テキスト ボックス 127">
          <a:extLst>
            <a:ext uri="{FF2B5EF4-FFF2-40B4-BE49-F238E27FC236}">
              <a16:creationId xmlns:a16="http://schemas.microsoft.com/office/drawing/2014/main" id="{63328328-990E-46FA-AD90-92E1197DB2DA}"/>
            </a:ext>
          </a:extLst>
        </xdr:cNvPr>
        <xdr:cNvSpPr txBox="1"/>
      </xdr:nvSpPr>
      <xdr:spPr>
        <a:xfrm>
          <a:off x="10756676" y="5814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a:extLst>
            <a:ext uri="{FF2B5EF4-FFF2-40B4-BE49-F238E27FC236}">
              <a16:creationId xmlns:a16="http://schemas.microsoft.com/office/drawing/2014/main" id="{84EF458A-CFED-4BDB-9878-B8B87E26BA02}"/>
            </a:ext>
          </a:extLst>
        </xdr:cNvPr>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30" name="テキスト ボックス 129">
          <a:extLst>
            <a:ext uri="{FF2B5EF4-FFF2-40B4-BE49-F238E27FC236}">
              <a16:creationId xmlns:a16="http://schemas.microsoft.com/office/drawing/2014/main" id="{914E6457-8779-4347-B743-816181AAB715}"/>
            </a:ext>
          </a:extLst>
        </xdr:cNvPr>
        <xdr:cNvSpPr txBox="1"/>
      </xdr:nvSpPr>
      <xdr:spPr>
        <a:xfrm>
          <a:off x="10756676" y="5383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a:extLst>
            <a:ext uri="{FF2B5EF4-FFF2-40B4-BE49-F238E27FC236}">
              <a16:creationId xmlns:a16="http://schemas.microsoft.com/office/drawing/2014/main" id="{670E1379-0A3B-46B8-9A67-02C896C267FD}"/>
            </a:ext>
          </a:extLst>
        </xdr:cNvPr>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a:extLst>
            <a:ext uri="{FF2B5EF4-FFF2-40B4-BE49-F238E27FC236}">
              <a16:creationId xmlns:a16="http://schemas.microsoft.com/office/drawing/2014/main" id="{B846BB8C-4EBB-4257-9D58-B2196DCB99F8}"/>
            </a:ext>
          </a:extLst>
        </xdr:cNvPr>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a:extLst>
            <a:ext uri="{FF2B5EF4-FFF2-40B4-BE49-F238E27FC236}">
              <a16:creationId xmlns:a16="http://schemas.microsoft.com/office/drawing/2014/main" id="{C1A39674-9689-4968-8A89-B207701B68DE}"/>
            </a:ext>
          </a:extLst>
        </xdr:cNvPr>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a:extLst>
            <a:ext uri="{FF2B5EF4-FFF2-40B4-BE49-F238E27FC236}">
              <a16:creationId xmlns:a16="http://schemas.microsoft.com/office/drawing/2014/main" id="{D473703E-05BD-45AE-8C1D-AEB9FA8B9290}"/>
            </a:ext>
          </a:extLst>
        </xdr:cNvPr>
        <xdr:cNvSpPr txBox="1"/>
      </xdr:nvSpPr>
      <xdr:spPr>
        <a:xfrm>
          <a:off x="1093140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3E857532-5423-4BD0-85E0-8145C89F7DA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212CBC5B-578C-453C-9659-98499C1D4CB9}"/>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37" name="直線コネクタ 136">
          <a:extLst>
            <a:ext uri="{FF2B5EF4-FFF2-40B4-BE49-F238E27FC236}">
              <a16:creationId xmlns:a16="http://schemas.microsoft.com/office/drawing/2014/main" id="{B0D6D7DA-B7A0-4F39-BFAC-B4014CD982B1}"/>
            </a:ext>
          </a:extLst>
        </xdr:cNvPr>
        <xdr:cNvCxnSpPr/>
      </xdr:nvCxnSpPr>
      <xdr:spPr>
        <a:xfrm flipV="1">
          <a:off x="14793595" y="4613275"/>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38" name="債務償還比率最小値テキスト">
          <a:extLst>
            <a:ext uri="{FF2B5EF4-FFF2-40B4-BE49-F238E27FC236}">
              <a16:creationId xmlns:a16="http://schemas.microsoft.com/office/drawing/2014/main" id="{C2F458B6-6395-47D0-BA26-5C933343B100}"/>
            </a:ext>
          </a:extLst>
        </xdr:cNvPr>
        <xdr:cNvSpPr txBox="1"/>
      </xdr:nvSpPr>
      <xdr:spPr>
        <a:xfrm>
          <a:off x="14846300" y="59586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39" name="直線コネクタ 138">
          <a:extLst>
            <a:ext uri="{FF2B5EF4-FFF2-40B4-BE49-F238E27FC236}">
              <a16:creationId xmlns:a16="http://schemas.microsoft.com/office/drawing/2014/main" id="{31075F20-3773-4EDB-A45A-9D46C4A528EB}"/>
            </a:ext>
          </a:extLst>
        </xdr:cNvPr>
        <xdr:cNvCxnSpPr/>
      </xdr:nvCxnSpPr>
      <xdr:spPr>
        <a:xfrm>
          <a:off x="14706600" y="5954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a:extLst>
            <a:ext uri="{FF2B5EF4-FFF2-40B4-BE49-F238E27FC236}">
              <a16:creationId xmlns:a16="http://schemas.microsoft.com/office/drawing/2014/main" id="{09860BBF-C0B4-4A56-A4E4-192E4B949956}"/>
            </a:ext>
          </a:extLst>
        </xdr:cNvPr>
        <xdr:cNvSpPr txBox="1"/>
      </xdr:nvSpPr>
      <xdr:spPr>
        <a:xfrm>
          <a:off x="14846300"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a:extLst>
            <a:ext uri="{FF2B5EF4-FFF2-40B4-BE49-F238E27FC236}">
              <a16:creationId xmlns:a16="http://schemas.microsoft.com/office/drawing/2014/main" id="{0185381A-A205-458A-A904-B47E9DF36BF1}"/>
            </a:ext>
          </a:extLst>
        </xdr:cNvPr>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49359</xdr:rowOff>
    </xdr:from>
    <xdr:ext cx="469744" cy="259045"/>
    <xdr:sp macro="" textlink="">
      <xdr:nvSpPr>
        <xdr:cNvPr id="142" name="債務償還比率平均値テキスト">
          <a:extLst>
            <a:ext uri="{FF2B5EF4-FFF2-40B4-BE49-F238E27FC236}">
              <a16:creationId xmlns:a16="http://schemas.microsoft.com/office/drawing/2014/main" id="{B4FFAEFC-C9B3-4638-966D-8BE97ADCB317}"/>
            </a:ext>
          </a:extLst>
        </xdr:cNvPr>
        <xdr:cNvSpPr txBox="1"/>
      </xdr:nvSpPr>
      <xdr:spPr>
        <a:xfrm>
          <a:off x="14846300" y="5021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43" name="フローチャート: 判断 142">
          <a:extLst>
            <a:ext uri="{FF2B5EF4-FFF2-40B4-BE49-F238E27FC236}">
              <a16:creationId xmlns:a16="http://schemas.microsoft.com/office/drawing/2014/main" id="{85225F00-411D-408B-9935-80B62FA99FB6}"/>
            </a:ext>
          </a:extLst>
        </xdr:cNvPr>
        <xdr:cNvSpPr/>
      </xdr:nvSpPr>
      <xdr:spPr>
        <a:xfrm>
          <a:off x="14744700" y="50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44" name="フローチャート: 判断 143">
          <a:extLst>
            <a:ext uri="{FF2B5EF4-FFF2-40B4-BE49-F238E27FC236}">
              <a16:creationId xmlns:a16="http://schemas.microsoft.com/office/drawing/2014/main" id="{4BD88C36-CBD5-42BB-97F6-EE05849C688A}"/>
            </a:ext>
          </a:extLst>
        </xdr:cNvPr>
        <xdr:cNvSpPr/>
      </xdr:nvSpPr>
      <xdr:spPr>
        <a:xfrm>
          <a:off x="14033500" y="508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45" name="フローチャート: 判断 144">
          <a:extLst>
            <a:ext uri="{FF2B5EF4-FFF2-40B4-BE49-F238E27FC236}">
              <a16:creationId xmlns:a16="http://schemas.microsoft.com/office/drawing/2014/main" id="{590B1D5E-3FBD-4DE6-9E94-0B50A9C04AC9}"/>
            </a:ext>
          </a:extLst>
        </xdr:cNvPr>
        <xdr:cNvSpPr/>
      </xdr:nvSpPr>
      <xdr:spPr>
        <a:xfrm>
          <a:off x="13271500" y="507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46" name="フローチャート: 判断 145">
          <a:extLst>
            <a:ext uri="{FF2B5EF4-FFF2-40B4-BE49-F238E27FC236}">
              <a16:creationId xmlns:a16="http://schemas.microsoft.com/office/drawing/2014/main" id="{EE470796-F853-412F-855D-03E6A650E000}"/>
            </a:ext>
          </a:extLst>
        </xdr:cNvPr>
        <xdr:cNvSpPr/>
      </xdr:nvSpPr>
      <xdr:spPr>
        <a:xfrm>
          <a:off x="12509500" y="507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47" name="フローチャート: 判断 146">
          <a:extLst>
            <a:ext uri="{FF2B5EF4-FFF2-40B4-BE49-F238E27FC236}">
              <a16:creationId xmlns:a16="http://schemas.microsoft.com/office/drawing/2014/main" id="{FFD72F09-7459-4CA7-984F-66B547E543EF}"/>
            </a:ext>
          </a:extLst>
        </xdr:cNvPr>
        <xdr:cNvSpPr/>
      </xdr:nvSpPr>
      <xdr:spPr>
        <a:xfrm>
          <a:off x="11747500" y="50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2171F60-5742-415C-91EB-A275F90AF37C}"/>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FC04B68B-72B5-4D8D-9803-BF8233286AA5}"/>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BE0DE4A-25AE-418A-9F3F-8D33D9079C1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04F910D-3682-4F91-94F6-0A172DC7D0FA}"/>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19CA1CB7-BB2D-4CB0-9B10-4E0AD3EBC49E}"/>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27087</xdr:rowOff>
    </xdr:from>
    <xdr:to>
      <xdr:col>76</xdr:col>
      <xdr:colOff>73025</xdr:colOff>
      <xdr:row>28</xdr:row>
      <xdr:rowOff>128687</xdr:rowOff>
    </xdr:to>
    <xdr:sp macro="" textlink="">
      <xdr:nvSpPr>
        <xdr:cNvPr id="153" name="楕円 152">
          <a:extLst>
            <a:ext uri="{FF2B5EF4-FFF2-40B4-BE49-F238E27FC236}">
              <a16:creationId xmlns:a16="http://schemas.microsoft.com/office/drawing/2014/main" id="{9094DE30-1ABE-4CC4-BFDA-66BE0A8D959D}"/>
            </a:ext>
          </a:extLst>
        </xdr:cNvPr>
        <xdr:cNvSpPr/>
      </xdr:nvSpPr>
      <xdr:spPr>
        <a:xfrm>
          <a:off x="14744700" y="482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49964</xdr:rowOff>
    </xdr:from>
    <xdr:ext cx="469744" cy="259045"/>
    <xdr:sp macro="" textlink="">
      <xdr:nvSpPr>
        <xdr:cNvPr id="154" name="債務償還比率該当値テキスト">
          <a:extLst>
            <a:ext uri="{FF2B5EF4-FFF2-40B4-BE49-F238E27FC236}">
              <a16:creationId xmlns:a16="http://schemas.microsoft.com/office/drawing/2014/main" id="{6FD7B1F4-2164-42E4-B542-99B5E6B709AC}"/>
            </a:ext>
          </a:extLst>
        </xdr:cNvPr>
        <xdr:cNvSpPr txBox="1"/>
      </xdr:nvSpPr>
      <xdr:spPr>
        <a:xfrm>
          <a:off x="14846300" y="467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5755</xdr:rowOff>
    </xdr:from>
    <xdr:to>
      <xdr:col>72</xdr:col>
      <xdr:colOff>123825</xdr:colOff>
      <xdr:row>28</xdr:row>
      <xdr:rowOff>107355</xdr:rowOff>
    </xdr:to>
    <xdr:sp macro="" textlink="">
      <xdr:nvSpPr>
        <xdr:cNvPr id="155" name="楕円 154">
          <a:extLst>
            <a:ext uri="{FF2B5EF4-FFF2-40B4-BE49-F238E27FC236}">
              <a16:creationId xmlns:a16="http://schemas.microsoft.com/office/drawing/2014/main" id="{AC2DBE90-7837-4DE1-9A98-599F2C701F95}"/>
            </a:ext>
          </a:extLst>
        </xdr:cNvPr>
        <xdr:cNvSpPr/>
      </xdr:nvSpPr>
      <xdr:spPr>
        <a:xfrm>
          <a:off x="14033500" y="48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56555</xdr:rowOff>
    </xdr:from>
    <xdr:to>
      <xdr:col>76</xdr:col>
      <xdr:colOff>22225</xdr:colOff>
      <xdr:row>28</xdr:row>
      <xdr:rowOff>77887</xdr:rowOff>
    </xdr:to>
    <xdr:cxnSp macro="">
      <xdr:nvCxnSpPr>
        <xdr:cNvPr id="156" name="直線コネクタ 155">
          <a:extLst>
            <a:ext uri="{FF2B5EF4-FFF2-40B4-BE49-F238E27FC236}">
              <a16:creationId xmlns:a16="http://schemas.microsoft.com/office/drawing/2014/main" id="{162357B5-3DE6-416A-AC67-E34565CB2014}"/>
            </a:ext>
          </a:extLst>
        </xdr:cNvPr>
        <xdr:cNvCxnSpPr/>
      </xdr:nvCxnSpPr>
      <xdr:spPr>
        <a:xfrm>
          <a:off x="14084300" y="4857155"/>
          <a:ext cx="711200" cy="2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121849</xdr:rowOff>
    </xdr:from>
    <xdr:to>
      <xdr:col>68</xdr:col>
      <xdr:colOff>123825</xdr:colOff>
      <xdr:row>28</xdr:row>
      <xdr:rowOff>51999</xdr:rowOff>
    </xdr:to>
    <xdr:sp macro="" textlink="">
      <xdr:nvSpPr>
        <xdr:cNvPr id="157" name="楕円 156">
          <a:extLst>
            <a:ext uri="{FF2B5EF4-FFF2-40B4-BE49-F238E27FC236}">
              <a16:creationId xmlns:a16="http://schemas.microsoft.com/office/drawing/2014/main" id="{8A4567BE-5B93-4041-9287-A1E46AEA4105}"/>
            </a:ext>
          </a:extLst>
        </xdr:cNvPr>
        <xdr:cNvSpPr/>
      </xdr:nvSpPr>
      <xdr:spPr>
        <a:xfrm>
          <a:off x="13271500" y="475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1199</xdr:rowOff>
    </xdr:from>
    <xdr:to>
      <xdr:col>72</xdr:col>
      <xdr:colOff>73025</xdr:colOff>
      <xdr:row>28</xdr:row>
      <xdr:rowOff>56555</xdr:rowOff>
    </xdr:to>
    <xdr:cxnSp macro="">
      <xdr:nvCxnSpPr>
        <xdr:cNvPr id="158" name="直線コネクタ 157">
          <a:extLst>
            <a:ext uri="{FF2B5EF4-FFF2-40B4-BE49-F238E27FC236}">
              <a16:creationId xmlns:a16="http://schemas.microsoft.com/office/drawing/2014/main" id="{41F1BC4E-C37B-4025-9C03-47EE826D714A}"/>
            </a:ext>
          </a:extLst>
        </xdr:cNvPr>
        <xdr:cNvCxnSpPr/>
      </xdr:nvCxnSpPr>
      <xdr:spPr>
        <a:xfrm>
          <a:off x="13322300" y="4801799"/>
          <a:ext cx="762000" cy="5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102763</xdr:rowOff>
    </xdr:from>
    <xdr:to>
      <xdr:col>64</xdr:col>
      <xdr:colOff>123825</xdr:colOff>
      <xdr:row>28</xdr:row>
      <xdr:rowOff>32913</xdr:rowOff>
    </xdr:to>
    <xdr:sp macro="" textlink="">
      <xdr:nvSpPr>
        <xdr:cNvPr id="159" name="楕円 158">
          <a:extLst>
            <a:ext uri="{FF2B5EF4-FFF2-40B4-BE49-F238E27FC236}">
              <a16:creationId xmlns:a16="http://schemas.microsoft.com/office/drawing/2014/main" id="{69079173-D1CD-4672-B961-4167F2DC8780}"/>
            </a:ext>
          </a:extLst>
        </xdr:cNvPr>
        <xdr:cNvSpPr/>
      </xdr:nvSpPr>
      <xdr:spPr>
        <a:xfrm>
          <a:off x="12509500" y="473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153563</xdr:rowOff>
    </xdr:from>
    <xdr:to>
      <xdr:col>68</xdr:col>
      <xdr:colOff>73025</xdr:colOff>
      <xdr:row>28</xdr:row>
      <xdr:rowOff>1199</xdr:rowOff>
    </xdr:to>
    <xdr:cxnSp macro="">
      <xdr:nvCxnSpPr>
        <xdr:cNvPr id="160" name="直線コネクタ 159">
          <a:extLst>
            <a:ext uri="{FF2B5EF4-FFF2-40B4-BE49-F238E27FC236}">
              <a16:creationId xmlns:a16="http://schemas.microsoft.com/office/drawing/2014/main" id="{1759394B-F4B2-4C4F-AC34-6AAAFA47ED69}"/>
            </a:ext>
          </a:extLst>
        </xdr:cNvPr>
        <xdr:cNvCxnSpPr/>
      </xdr:nvCxnSpPr>
      <xdr:spPr>
        <a:xfrm>
          <a:off x="12560300" y="4782713"/>
          <a:ext cx="762000" cy="1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115286</xdr:rowOff>
    </xdr:from>
    <xdr:to>
      <xdr:col>60</xdr:col>
      <xdr:colOff>123825</xdr:colOff>
      <xdr:row>28</xdr:row>
      <xdr:rowOff>45436</xdr:rowOff>
    </xdr:to>
    <xdr:sp macro="" textlink="">
      <xdr:nvSpPr>
        <xdr:cNvPr id="161" name="楕円 160">
          <a:extLst>
            <a:ext uri="{FF2B5EF4-FFF2-40B4-BE49-F238E27FC236}">
              <a16:creationId xmlns:a16="http://schemas.microsoft.com/office/drawing/2014/main" id="{1A1C778E-F1DB-415A-9DD1-95A851D000CC}"/>
            </a:ext>
          </a:extLst>
        </xdr:cNvPr>
        <xdr:cNvSpPr/>
      </xdr:nvSpPr>
      <xdr:spPr>
        <a:xfrm>
          <a:off x="11747500" y="474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153563</xdr:rowOff>
    </xdr:from>
    <xdr:to>
      <xdr:col>64</xdr:col>
      <xdr:colOff>73025</xdr:colOff>
      <xdr:row>27</xdr:row>
      <xdr:rowOff>166086</xdr:rowOff>
    </xdr:to>
    <xdr:cxnSp macro="">
      <xdr:nvCxnSpPr>
        <xdr:cNvPr id="162" name="直線コネクタ 161">
          <a:extLst>
            <a:ext uri="{FF2B5EF4-FFF2-40B4-BE49-F238E27FC236}">
              <a16:creationId xmlns:a16="http://schemas.microsoft.com/office/drawing/2014/main" id="{33107A6C-4DFD-4DB2-82BA-6EDADB4FA052}"/>
            </a:ext>
          </a:extLst>
        </xdr:cNvPr>
        <xdr:cNvCxnSpPr/>
      </xdr:nvCxnSpPr>
      <xdr:spPr>
        <a:xfrm flipV="1">
          <a:off x="11798300" y="4782713"/>
          <a:ext cx="762000" cy="1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34698</xdr:rowOff>
    </xdr:from>
    <xdr:ext cx="469744" cy="259045"/>
    <xdr:sp macro="" textlink="">
      <xdr:nvSpPr>
        <xdr:cNvPr id="163" name="n_1aveValue債務償還比率">
          <a:extLst>
            <a:ext uri="{FF2B5EF4-FFF2-40B4-BE49-F238E27FC236}">
              <a16:creationId xmlns:a16="http://schemas.microsoft.com/office/drawing/2014/main" id="{E963D558-2F57-41B4-8A33-B95C682B4E7A}"/>
            </a:ext>
          </a:extLst>
        </xdr:cNvPr>
        <xdr:cNvSpPr txBox="1"/>
      </xdr:nvSpPr>
      <xdr:spPr>
        <a:xfrm>
          <a:off x="13836727" y="517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22694</xdr:rowOff>
    </xdr:from>
    <xdr:ext cx="469744" cy="259045"/>
    <xdr:sp macro="" textlink="">
      <xdr:nvSpPr>
        <xdr:cNvPr id="164" name="n_2aveValue債務償還比率">
          <a:extLst>
            <a:ext uri="{FF2B5EF4-FFF2-40B4-BE49-F238E27FC236}">
              <a16:creationId xmlns:a16="http://schemas.microsoft.com/office/drawing/2014/main" id="{23EB2EB7-07C5-41B9-A88F-42E76EC7CD18}"/>
            </a:ext>
          </a:extLst>
        </xdr:cNvPr>
        <xdr:cNvSpPr txBox="1"/>
      </xdr:nvSpPr>
      <xdr:spPr>
        <a:xfrm>
          <a:off x="13087427" y="516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22694</xdr:rowOff>
    </xdr:from>
    <xdr:ext cx="469744" cy="259045"/>
    <xdr:sp macro="" textlink="">
      <xdr:nvSpPr>
        <xdr:cNvPr id="165" name="n_3aveValue債務償還比率">
          <a:extLst>
            <a:ext uri="{FF2B5EF4-FFF2-40B4-BE49-F238E27FC236}">
              <a16:creationId xmlns:a16="http://schemas.microsoft.com/office/drawing/2014/main" id="{00C4B2F7-B442-4DCD-917F-BA07B51238A7}"/>
            </a:ext>
          </a:extLst>
        </xdr:cNvPr>
        <xdr:cNvSpPr txBox="1"/>
      </xdr:nvSpPr>
      <xdr:spPr>
        <a:xfrm>
          <a:off x="12325427" y="516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37462</xdr:rowOff>
    </xdr:from>
    <xdr:ext cx="469744" cy="259045"/>
    <xdr:sp macro="" textlink="">
      <xdr:nvSpPr>
        <xdr:cNvPr id="166" name="n_4aveValue債務償還比率">
          <a:extLst>
            <a:ext uri="{FF2B5EF4-FFF2-40B4-BE49-F238E27FC236}">
              <a16:creationId xmlns:a16="http://schemas.microsoft.com/office/drawing/2014/main" id="{1BFB5579-2427-4652-B745-A7B8DE1ED29D}"/>
            </a:ext>
          </a:extLst>
        </xdr:cNvPr>
        <xdr:cNvSpPr txBox="1"/>
      </xdr:nvSpPr>
      <xdr:spPr>
        <a:xfrm>
          <a:off x="11563427" y="518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123882</xdr:rowOff>
    </xdr:from>
    <xdr:ext cx="469744" cy="259045"/>
    <xdr:sp macro="" textlink="">
      <xdr:nvSpPr>
        <xdr:cNvPr id="167" name="n_1mainValue債務償還比率">
          <a:extLst>
            <a:ext uri="{FF2B5EF4-FFF2-40B4-BE49-F238E27FC236}">
              <a16:creationId xmlns:a16="http://schemas.microsoft.com/office/drawing/2014/main" id="{B13329A4-8906-46F1-82D3-E497BF1B80A4}"/>
            </a:ext>
          </a:extLst>
        </xdr:cNvPr>
        <xdr:cNvSpPr txBox="1"/>
      </xdr:nvSpPr>
      <xdr:spPr>
        <a:xfrm>
          <a:off x="13836727" y="458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68526</xdr:rowOff>
    </xdr:from>
    <xdr:ext cx="469744" cy="259045"/>
    <xdr:sp macro="" textlink="">
      <xdr:nvSpPr>
        <xdr:cNvPr id="168" name="n_2mainValue債務償還比率">
          <a:extLst>
            <a:ext uri="{FF2B5EF4-FFF2-40B4-BE49-F238E27FC236}">
              <a16:creationId xmlns:a16="http://schemas.microsoft.com/office/drawing/2014/main" id="{21D4E167-AF04-44E2-A8DE-8F1B4D12E66F}"/>
            </a:ext>
          </a:extLst>
        </xdr:cNvPr>
        <xdr:cNvSpPr txBox="1"/>
      </xdr:nvSpPr>
      <xdr:spPr>
        <a:xfrm>
          <a:off x="13087427" y="452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49440</xdr:rowOff>
    </xdr:from>
    <xdr:ext cx="469744" cy="259045"/>
    <xdr:sp macro="" textlink="">
      <xdr:nvSpPr>
        <xdr:cNvPr id="169" name="n_3mainValue債務償還比率">
          <a:extLst>
            <a:ext uri="{FF2B5EF4-FFF2-40B4-BE49-F238E27FC236}">
              <a16:creationId xmlns:a16="http://schemas.microsoft.com/office/drawing/2014/main" id="{58AE5B4D-57C3-4D3C-9A1D-4D45C4D5DEAB}"/>
            </a:ext>
          </a:extLst>
        </xdr:cNvPr>
        <xdr:cNvSpPr txBox="1"/>
      </xdr:nvSpPr>
      <xdr:spPr>
        <a:xfrm>
          <a:off x="12325427" y="4507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61963</xdr:rowOff>
    </xdr:from>
    <xdr:ext cx="469744" cy="259045"/>
    <xdr:sp macro="" textlink="">
      <xdr:nvSpPr>
        <xdr:cNvPr id="170" name="n_4mainValue債務償還比率">
          <a:extLst>
            <a:ext uri="{FF2B5EF4-FFF2-40B4-BE49-F238E27FC236}">
              <a16:creationId xmlns:a16="http://schemas.microsoft.com/office/drawing/2014/main" id="{87FD0993-99CB-4F8A-9C0E-FCA30C2A7679}"/>
            </a:ext>
          </a:extLst>
        </xdr:cNvPr>
        <xdr:cNvSpPr txBox="1"/>
      </xdr:nvSpPr>
      <xdr:spPr>
        <a:xfrm>
          <a:off x="11563427" y="451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DAF38C77-A720-4446-A855-07EF2295D4D9}"/>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F57BEC3A-4D8F-4F8C-B01C-7A594E4B1488}"/>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57408B4C-3460-48F4-89B8-AB4DD27C53F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1B504A-AFCF-445D-83A0-CF1B986AA47D}"/>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62E8B842-A03D-4214-B28E-F470578C393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2AF528C2-B288-468B-95B7-DB2F79D3168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AAE706B-9C81-44CD-AB69-8BCCB860092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192C49F-4794-4844-BC26-6FD9749EE74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00B9C93-98BB-4861-BACD-CCCBE5049BE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AFF1ECC-2942-4880-B324-6EB9B08EBFC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7B72EAD-7812-41E7-9A8B-69C36941AC7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0625E3B-ED1C-4DE5-8C72-D0F7DA6AE19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C7B0983-86B8-4D1E-B452-D2FF1AC2EB3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0F4B12A-73DB-43AB-8990-49799BDD186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0A69A8A-18BF-4D15-9746-DC684F88DDA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9649AF-1E15-4887-99DB-490DE69CF01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29,566
29,363
20.94
17,486,693
16,864,785
251,128
6,155,926
11,255,528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94BCC9-3E38-4EDB-BA3C-87D7C244FF7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A33B4AA-0323-4683-B4BA-7E5DCC5B629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FBDC893-27DE-4E41-BA6F-F704F3D8032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F77113F-FEC2-4979-AA86-E01F4C72F7E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18BB129-E155-44A8-8BBA-83A05595F62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3D76E8D-0DDA-44EB-8CFA-D7E7A24B7A7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702154E-20BD-4AE9-9992-AE7487D171F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803E60B-BDA3-4542-97C4-DDD32D7CE2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00BCB9D-A286-476D-807C-C7109AA0806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5AB6EA6-0B93-425F-AD20-28E538B0195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BF0145A-C322-4EF7-BF10-E929D41C272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AB416E2-DA2D-4BB1-89AB-0D8E53E73D0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E15712D-05F2-440D-B4FA-56AB588FFA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A244BB7-2D4C-42CC-8C74-CFE8048AD3B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82297C-4EE7-47C5-80B7-0D122C1A56A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446D5D-775E-4A55-B590-B81389314B4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F88301-8756-47C8-AA04-78C4DE37C96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D6C836E-25F3-4908-9A80-78E63CA7630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CB476F6-3952-4C6C-B2F4-9D8D12A22EA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4F5B40A-5F55-4094-9600-08C9EA8609D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8432206-9432-4D95-954E-DF15CF4DB94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1014BCD-E576-4F8C-84AD-4BC0814600D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F37EBA6-4434-4A37-9300-49F1AC6D45E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10AD54A-EF41-4587-905F-583048DDEC3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404D9A7-CE0B-4100-A9DB-FAADB348408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B63E810-AC5A-43BE-A436-44D5AA47F64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1BF9199-CF8F-4752-ADEA-873CFB2C4AE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10B5CA3-9464-43CD-97D4-2D7AB9FB360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2C91A71-AA94-460C-A67C-6EAA175A354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CEFEE3D-5C54-468B-8B3C-DE8C1B4848B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67B0DF3-A131-4DA8-8809-5FF63E99B2F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A5842D9-E35E-4440-AF0E-C5A93628436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733186B-BE5A-45BE-9793-24DD3AA7150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F469D93-D3BB-4190-A50A-612AA9E1671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F932F16-E1DD-4263-813A-1228F5E0B6C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4348AFB-1382-4D64-9789-D4B761E007A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7943EF4-6FF1-4654-B651-DEF09C952D7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B686C7B-26F1-416E-ACFA-483D0169CD6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E612DF2-483C-4292-A156-0FC10263D4D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F3F583D-E596-4608-A3A5-10130A1D19B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411F2D6-9D40-4271-8407-D005825AD73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45CACD3-AD50-48A7-9BBF-B0761792443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65E8DB8-5355-4833-B8E6-49E8051EA89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1CFCEA3-3AE2-47A8-BC92-F05F300ED35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D07F5D2-6BFD-4C15-AD1C-BC90FE06E0F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E2B93BA1-F498-4465-93D6-A3B1F2F95DEB}"/>
            </a:ext>
          </a:extLst>
        </xdr:cNvPr>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FB211DC6-5E99-41E2-8131-EEA402F5A1AC}"/>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79F022B4-D860-4F59-9484-81B991C49354}"/>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a:extLst>
            <a:ext uri="{FF2B5EF4-FFF2-40B4-BE49-F238E27FC236}">
              <a16:creationId xmlns:a16="http://schemas.microsoft.com/office/drawing/2014/main" id="{6E5D349D-3AB1-4EA9-98E6-A8DE1969038B}"/>
            </a:ext>
          </a:extLst>
        </xdr:cNvPr>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a:extLst>
            <a:ext uri="{FF2B5EF4-FFF2-40B4-BE49-F238E27FC236}">
              <a16:creationId xmlns:a16="http://schemas.microsoft.com/office/drawing/2014/main" id="{DED7EBA4-2C7A-41E4-AC66-9CA8D2C1FAFB}"/>
            </a:ext>
          </a:extLst>
        </xdr:cNvPr>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2" name="【道路】&#10;有形固定資産減価償却率平均値テキスト">
          <a:extLst>
            <a:ext uri="{FF2B5EF4-FFF2-40B4-BE49-F238E27FC236}">
              <a16:creationId xmlns:a16="http://schemas.microsoft.com/office/drawing/2014/main" id="{062FC203-FAFD-40F8-A4F4-F57693B2FF91}"/>
            </a:ext>
          </a:extLst>
        </xdr:cNvPr>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a:extLst>
            <a:ext uri="{FF2B5EF4-FFF2-40B4-BE49-F238E27FC236}">
              <a16:creationId xmlns:a16="http://schemas.microsoft.com/office/drawing/2014/main" id="{69DCEAC4-AEE3-4296-9E59-E817379C9DAD}"/>
            </a:ext>
          </a:extLst>
        </xdr:cNvPr>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a16="http://schemas.microsoft.com/office/drawing/2014/main" id="{92081CF7-DF12-4A6D-8740-7611E7B9ED41}"/>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4AED778B-4071-42C7-8F0B-385B31A07704}"/>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A87ACF9C-6527-4753-9917-2ECC1D619C64}"/>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a:extLst>
            <a:ext uri="{FF2B5EF4-FFF2-40B4-BE49-F238E27FC236}">
              <a16:creationId xmlns:a16="http://schemas.microsoft.com/office/drawing/2014/main" id="{D60A1707-3F30-4A99-B4C7-9EF6619EE866}"/>
            </a:ext>
          </a:extLst>
        </xdr:cNvPr>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1584BE6-6AD4-46E3-86FB-DD2FECD75B2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D2E1657-30CF-4D2A-B34D-E3D45213D06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CD11417-39E1-457C-A984-C02256F95FE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7CBDB2B-6CD1-46C0-BCFB-BC9F4306E46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19D2297-EE7F-4D09-BBC2-E3FD920FA4B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105410</xdr:rowOff>
    </xdr:from>
    <xdr:to>
      <xdr:col>24</xdr:col>
      <xdr:colOff>114300</xdr:colOff>
      <xdr:row>37</xdr:row>
      <xdr:rowOff>35560</xdr:rowOff>
    </xdr:to>
    <xdr:sp macro="" textlink="">
      <xdr:nvSpPr>
        <xdr:cNvPr id="73" name="楕円 72">
          <a:extLst>
            <a:ext uri="{FF2B5EF4-FFF2-40B4-BE49-F238E27FC236}">
              <a16:creationId xmlns:a16="http://schemas.microsoft.com/office/drawing/2014/main" id="{2DAB468B-848F-4C6E-BFD2-5CCCC70DB153}"/>
            </a:ext>
          </a:extLst>
        </xdr:cNvPr>
        <xdr:cNvSpPr/>
      </xdr:nvSpPr>
      <xdr:spPr>
        <a:xfrm>
          <a:off x="4584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128287</xdr:rowOff>
    </xdr:from>
    <xdr:ext cx="405111" cy="259045"/>
    <xdr:sp macro="" textlink="">
      <xdr:nvSpPr>
        <xdr:cNvPr id="74" name="【道路】&#10;有形固定資産減価償却率該当値テキスト">
          <a:extLst>
            <a:ext uri="{FF2B5EF4-FFF2-40B4-BE49-F238E27FC236}">
              <a16:creationId xmlns:a16="http://schemas.microsoft.com/office/drawing/2014/main" id="{D8E7392C-D552-434C-8CD4-FB9E2CC9218B}"/>
            </a:ext>
          </a:extLst>
        </xdr:cNvPr>
        <xdr:cNvSpPr txBox="1"/>
      </xdr:nvSpPr>
      <xdr:spPr>
        <a:xfrm>
          <a:off x="4673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73025</xdr:rowOff>
    </xdr:from>
    <xdr:to>
      <xdr:col>20</xdr:col>
      <xdr:colOff>38100</xdr:colOff>
      <xdr:row>37</xdr:row>
      <xdr:rowOff>3175</xdr:rowOff>
    </xdr:to>
    <xdr:sp macro="" textlink="">
      <xdr:nvSpPr>
        <xdr:cNvPr id="75" name="楕円 74">
          <a:extLst>
            <a:ext uri="{FF2B5EF4-FFF2-40B4-BE49-F238E27FC236}">
              <a16:creationId xmlns:a16="http://schemas.microsoft.com/office/drawing/2014/main" id="{0E32FBC1-5ADF-4A21-BC0C-18FAAA8AA99A}"/>
            </a:ext>
          </a:extLst>
        </xdr:cNvPr>
        <xdr:cNvSpPr/>
      </xdr:nvSpPr>
      <xdr:spPr>
        <a:xfrm>
          <a:off x="3746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123825</xdr:rowOff>
    </xdr:from>
    <xdr:to>
      <xdr:col>24</xdr:col>
      <xdr:colOff>63500</xdr:colOff>
      <xdr:row>36</xdr:row>
      <xdr:rowOff>156210</xdr:rowOff>
    </xdr:to>
    <xdr:cxnSp macro="">
      <xdr:nvCxnSpPr>
        <xdr:cNvPr id="76" name="直線コネクタ 75">
          <a:extLst>
            <a:ext uri="{FF2B5EF4-FFF2-40B4-BE49-F238E27FC236}">
              <a16:creationId xmlns:a16="http://schemas.microsoft.com/office/drawing/2014/main" id="{58C9E7C7-F3BE-4F53-AAED-239E3DFE405C}"/>
            </a:ext>
          </a:extLst>
        </xdr:cNvPr>
        <xdr:cNvCxnSpPr/>
      </xdr:nvCxnSpPr>
      <xdr:spPr>
        <a:xfrm>
          <a:off x="3797300" y="62960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40640</xdr:rowOff>
    </xdr:from>
    <xdr:to>
      <xdr:col>15</xdr:col>
      <xdr:colOff>101600</xdr:colOff>
      <xdr:row>36</xdr:row>
      <xdr:rowOff>142240</xdr:rowOff>
    </xdr:to>
    <xdr:sp macro="" textlink="">
      <xdr:nvSpPr>
        <xdr:cNvPr id="77" name="楕円 76">
          <a:extLst>
            <a:ext uri="{FF2B5EF4-FFF2-40B4-BE49-F238E27FC236}">
              <a16:creationId xmlns:a16="http://schemas.microsoft.com/office/drawing/2014/main" id="{743BD605-9113-4D3C-98C0-F45669D3FEDB}"/>
            </a:ext>
          </a:extLst>
        </xdr:cNvPr>
        <xdr:cNvSpPr/>
      </xdr:nvSpPr>
      <xdr:spPr>
        <a:xfrm>
          <a:off x="2857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91440</xdr:rowOff>
    </xdr:from>
    <xdr:to>
      <xdr:col>19</xdr:col>
      <xdr:colOff>177800</xdr:colOff>
      <xdr:row>36</xdr:row>
      <xdr:rowOff>123825</xdr:rowOff>
    </xdr:to>
    <xdr:cxnSp macro="">
      <xdr:nvCxnSpPr>
        <xdr:cNvPr id="78" name="直線コネクタ 77">
          <a:extLst>
            <a:ext uri="{FF2B5EF4-FFF2-40B4-BE49-F238E27FC236}">
              <a16:creationId xmlns:a16="http://schemas.microsoft.com/office/drawing/2014/main" id="{4F3B4E87-8F43-4686-AB68-F9214D76770A}"/>
            </a:ext>
          </a:extLst>
        </xdr:cNvPr>
        <xdr:cNvCxnSpPr/>
      </xdr:nvCxnSpPr>
      <xdr:spPr>
        <a:xfrm>
          <a:off x="2908300" y="62636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8255</xdr:rowOff>
    </xdr:from>
    <xdr:to>
      <xdr:col>10</xdr:col>
      <xdr:colOff>165100</xdr:colOff>
      <xdr:row>36</xdr:row>
      <xdr:rowOff>109855</xdr:rowOff>
    </xdr:to>
    <xdr:sp macro="" textlink="">
      <xdr:nvSpPr>
        <xdr:cNvPr id="79" name="楕円 78">
          <a:extLst>
            <a:ext uri="{FF2B5EF4-FFF2-40B4-BE49-F238E27FC236}">
              <a16:creationId xmlns:a16="http://schemas.microsoft.com/office/drawing/2014/main" id="{AA7695CB-47EB-453B-9D1B-30028A477AAB}"/>
            </a:ext>
          </a:extLst>
        </xdr:cNvPr>
        <xdr:cNvSpPr/>
      </xdr:nvSpPr>
      <xdr:spPr>
        <a:xfrm>
          <a:off x="1968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59055</xdr:rowOff>
    </xdr:from>
    <xdr:to>
      <xdr:col>15</xdr:col>
      <xdr:colOff>50800</xdr:colOff>
      <xdr:row>36</xdr:row>
      <xdr:rowOff>91440</xdr:rowOff>
    </xdr:to>
    <xdr:cxnSp macro="">
      <xdr:nvCxnSpPr>
        <xdr:cNvPr id="80" name="直線コネクタ 79">
          <a:extLst>
            <a:ext uri="{FF2B5EF4-FFF2-40B4-BE49-F238E27FC236}">
              <a16:creationId xmlns:a16="http://schemas.microsoft.com/office/drawing/2014/main" id="{AFC354BC-2C6F-4778-B093-982FBAD53A79}"/>
            </a:ext>
          </a:extLst>
        </xdr:cNvPr>
        <xdr:cNvCxnSpPr/>
      </xdr:nvCxnSpPr>
      <xdr:spPr>
        <a:xfrm>
          <a:off x="2019300" y="62312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133985</xdr:rowOff>
    </xdr:from>
    <xdr:to>
      <xdr:col>6</xdr:col>
      <xdr:colOff>38100</xdr:colOff>
      <xdr:row>36</xdr:row>
      <xdr:rowOff>64135</xdr:rowOff>
    </xdr:to>
    <xdr:sp macro="" textlink="">
      <xdr:nvSpPr>
        <xdr:cNvPr id="81" name="楕円 80">
          <a:extLst>
            <a:ext uri="{FF2B5EF4-FFF2-40B4-BE49-F238E27FC236}">
              <a16:creationId xmlns:a16="http://schemas.microsoft.com/office/drawing/2014/main" id="{D52A6AEF-F319-4C31-9514-B3C31E8DF645}"/>
            </a:ext>
          </a:extLst>
        </xdr:cNvPr>
        <xdr:cNvSpPr/>
      </xdr:nvSpPr>
      <xdr:spPr>
        <a:xfrm>
          <a:off x="1079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13335</xdr:rowOff>
    </xdr:from>
    <xdr:to>
      <xdr:col>10</xdr:col>
      <xdr:colOff>114300</xdr:colOff>
      <xdr:row>36</xdr:row>
      <xdr:rowOff>59055</xdr:rowOff>
    </xdr:to>
    <xdr:cxnSp macro="">
      <xdr:nvCxnSpPr>
        <xdr:cNvPr id="82" name="直線コネクタ 81">
          <a:extLst>
            <a:ext uri="{FF2B5EF4-FFF2-40B4-BE49-F238E27FC236}">
              <a16:creationId xmlns:a16="http://schemas.microsoft.com/office/drawing/2014/main" id="{584DFA3E-0678-4B01-BA6C-5651C0EA2BE6}"/>
            </a:ext>
          </a:extLst>
        </xdr:cNvPr>
        <xdr:cNvCxnSpPr/>
      </xdr:nvCxnSpPr>
      <xdr:spPr>
        <a:xfrm>
          <a:off x="1130300" y="61855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a:extLst>
            <a:ext uri="{FF2B5EF4-FFF2-40B4-BE49-F238E27FC236}">
              <a16:creationId xmlns:a16="http://schemas.microsoft.com/office/drawing/2014/main" id="{7D9C7694-4FE2-4FB6-B2AE-18536B22075C}"/>
            </a:ext>
          </a:extLst>
        </xdr:cNvPr>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id="{5FE751A2-03C7-4B37-834A-E84652B967E7}"/>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a:extLst>
            <a:ext uri="{FF2B5EF4-FFF2-40B4-BE49-F238E27FC236}">
              <a16:creationId xmlns:a16="http://schemas.microsoft.com/office/drawing/2014/main" id="{615A15B2-8815-4F6D-92BD-409A0C856D61}"/>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150512</xdr:rowOff>
    </xdr:from>
    <xdr:ext cx="405111" cy="259045"/>
    <xdr:sp macro="" textlink="">
      <xdr:nvSpPr>
        <xdr:cNvPr id="86" name="n_4aveValue【道路】&#10;有形固定資産減価償却率">
          <a:extLst>
            <a:ext uri="{FF2B5EF4-FFF2-40B4-BE49-F238E27FC236}">
              <a16:creationId xmlns:a16="http://schemas.microsoft.com/office/drawing/2014/main" id="{CBE34B45-6CC8-4702-89E6-351F9A7C84C8}"/>
            </a:ext>
          </a:extLst>
        </xdr:cNvPr>
        <xdr:cNvSpPr txBox="1"/>
      </xdr:nvSpPr>
      <xdr:spPr>
        <a:xfrm>
          <a:off x="927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19702</xdr:rowOff>
    </xdr:from>
    <xdr:ext cx="405111" cy="259045"/>
    <xdr:sp macro="" textlink="">
      <xdr:nvSpPr>
        <xdr:cNvPr id="87" name="n_1mainValue【道路】&#10;有形固定資産減価償却率">
          <a:extLst>
            <a:ext uri="{FF2B5EF4-FFF2-40B4-BE49-F238E27FC236}">
              <a16:creationId xmlns:a16="http://schemas.microsoft.com/office/drawing/2014/main" id="{7A7E0DFD-1F54-42C4-80E0-6E6FB326CE4A}"/>
            </a:ext>
          </a:extLst>
        </xdr:cNvPr>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158767</xdr:rowOff>
    </xdr:from>
    <xdr:ext cx="405111" cy="259045"/>
    <xdr:sp macro="" textlink="">
      <xdr:nvSpPr>
        <xdr:cNvPr id="88" name="n_2mainValue【道路】&#10;有形固定資産減価償却率">
          <a:extLst>
            <a:ext uri="{FF2B5EF4-FFF2-40B4-BE49-F238E27FC236}">
              <a16:creationId xmlns:a16="http://schemas.microsoft.com/office/drawing/2014/main" id="{F821363B-13E1-4E0F-92C9-59BEA9021EF1}"/>
            </a:ext>
          </a:extLst>
        </xdr:cNvPr>
        <xdr:cNvSpPr txBox="1"/>
      </xdr:nvSpPr>
      <xdr:spPr>
        <a:xfrm>
          <a:off x="2705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126382</xdr:rowOff>
    </xdr:from>
    <xdr:ext cx="405111" cy="259045"/>
    <xdr:sp macro="" textlink="">
      <xdr:nvSpPr>
        <xdr:cNvPr id="89" name="n_3mainValue【道路】&#10;有形固定資産減価償却率">
          <a:extLst>
            <a:ext uri="{FF2B5EF4-FFF2-40B4-BE49-F238E27FC236}">
              <a16:creationId xmlns:a16="http://schemas.microsoft.com/office/drawing/2014/main" id="{521762BC-75EB-4C0F-82C4-2B47FF337952}"/>
            </a:ext>
          </a:extLst>
        </xdr:cNvPr>
        <xdr:cNvSpPr txBox="1"/>
      </xdr:nvSpPr>
      <xdr:spPr>
        <a:xfrm>
          <a:off x="1816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80662</xdr:rowOff>
    </xdr:from>
    <xdr:ext cx="405111" cy="259045"/>
    <xdr:sp macro="" textlink="">
      <xdr:nvSpPr>
        <xdr:cNvPr id="90" name="n_4mainValue【道路】&#10;有形固定資産減価償却率">
          <a:extLst>
            <a:ext uri="{FF2B5EF4-FFF2-40B4-BE49-F238E27FC236}">
              <a16:creationId xmlns:a16="http://schemas.microsoft.com/office/drawing/2014/main" id="{89BEA395-A8D6-46B5-93D5-FEDA333BF034}"/>
            </a:ext>
          </a:extLst>
        </xdr:cNvPr>
        <xdr:cNvSpPr txBox="1"/>
      </xdr:nvSpPr>
      <xdr:spPr>
        <a:xfrm>
          <a:off x="927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105980A-F473-413C-B6E6-E1F2723852D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6BE30FA-49C0-462C-A682-041E544BE6F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5DC70C6-C0D9-4E69-8C79-11E6D3B5AC1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2D2F5C7-E8DC-43C3-8C1C-2410A50822D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039055D-AAC8-4AF0-9D05-D8F52BE3C11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7F4E082-244F-4BF8-A3D8-07AD1252161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96B8B59-A782-48D2-9A15-C56C2DBA222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86A791D-541E-4FC9-AE5A-8A4BCC12D46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E2AB1A3-550D-43F0-B00A-5A3D0392E90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EF844BD-D6D1-4099-B100-D4239799225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5C69919-B7D7-4DDB-9A53-8F17454A6EA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B31B1F0-8890-4546-8774-0D013A27201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8E983AB-603F-4A0F-BEB6-712A9E64FB3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4FC341E-EC51-482D-B0EA-3B61F7BD056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65181C9-CB53-482F-ACBC-83ADD1A6754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B9FAA08-483C-43C7-BCDF-67A0A6F364B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92A4033-02D2-4C4B-8CFC-A57FF18DB5A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2B763D6-8E34-44F7-A358-120EE433AD6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710688D-A706-4EDD-9070-38BF984804C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946B1747-4A7F-4A21-AF1D-59B7475BB42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7249901-742F-48C1-AB67-81997E99C22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441BA6C8-BCFB-43F6-A731-AA366B189FE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D2AA10F-4205-498F-9846-226806F435A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a:extLst>
            <a:ext uri="{FF2B5EF4-FFF2-40B4-BE49-F238E27FC236}">
              <a16:creationId xmlns:a16="http://schemas.microsoft.com/office/drawing/2014/main" id="{0400F9AA-12AE-41C2-9CD8-481C74A13F5D}"/>
            </a:ext>
          </a:extLst>
        </xdr:cNvPr>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a:extLst>
            <a:ext uri="{FF2B5EF4-FFF2-40B4-BE49-F238E27FC236}">
              <a16:creationId xmlns:a16="http://schemas.microsoft.com/office/drawing/2014/main" id="{F8489BAA-8EF4-4A62-ADFF-2D4AFC950E80}"/>
            </a:ext>
          </a:extLst>
        </xdr:cNvPr>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a:extLst>
            <a:ext uri="{FF2B5EF4-FFF2-40B4-BE49-F238E27FC236}">
              <a16:creationId xmlns:a16="http://schemas.microsoft.com/office/drawing/2014/main" id="{D5503CF6-F225-42F7-AA2F-FDDB325D6AE1}"/>
            </a:ext>
          </a:extLst>
        </xdr:cNvPr>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a:extLst>
            <a:ext uri="{FF2B5EF4-FFF2-40B4-BE49-F238E27FC236}">
              <a16:creationId xmlns:a16="http://schemas.microsoft.com/office/drawing/2014/main" id="{91BCA760-B24F-47CE-869B-366A7E0B523B}"/>
            </a:ext>
          </a:extLst>
        </xdr:cNvPr>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a:extLst>
            <a:ext uri="{FF2B5EF4-FFF2-40B4-BE49-F238E27FC236}">
              <a16:creationId xmlns:a16="http://schemas.microsoft.com/office/drawing/2014/main" id="{948E0848-7785-4617-B828-01A0661B843C}"/>
            </a:ext>
          </a:extLst>
        </xdr:cNvPr>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9" name="【道路】&#10;一人当たり延長平均値テキスト">
          <a:extLst>
            <a:ext uri="{FF2B5EF4-FFF2-40B4-BE49-F238E27FC236}">
              <a16:creationId xmlns:a16="http://schemas.microsoft.com/office/drawing/2014/main" id="{2F376015-B441-4FC7-833A-13BA802680DA}"/>
            </a:ext>
          </a:extLst>
        </xdr:cNvPr>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a:extLst>
            <a:ext uri="{FF2B5EF4-FFF2-40B4-BE49-F238E27FC236}">
              <a16:creationId xmlns:a16="http://schemas.microsoft.com/office/drawing/2014/main" id="{C1C0104A-0B80-4178-9E70-193CD79172ED}"/>
            </a:ext>
          </a:extLst>
        </xdr:cNvPr>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a:extLst>
            <a:ext uri="{FF2B5EF4-FFF2-40B4-BE49-F238E27FC236}">
              <a16:creationId xmlns:a16="http://schemas.microsoft.com/office/drawing/2014/main" id="{B0730AED-0A04-49C4-9988-F5AB23DA7801}"/>
            </a:ext>
          </a:extLst>
        </xdr:cNvPr>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a:extLst>
            <a:ext uri="{FF2B5EF4-FFF2-40B4-BE49-F238E27FC236}">
              <a16:creationId xmlns:a16="http://schemas.microsoft.com/office/drawing/2014/main" id="{DAAFB5A3-B60E-4B5C-8EDE-1D781021D68B}"/>
            </a:ext>
          </a:extLst>
        </xdr:cNvPr>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a:extLst>
            <a:ext uri="{FF2B5EF4-FFF2-40B4-BE49-F238E27FC236}">
              <a16:creationId xmlns:a16="http://schemas.microsoft.com/office/drawing/2014/main" id="{DAAC85C5-6846-413E-9914-D08855103F8C}"/>
            </a:ext>
          </a:extLst>
        </xdr:cNvPr>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a:extLst>
            <a:ext uri="{FF2B5EF4-FFF2-40B4-BE49-F238E27FC236}">
              <a16:creationId xmlns:a16="http://schemas.microsoft.com/office/drawing/2014/main" id="{992C1478-EEF6-4720-897A-284D5E71AF24}"/>
            </a:ext>
          </a:extLst>
        </xdr:cNvPr>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4C3DF3F-B901-4B34-A7F9-8CDFC842335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5912896-1134-4207-808B-5EFB936963D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1DAD084-334D-4922-8870-F81A6B2087A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1BEFFE0-0BF5-4CF4-A5A8-5DB466272DC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EABCA5A-881A-490D-A178-A3E2551632D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8407</xdr:rowOff>
    </xdr:from>
    <xdr:to>
      <xdr:col>55</xdr:col>
      <xdr:colOff>50800</xdr:colOff>
      <xdr:row>41</xdr:row>
      <xdr:rowOff>110007</xdr:rowOff>
    </xdr:to>
    <xdr:sp macro="" textlink="">
      <xdr:nvSpPr>
        <xdr:cNvPr id="130" name="楕円 129">
          <a:extLst>
            <a:ext uri="{FF2B5EF4-FFF2-40B4-BE49-F238E27FC236}">
              <a16:creationId xmlns:a16="http://schemas.microsoft.com/office/drawing/2014/main" id="{7D3060E2-9F17-4DE7-BF09-71ACCB075F0B}"/>
            </a:ext>
          </a:extLst>
        </xdr:cNvPr>
        <xdr:cNvSpPr/>
      </xdr:nvSpPr>
      <xdr:spPr>
        <a:xfrm>
          <a:off x="10426700" y="70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94784</xdr:rowOff>
    </xdr:from>
    <xdr:ext cx="469744" cy="259045"/>
    <xdr:sp macro="" textlink="">
      <xdr:nvSpPr>
        <xdr:cNvPr id="131" name="【道路】&#10;一人当たり延長該当値テキスト">
          <a:extLst>
            <a:ext uri="{FF2B5EF4-FFF2-40B4-BE49-F238E27FC236}">
              <a16:creationId xmlns:a16="http://schemas.microsoft.com/office/drawing/2014/main" id="{2F02B434-5F34-492C-94F0-B150916733DE}"/>
            </a:ext>
          </a:extLst>
        </xdr:cNvPr>
        <xdr:cNvSpPr txBox="1"/>
      </xdr:nvSpPr>
      <xdr:spPr>
        <a:xfrm>
          <a:off x="10515600" y="695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9627</xdr:rowOff>
    </xdr:from>
    <xdr:to>
      <xdr:col>50</xdr:col>
      <xdr:colOff>165100</xdr:colOff>
      <xdr:row>41</xdr:row>
      <xdr:rowOff>111227</xdr:rowOff>
    </xdr:to>
    <xdr:sp macro="" textlink="">
      <xdr:nvSpPr>
        <xdr:cNvPr id="132" name="楕円 131">
          <a:extLst>
            <a:ext uri="{FF2B5EF4-FFF2-40B4-BE49-F238E27FC236}">
              <a16:creationId xmlns:a16="http://schemas.microsoft.com/office/drawing/2014/main" id="{8B915596-B0E0-4E17-8A33-166E089D69A5}"/>
            </a:ext>
          </a:extLst>
        </xdr:cNvPr>
        <xdr:cNvSpPr/>
      </xdr:nvSpPr>
      <xdr:spPr>
        <a:xfrm>
          <a:off x="9588500" y="703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59207</xdr:rowOff>
    </xdr:from>
    <xdr:to>
      <xdr:col>55</xdr:col>
      <xdr:colOff>0</xdr:colOff>
      <xdr:row>41</xdr:row>
      <xdr:rowOff>60427</xdr:rowOff>
    </xdr:to>
    <xdr:cxnSp macro="">
      <xdr:nvCxnSpPr>
        <xdr:cNvPr id="133" name="直線コネクタ 132">
          <a:extLst>
            <a:ext uri="{FF2B5EF4-FFF2-40B4-BE49-F238E27FC236}">
              <a16:creationId xmlns:a16="http://schemas.microsoft.com/office/drawing/2014/main" id="{0A8D6683-6B7B-426B-8C65-7F9D5530A06F}"/>
            </a:ext>
          </a:extLst>
        </xdr:cNvPr>
        <xdr:cNvCxnSpPr/>
      </xdr:nvCxnSpPr>
      <xdr:spPr>
        <a:xfrm flipV="1">
          <a:off x="9639300" y="7088657"/>
          <a:ext cx="8382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11608</xdr:rowOff>
    </xdr:from>
    <xdr:to>
      <xdr:col>46</xdr:col>
      <xdr:colOff>38100</xdr:colOff>
      <xdr:row>41</xdr:row>
      <xdr:rowOff>113208</xdr:rowOff>
    </xdr:to>
    <xdr:sp macro="" textlink="">
      <xdr:nvSpPr>
        <xdr:cNvPr id="134" name="楕円 133">
          <a:extLst>
            <a:ext uri="{FF2B5EF4-FFF2-40B4-BE49-F238E27FC236}">
              <a16:creationId xmlns:a16="http://schemas.microsoft.com/office/drawing/2014/main" id="{4F3632AC-CDD1-4070-AA0A-C91B6AA09046}"/>
            </a:ext>
          </a:extLst>
        </xdr:cNvPr>
        <xdr:cNvSpPr/>
      </xdr:nvSpPr>
      <xdr:spPr>
        <a:xfrm>
          <a:off x="8699500" y="70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60427</xdr:rowOff>
    </xdr:from>
    <xdr:to>
      <xdr:col>50</xdr:col>
      <xdr:colOff>114300</xdr:colOff>
      <xdr:row>41</xdr:row>
      <xdr:rowOff>62408</xdr:rowOff>
    </xdr:to>
    <xdr:cxnSp macro="">
      <xdr:nvCxnSpPr>
        <xdr:cNvPr id="135" name="直線コネクタ 134">
          <a:extLst>
            <a:ext uri="{FF2B5EF4-FFF2-40B4-BE49-F238E27FC236}">
              <a16:creationId xmlns:a16="http://schemas.microsoft.com/office/drawing/2014/main" id="{47D8AA32-7CFD-49B5-AFEF-CCC53681C099}"/>
            </a:ext>
          </a:extLst>
        </xdr:cNvPr>
        <xdr:cNvCxnSpPr/>
      </xdr:nvCxnSpPr>
      <xdr:spPr>
        <a:xfrm flipV="1">
          <a:off x="8750300" y="7089877"/>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14198</xdr:rowOff>
    </xdr:from>
    <xdr:to>
      <xdr:col>41</xdr:col>
      <xdr:colOff>101600</xdr:colOff>
      <xdr:row>41</xdr:row>
      <xdr:rowOff>115798</xdr:rowOff>
    </xdr:to>
    <xdr:sp macro="" textlink="">
      <xdr:nvSpPr>
        <xdr:cNvPr id="136" name="楕円 135">
          <a:extLst>
            <a:ext uri="{FF2B5EF4-FFF2-40B4-BE49-F238E27FC236}">
              <a16:creationId xmlns:a16="http://schemas.microsoft.com/office/drawing/2014/main" id="{91E3CB07-348D-4A3C-A0F9-756A1A418D1A}"/>
            </a:ext>
          </a:extLst>
        </xdr:cNvPr>
        <xdr:cNvSpPr/>
      </xdr:nvSpPr>
      <xdr:spPr>
        <a:xfrm>
          <a:off x="7810500" y="704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62408</xdr:rowOff>
    </xdr:from>
    <xdr:to>
      <xdr:col>45</xdr:col>
      <xdr:colOff>177800</xdr:colOff>
      <xdr:row>41</xdr:row>
      <xdr:rowOff>64998</xdr:rowOff>
    </xdr:to>
    <xdr:cxnSp macro="">
      <xdr:nvCxnSpPr>
        <xdr:cNvPr id="137" name="直線コネクタ 136">
          <a:extLst>
            <a:ext uri="{FF2B5EF4-FFF2-40B4-BE49-F238E27FC236}">
              <a16:creationId xmlns:a16="http://schemas.microsoft.com/office/drawing/2014/main" id="{E530DC4D-B3CB-444C-8FDD-EB43C8B0277D}"/>
            </a:ext>
          </a:extLst>
        </xdr:cNvPr>
        <xdr:cNvCxnSpPr/>
      </xdr:nvCxnSpPr>
      <xdr:spPr>
        <a:xfrm flipV="1">
          <a:off x="7861300" y="7091858"/>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18199</xdr:rowOff>
    </xdr:from>
    <xdr:to>
      <xdr:col>36</xdr:col>
      <xdr:colOff>165100</xdr:colOff>
      <xdr:row>41</xdr:row>
      <xdr:rowOff>119799</xdr:rowOff>
    </xdr:to>
    <xdr:sp macro="" textlink="">
      <xdr:nvSpPr>
        <xdr:cNvPr id="138" name="楕円 137">
          <a:extLst>
            <a:ext uri="{FF2B5EF4-FFF2-40B4-BE49-F238E27FC236}">
              <a16:creationId xmlns:a16="http://schemas.microsoft.com/office/drawing/2014/main" id="{03A7DBA0-CB19-4C88-9D09-357FB109C229}"/>
            </a:ext>
          </a:extLst>
        </xdr:cNvPr>
        <xdr:cNvSpPr/>
      </xdr:nvSpPr>
      <xdr:spPr>
        <a:xfrm>
          <a:off x="6921500" y="70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64998</xdr:rowOff>
    </xdr:from>
    <xdr:to>
      <xdr:col>41</xdr:col>
      <xdr:colOff>50800</xdr:colOff>
      <xdr:row>41</xdr:row>
      <xdr:rowOff>68999</xdr:rowOff>
    </xdr:to>
    <xdr:cxnSp macro="">
      <xdr:nvCxnSpPr>
        <xdr:cNvPr id="139" name="直線コネクタ 138">
          <a:extLst>
            <a:ext uri="{FF2B5EF4-FFF2-40B4-BE49-F238E27FC236}">
              <a16:creationId xmlns:a16="http://schemas.microsoft.com/office/drawing/2014/main" id="{7739D301-D108-4B7F-833D-0D91693DF77C}"/>
            </a:ext>
          </a:extLst>
        </xdr:cNvPr>
        <xdr:cNvCxnSpPr/>
      </xdr:nvCxnSpPr>
      <xdr:spPr>
        <a:xfrm flipV="1">
          <a:off x="6972300" y="7094448"/>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40" name="n_1aveValue【道路】&#10;一人当たり延長">
          <a:extLst>
            <a:ext uri="{FF2B5EF4-FFF2-40B4-BE49-F238E27FC236}">
              <a16:creationId xmlns:a16="http://schemas.microsoft.com/office/drawing/2014/main" id="{9C82CD67-96DB-4042-8536-EAA99E169933}"/>
            </a:ext>
          </a:extLst>
        </xdr:cNvPr>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41" name="n_2aveValue【道路】&#10;一人当たり延長">
          <a:extLst>
            <a:ext uri="{FF2B5EF4-FFF2-40B4-BE49-F238E27FC236}">
              <a16:creationId xmlns:a16="http://schemas.microsoft.com/office/drawing/2014/main" id="{FFAB2737-893E-4061-BDA9-992289A943E9}"/>
            </a:ext>
          </a:extLst>
        </xdr:cNvPr>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2" name="n_3aveValue【道路】&#10;一人当たり延長">
          <a:extLst>
            <a:ext uri="{FF2B5EF4-FFF2-40B4-BE49-F238E27FC236}">
              <a16:creationId xmlns:a16="http://schemas.microsoft.com/office/drawing/2014/main" id="{9E0E2FE8-6E43-46E9-B49A-F8635ADA3D79}"/>
            </a:ext>
          </a:extLst>
        </xdr:cNvPr>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a:extLst>
            <a:ext uri="{FF2B5EF4-FFF2-40B4-BE49-F238E27FC236}">
              <a16:creationId xmlns:a16="http://schemas.microsoft.com/office/drawing/2014/main" id="{26D638D6-1884-4E56-8D89-09EC7FEAA856}"/>
            </a:ext>
          </a:extLst>
        </xdr:cNvPr>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102354</xdr:rowOff>
    </xdr:from>
    <xdr:ext cx="469744" cy="259045"/>
    <xdr:sp macro="" textlink="">
      <xdr:nvSpPr>
        <xdr:cNvPr id="144" name="n_1mainValue【道路】&#10;一人当たり延長">
          <a:extLst>
            <a:ext uri="{FF2B5EF4-FFF2-40B4-BE49-F238E27FC236}">
              <a16:creationId xmlns:a16="http://schemas.microsoft.com/office/drawing/2014/main" id="{6A440B2A-DB1F-46CD-BAAB-9723D4DDFD82}"/>
            </a:ext>
          </a:extLst>
        </xdr:cNvPr>
        <xdr:cNvSpPr txBox="1"/>
      </xdr:nvSpPr>
      <xdr:spPr>
        <a:xfrm>
          <a:off x="9391727" y="713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104335</xdr:rowOff>
    </xdr:from>
    <xdr:ext cx="469744" cy="259045"/>
    <xdr:sp macro="" textlink="">
      <xdr:nvSpPr>
        <xdr:cNvPr id="145" name="n_2mainValue【道路】&#10;一人当たり延長">
          <a:extLst>
            <a:ext uri="{FF2B5EF4-FFF2-40B4-BE49-F238E27FC236}">
              <a16:creationId xmlns:a16="http://schemas.microsoft.com/office/drawing/2014/main" id="{DC999591-6341-4E34-B826-2B969C67E352}"/>
            </a:ext>
          </a:extLst>
        </xdr:cNvPr>
        <xdr:cNvSpPr txBox="1"/>
      </xdr:nvSpPr>
      <xdr:spPr>
        <a:xfrm>
          <a:off x="8515427" y="713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106925</xdr:rowOff>
    </xdr:from>
    <xdr:ext cx="469744" cy="259045"/>
    <xdr:sp macro="" textlink="">
      <xdr:nvSpPr>
        <xdr:cNvPr id="146" name="n_3mainValue【道路】&#10;一人当たり延長">
          <a:extLst>
            <a:ext uri="{FF2B5EF4-FFF2-40B4-BE49-F238E27FC236}">
              <a16:creationId xmlns:a16="http://schemas.microsoft.com/office/drawing/2014/main" id="{10926628-15B8-4BC7-B2C8-A0BFFA7D86B9}"/>
            </a:ext>
          </a:extLst>
        </xdr:cNvPr>
        <xdr:cNvSpPr txBox="1"/>
      </xdr:nvSpPr>
      <xdr:spPr>
        <a:xfrm>
          <a:off x="7626427" y="713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110926</xdr:rowOff>
    </xdr:from>
    <xdr:ext cx="469744" cy="259045"/>
    <xdr:sp macro="" textlink="">
      <xdr:nvSpPr>
        <xdr:cNvPr id="147" name="n_4mainValue【道路】&#10;一人当たり延長">
          <a:extLst>
            <a:ext uri="{FF2B5EF4-FFF2-40B4-BE49-F238E27FC236}">
              <a16:creationId xmlns:a16="http://schemas.microsoft.com/office/drawing/2014/main" id="{D5660496-08B5-40A4-B82E-7C9CCA880426}"/>
            </a:ext>
          </a:extLst>
        </xdr:cNvPr>
        <xdr:cNvSpPr txBox="1"/>
      </xdr:nvSpPr>
      <xdr:spPr>
        <a:xfrm>
          <a:off x="6737427" y="714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A9B8CFA-09AF-4971-B0C6-137E8439AB7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35157B4-6617-4B10-B882-2983DE9C729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0473BBC-99E4-42A7-AD23-56B0294C455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02E908F-F859-4649-9AB4-4F3CC0D8598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B0DE4EB-725E-46D5-B173-750A50CB3DC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2C2B6B2-4C14-4940-AD6D-C647702CAC8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5EAE26F-5641-4783-AD4F-B4EDCBF29D0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1F4816A-62F2-4993-A3E0-2AD66122880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DC4B62A-B3C5-4A55-9002-2FEDFE4E0BE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3556260-308C-42BB-8E37-E8BF8CA5F6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9BC7BF0-951B-46FB-831D-B7DC492B703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720E702-772D-4200-82F8-E6EA3617F74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600D3EA-5261-4730-B92E-8D3E9014054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264BA2B-DD56-4C40-B83C-5D6FEC0DDF9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40A032C-327A-4BCA-ABA9-29EAB00E4FD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38D54C1-07D8-440F-8C5D-25FAF0FFF28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D263E8B-2A88-4AF8-A002-CAA5B912746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1C3F821-5AAC-459D-A020-59838B34EA7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D4C69E8-682F-4FD2-B598-D18B8AA19E7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719498C-1BEA-4EE6-B303-F61D0D85733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AE9B2EE-1917-447C-B9F4-6ED4C3FBAC8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D898713-85D0-4B3B-ABA6-061AC080D25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44FB130-7CC4-4365-885F-35E997A47E7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E93B3F5-99DD-4AE2-AF95-97A6DB814CB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44B5C6B-8A19-4DFB-BFA0-A2CAC894A33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62F8A0A3-FD08-471C-9809-4B55FDCF28CE}"/>
            </a:ext>
          </a:extLst>
        </xdr:cNvPr>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1F11177-B90A-4ACD-87CF-EEC460CCAEE6}"/>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215CB034-F896-433B-B091-D685C23D19E1}"/>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430FBCD-02EA-48FC-AF66-B53C4E16F8FD}"/>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a:extLst>
            <a:ext uri="{FF2B5EF4-FFF2-40B4-BE49-F238E27FC236}">
              <a16:creationId xmlns:a16="http://schemas.microsoft.com/office/drawing/2014/main" id="{9D748BF1-9464-4D35-A4A5-8047154587F8}"/>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1F28FC3-96B1-49A7-B1D8-E179120927CA}"/>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a16="http://schemas.microsoft.com/office/drawing/2014/main" id="{560B017F-BAEA-45E3-8247-4F31F1776ED1}"/>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a:extLst>
            <a:ext uri="{FF2B5EF4-FFF2-40B4-BE49-F238E27FC236}">
              <a16:creationId xmlns:a16="http://schemas.microsoft.com/office/drawing/2014/main" id="{24996374-F8B5-4DF6-9AC0-1137AB1DA5CB}"/>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a:extLst>
            <a:ext uri="{FF2B5EF4-FFF2-40B4-BE49-F238E27FC236}">
              <a16:creationId xmlns:a16="http://schemas.microsoft.com/office/drawing/2014/main" id="{7BF1B858-390C-4E02-A394-DEDC5CADE560}"/>
            </a:ext>
          </a:extLst>
        </xdr:cNvPr>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a:extLst>
            <a:ext uri="{FF2B5EF4-FFF2-40B4-BE49-F238E27FC236}">
              <a16:creationId xmlns:a16="http://schemas.microsoft.com/office/drawing/2014/main" id="{363E49A7-4E1B-4925-B835-9EFAE6010B68}"/>
            </a:ext>
          </a:extLst>
        </xdr:cNvPr>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a16="http://schemas.microsoft.com/office/drawing/2014/main" id="{6A9A876D-3A05-45CC-80C8-071C4FFC19C0}"/>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0E4B72C-E83E-42E7-9107-A00A272B70F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D01A2D2-9DF6-463B-8B56-23F5AC287DF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4E5789D-3ED2-4177-83B4-701FF353779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70532BB-0A42-4CD4-BCAB-2FE8D3E7BE8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87278FF-5EDE-461E-81C6-7475ED5D26B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91259</xdr:rowOff>
    </xdr:from>
    <xdr:to>
      <xdr:col>24</xdr:col>
      <xdr:colOff>114300</xdr:colOff>
      <xdr:row>58</xdr:row>
      <xdr:rowOff>21409</xdr:rowOff>
    </xdr:to>
    <xdr:sp macro="" textlink="">
      <xdr:nvSpPr>
        <xdr:cNvPr id="189" name="楕円 188">
          <a:extLst>
            <a:ext uri="{FF2B5EF4-FFF2-40B4-BE49-F238E27FC236}">
              <a16:creationId xmlns:a16="http://schemas.microsoft.com/office/drawing/2014/main" id="{2F705A45-B33B-4A36-836A-EA76FE16B89E}"/>
            </a:ext>
          </a:extLst>
        </xdr:cNvPr>
        <xdr:cNvSpPr/>
      </xdr:nvSpPr>
      <xdr:spPr>
        <a:xfrm>
          <a:off x="45847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114136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2FC42C6-B66E-4E63-896B-D6FBF32D3F0E}"/>
            </a:ext>
          </a:extLst>
        </xdr:cNvPr>
        <xdr:cNvSpPr txBox="1"/>
      </xdr:nvSpPr>
      <xdr:spPr>
        <a:xfrm>
          <a:off x="4673600" y="971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60234</xdr:rowOff>
    </xdr:from>
    <xdr:to>
      <xdr:col>20</xdr:col>
      <xdr:colOff>38100</xdr:colOff>
      <xdr:row>57</xdr:row>
      <xdr:rowOff>161834</xdr:rowOff>
    </xdr:to>
    <xdr:sp macro="" textlink="">
      <xdr:nvSpPr>
        <xdr:cNvPr id="191" name="楕円 190">
          <a:extLst>
            <a:ext uri="{FF2B5EF4-FFF2-40B4-BE49-F238E27FC236}">
              <a16:creationId xmlns:a16="http://schemas.microsoft.com/office/drawing/2014/main" id="{14579AF8-0D42-4351-B899-0EC8F80FFCCD}"/>
            </a:ext>
          </a:extLst>
        </xdr:cNvPr>
        <xdr:cNvSpPr/>
      </xdr:nvSpPr>
      <xdr:spPr>
        <a:xfrm>
          <a:off x="3746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111034</xdr:rowOff>
    </xdr:from>
    <xdr:to>
      <xdr:col>24</xdr:col>
      <xdr:colOff>63500</xdr:colOff>
      <xdr:row>57</xdr:row>
      <xdr:rowOff>142059</xdr:rowOff>
    </xdr:to>
    <xdr:cxnSp macro="">
      <xdr:nvCxnSpPr>
        <xdr:cNvPr id="192" name="直線コネクタ 191">
          <a:extLst>
            <a:ext uri="{FF2B5EF4-FFF2-40B4-BE49-F238E27FC236}">
              <a16:creationId xmlns:a16="http://schemas.microsoft.com/office/drawing/2014/main" id="{4DAE95A1-7C3A-4544-BDFF-71B130633CE9}"/>
            </a:ext>
          </a:extLst>
        </xdr:cNvPr>
        <xdr:cNvCxnSpPr/>
      </xdr:nvCxnSpPr>
      <xdr:spPr>
        <a:xfrm>
          <a:off x="3797300" y="988368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97790</xdr:rowOff>
    </xdr:from>
    <xdr:to>
      <xdr:col>15</xdr:col>
      <xdr:colOff>101600</xdr:colOff>
      <xdr:row>58</xdr:row>
      <xdr:rowOff>27940</xdr:rowOff>
    </xdr:to>
    <xdr:sp macro="" textlink="">
      <xdr:nvSpPr>
        <xdr:cNvPr id="193" name="楕円 192">
          <a:extLst>
            <a:ext uri="{FF2B5EF4-FFF2-40B4-BE49-F238E27FC236}">
              <a16:creationId xmlns:a16="http://schemas.microsoft.com/office/drawing/2014/main" id="{7853955A-4F4D-4B7E-BEFE-D05573BC3C58}"/>
            </a:ext>
          </a:extLst>
        </xdr:cNvPr>
        <xdr:cNvSpPr/>
      </xdr:nvSpPr>
      <xdr:spPr>
        <a:xfrm>
          <a:off x="2857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111034</xdr:rowOff>
    </xdr:from>
    <xdr:to>
      <xdr:col>19</xdr:col>
      <xdr:colOff>177800</xdr:colOff>
      <xdr:row>57</xdr:row>
      <xdr:rowOff>148590</xdr:rowOff>
    </xdr:to>
    <xdr:cxnSp macro="">
      <xdr:nvCxnSpPr>
        <xdr:cNvPr id="194" name="直線コネクタ 193">
          <a:extLst>
            <a:ext uri="{FF2B5EF4-FFF2-40B4-BE49-F238E27FC236}">
              <a16:creationId xmlns:a16="http://schemas.microsoft.com/office/drawing/2014/main" id="{7FE687A8-E23F-451C-BC3D-2C2F45DF0EC5}"/>
            </a:ext>
          </a:extLst>
        </xdr:cNvPr>
        <xdr:cNvCxnSpPr/>
      </xdr:nvCxnSpPr>
      <xdr:spPr>
        <a:xfrm flipV="1">
          <a:off x="2908300" y="988368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107587</xdr:rowOff>
    </xdr:from>
    <xdr:to>
      <xdr:col>10</xdr:col>
      <xdr:colOff>165100</xdr:colOff>
      <xdr:row>58</xdr:row>
      <xdr:rowOff>37737</xdr:rowOff>
    </xdr:to>
    <xdr:sp macro="" textlink="">
      <xdr:nvSpPr>
        <xdr:cNvPr id="195" name="楕円 194">
          <a:extLst>
            <a:ext uri="{FF2B5EF4-FFF2-40B4-BE49-F238E27FC236}">
              <a16:creationId xmlns:a16="http://schemas.microsoft.com/office/drawing/2014/main" id="{5C01B263-FC95-45DA-8890-397ACEE413F2}"/>
            </a:ext>
          </a:extLst>
        </xdr:cNvPr>
        <xdr:cNvSpPr/>
      </xdr:nvSpPr>
      <xdr:spPr>
        <a:xfrm>
          <a:off x="1968500" y="98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148590</xdr:rowOff>
    </xdr:from>
    <xdr:to>
      <xdr:col>15</xdr:col>
      <xdr:colOff>50800</xdr:colOff>
      <xdr:row>57</xdr:row>
      <xdr:rowOff>158387</xdr:rowOff>
    </xdr:to>
    <xdr:cxnSp macro="">
      <xdr:nvCxnSpPr>
        <xdr:cNvPr id="196" name="直線コネクタ 195">
          <a:extLst>
            <a:ext uri="{FF2B5EF4-FFF2-40B4-BE49-F238E27FC236}">
              <a16:creationId xmlns:a16="http://schemas.microsoft.com/office/drawing/2014/main" id="{B9B8290B-9225-4A6A-8971-622CD47E9C6F}"/>
            </a:ext>
          </a:extLst>
        </xdr:cNvPr>
        <xdr:cNvCxnSpPr/>
      </xdr:nvCxnSpPr>
      <xdr:spPr>
        <a:xfrm flipV="1">
          <a:off x="2019300" y="992124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50437</xdr:rowOff>
    </xdr:from>
    <xdr:to>
      <xdr:col>6</xdr:col>
      <xdr:colOff>38100</xdr:colOff>
      <xdr:row>58</xdr:row>
      <xdr:rowOff>152037</xdr:rowOff>
    </xdr:to>
    <xdr:sp macro="" textlink="">
      <xdr:nvSpPr>
        <xdr:cNvPr id="197" name="楕円 196">
          <a:extLst>
            <a:ext uri="{FF2B5EF4-FFF2-40B4-BE49-F238E27FC236}">
              <a16:creationId xmlns:a16="http://schemas.microsoft.com/office/drawing/2014/main" id="{EEFD36D9-5BB9-4A1A-9E35-F3CC8EB49AF3}"/>
            </a:ext>
          </a:extLst>
        </xdr:cNvPr>
        <xdr:cNvSpPr/>
      </xdr:nvSpPr>
      <xdr:spPr>
        <a:xfrm>
          <a:off x="1079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158387</xdr:rowOff>
    </xdr:from>
    <xdr:to>
      <xdr:col>10</xdr:col>
      <xdr:colOff>114300</xdr:colOff>
      <xdr:row>58</xdr:row>
      <xdr:rowOff>101237</xdr:rowOff>
    </xdr:to>
    <xdr:cxnSp macro="">
      <xdr:nvCxnSpPr>
        <xdr:cNvPr id="198" name="直線コネクタ 197">
          <a:extLst>
            <a:ext uri="{FF2B5EF4-FFF2-40B4-BE49-F238E27FC236}">
              <a16:creationId xmlns:a16="http://schemas.microsoft.com/office/drawing/2014/main" id="{A386CB5D-84DC-4C2B-B56E-DF7EA546C46B}"/>
            </a:ext>
          </a:extLst>
        </xdr:cNvPr>
        <xdr:cNvCxnSpPr/>
      </xdr:nvCxnSpPr>
      <xdr:spPr>
        <a:xfrm flipV="1">
          <a:off x="1130300" y="993103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14168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23FB4E52-658C-4CB2-A6C8-4E79B0CE6374}"/>
            </a:ext>
          </a:extLst>
        </xdr:cNvPr>
        <xdr:cNvSpPr txBox="1"/>
      </xdr:nvSpPr>
      <xdr:spPr>
        <a:xfrm>
          <a:off x="35820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162758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FEA1C49-EE1F-4C64-B354-D496C354F713}"/>
            </a:ext>
          </a:extLst>
        </xdr:cNvPr>
        <xdr:cNvSpPr txBox="1"/>
      </xdr:nvSpPr>
      <xdr:spPr>
        <a:xfrm>
          <a:off x="2705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136633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C4936A7-7922-446B-9698-C5600EDDE7DB}"/>
            </a:ext>
          </a:extLst>
        </xdr:cNvPr>
        <xdr:cNvSpPr txBox="1"/>
      </xdr:nvSpPr>
      <xdr:spPr>
        <a:xfrm>
          <a:off x="1816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7000F7E-CFC5-4746-BD08-FCE38E2F42CD}"/>
            </a:ext>
          </a:extLst>
        </xdr:cNvPr>
        <xdr:cNvSpPr txBox="1"/>
      </xdr:nvSpPr>
      <xdr:spPr>
        <a:xfrm>
          <a:off x="927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6911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6613737-F266-4BFE-BCA4-5D93FB77D75B}"/>
            </a:ext>
          </a:extLst>
        </xdr:cNvPr>
        <xdr:cNvSpPr txBox="1"/>
      </xdr:nvSpPr>
      <xdr:spPr>
        <a:xfrm>
          <a:off x="35820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44467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B5BE50-3463-43D1-ACA1-B43F4A4D9FA3}"/>
            </a:ext>
          </a:extLst>
        </xdr:cNvPr>
        <xdr:cNvSpPr txBox="1"/>
      </xdr:nvSpPr>
      <xdr:spPr>
        <a:xfrm>
          <a:off x="2705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54264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22B711F-345C-4B7D-8E2D-7FB9224545CA}"/>
            </a:ext>
          </a:extLst>
        </xdr:cNvPr>
        <xdr:cNvSpPr txBox="1"/>
      </xdr:nvSpPr>
      <xdr:spPr>
        <a:xfrm>
          <a:off x="1816744" y="96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168564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1FA04BE-CE72-4EF8-A447-758EF8B5987C}"/>
            </a:ext>
          </a:extLst>
        </xdr:cNvPr>
        <xdr:cNvSpPr txBox="1"/>
      </xdr:nvSpPr>
      <xdr:spPr>
        <a:xfrm>
          <a:off x="927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999E204-1867-44B8-B981-80B506E6952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13ADA47-5058-4024-B4F2-97A360595D7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96B0BBD-AF72-4984-909B-1824D36BE90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AA96FA1-1421-4F5C-9470-9D281540B7E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543154C-8011-4473-8A7F-D3B3F00CD28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D216183-1609-4A0B-A368-1CB627EC634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1C4715B-B70D-497F-A03A-9603D015184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FCC652E-67CC-46AA-849D-6996D302D0F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20B8EF7-2992-4B3F-80AB-7ADD7ADD8A6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95C92A0-D5B2-4CC2-B888-0F02DDAD63D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A5B0932-C2C6-4FC7-AD84-5FA8C0682DF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8E5E018-9F62-41EF-AD16-DDCAB65A056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F7ADBBD-4AE3-4044-9CFA-1A040E0D3A9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43465D3D-D408-4FD2-A2FA-8252CF1CB91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C7E490A-37A0-44AE-BDF0-A876A12A537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58DBA321-A926-44DF-8363-D77C5C3B0FF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A26F17A-711C-47FD-9133-3E7C05893A6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625DEF9-0551-4181-A851-FA3F8EB2F853}"/>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CF9420D-14F6-4C00-A69F-5BCF10C0713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14BB6B8-E51A-4F02-9CEF-AAF5B7A62B6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8A8F8A5-2FB3-4EFB-9B03-A83E6DB670D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A650D77-89A5-40D7-97EE-0A5D008D3D6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2DAF25F-64C8-4386-8ADA-4D0AC0E0728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a:extLst>
            <a:ext uri="{FF2B5EF4-FFF2-40B4-BE49-F238E27FC236}">
              <a16:creationId xmlns:a16="http://schemas.microsoft.com/office/drawing/2014/main" id="{E5617E72-0BE8-4B46-84A0-04B3D1473CA9}"/>
            </a:ext>
          </a:extLst>
        </xdr:cNvPr>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2181E401-B705-4E34-A36C-AB62FB594172}"/>
            </a:ext>
          </a:extLst>
        </xdr:cNvPr>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a:extLst>
            <a:ext uri="{FF2B5EF4-FFF2-40B4-BE49-F238E27FC236}">
              <a16:creationId xmlns:a16="http://schemas.microsoft.com/office/drawing/2014/main" id="{DE456FAE-FEF8-4A1F-B00C-1637772FCDDD}"/>
            </a:ext>
          </a:extLst>
        </xdr:cNvPr>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EEF68290-FFD0-4591-ACAE-D8D7DA94DD07}"/>
            </a:ext>
          </a:extLst>
        </xdr:cNvPr>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a:extLst>
            <a:ext uri="{FF2B5EF4-FFF2-40B4-BE49-F238E27FC236}">
              <a16:creationId xmlns:a16="http://schemas.microsoft.com/office/drawing/2014/main" id="{278D252C-3EFE-4BDA-B75C-C2FDC0D75AFD}"/>
            </a:ext>
          </a:extLst>
        </xdr:cNvPr>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4B590B4-8DE0-4DE1-87DE-B392982CC43C}"/>
            </a:ext>
          </a:extLst>
        </xdr:cNvPr>
        <xdr:cNvSpPr txBox="1"/>
      </xdr:nvSpPr>
      <xdr:spPr>
        <a:xfrm>
          <a:off x="10515600" y="10642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a:extLst>
            <a:ext uri="{FF2B5EF4-FFF2-40B4-BE49-F238E27FC236}">
              <a16:creationId xmlns:a16="http://schemas.microsoft.com/office/drawing/2014/main" id="{F128E9C7-09A0-405F-A781-00094C756107}"/>
            </a:ext>
          </a:extLst>
        </xdr:cNvPr>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a:extLst>
            <a:ext uri="{FF2B5EF4-FFF2-40B4-BE49-F238E27FC236}">
              <a16:creationId xmlns:a16="http://schemas.microsoft.com/office/drawing/2014/main" id="{B958C4B1-ECAA-4630-B5E8-88156B7E88D7}"/>
            </a:ext>
          </a:extLst>
        </xdr:cNvPr>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a:extLst>
            <a:ext uri="{FF2B5EF4-FFF2-40B4-BE49-F238E27FC236}">
              <a16:creationId xmlns:a16="http://schemas.microsoft.com/office/drawing/2014/main" id="{BD54CC1A-451E-4712-B852-CA19987F8FF9}"/>
            </a:ext>
          </a:extLst>
        </xdr:cNvPr>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a:extLst>
            <a:ext uri="{FF2B5EF4-FFF2-40B4-BE49-F238E27FC236}">
              <a16:creationId xmlns:a16="http://schemas.microsoft.com/office/drawing/2014/main" id="{5CF09692-104F-4C00-A8EE-7C94EADA97AC}"/>
            </a:ext>
          </a:extLst>
        </xdr:cNvPr>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a:extLst>
            <a:ext uri="{FF2B5EF4-FFF2-40B4-BE49-F238E27FC236}">
              <a16:creationId xmlns:a16="http://schemas.microsoft.com/office/drawing/2014/main" id="{947BAD91-C523-4D3B-AEE3-C55C2B423CDD}"/>
            </a:ext>
          </a:extLst>
        </xdr:cNvPr>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DC6A9CA-32A9-4379-BBEA-C225DFB179F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29C24CE-8240-4870-9E38-6C04F04A686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B4D4E95-98A9-4EB0-B48F-C10C9E63375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10369C2-45BF-471A-B7A6-1F40DDD06FD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EC8ACE6-1A6F-46A7-93BF-5C83B883CE2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21661</xdr:rowOff>
    </xdr:from>
    <xdr:to>
      <xdr:col>55</xdr:col>
      <xdr:colOff>50800</xdr:colOff>
      <xdr:row>64</xdr:row>
      <xdr:rowOff>123261</xdr:rowOff>
    </xdr:to>
    <xdr:sp macro="" textlink="">
      <xdr:nvSpPr>
        <xdr:cNvPr id="246" name="楕円 245">
          <a:extLst>
            <a:ext uri="{FF2B5EF4-FFF2-40B4-BE49-F238E27FC236}">
              <a16:creationId xmlns:a16="http://schemas.microsoft.com/office/drawing/2014/main" id="{C839E61C-ED41-4498-AD09-1CCD6F414347}"/>
            </a:ext>
          </a:extLst>
        </xdr:cNvPr>
        <xdr:cNvSpPr/>
      </xdr:nvSpPr>
      <xdr:spPr>
        <a:xfrm>
          <a:off x="10426700" y="109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108038</xdr:rowOff>
    </xdr:from>
    <xdr:ext cx="469744" cy="259045"/>
    <xdr:sp macro="" textlink="">
      <xdr:nvSpPr>
        <xdr:cNvPr id="247" name="【橋りょう・トンネル】&#10;一人当たり有形固定資産（償却資産）額該当値テキスト">
          <a:extLst>
            <a:ext uri="{FF2B5EF4-FFF2-40B4-BE49-F238E27FC236}">
              <a16:creationId xmlns:a16="http://schemas.microsoft.com/office/drawing/2014/main" id="{56C6DB52-7361-4996-9E5C-6F0B0DF7F5B3}"/>
            </a:ext>
          </a:extLst>
        </xdr:cNvPr>
        <xdr:cNvSpPr txBox="1"/>
      </xdr:nvSpPr>
      <xdr:spPr>
        <a:xfrm>
          <a:off x="10515600" y="1090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21692</xdr:rowOff>
    </xdr:from>
    <xdr:to>
      <xdr:col>50</xdr:col>
      <xdr:colOff>165100</xdr:colOff>
      <xdr:row>64</xdr:row>
      <xdr:rowOff>123292</xdr:rowOff>
    </xdr:to>
    <xdr:sp macro="" textlink="">
      <xdr:nvSpPr>
        <xdr:cNvPr id="248" name="楕円 247">
          <a:extLst>
            <a:ext uri="{FF2B5EF4-FFF2-40B4-BE49-F238E27FC236}">
              <a16:creationId xmlns:a16="http://schemas.microsoft.com/office/drawing/2014/main" id="{5D439973-898D-4D31-AA7F-D1E7812BDF7E}"/>
            </a:ext>
          </a:extLst>
        </xdr:cNvPr>
        <xdr:cNvSpPr/>
      </xdr:nvSpPr>
      <xdr:spPr>
        <a:xfrm>
          <a:off x="9588500" y="1099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72461</xdr:rowOff>
    </xdr:from>
    <xdr:to>
      <xdr:col>55</xdr:col>
      <xdr:colOff>0</xdr:colOff>
      <xdr:row>64</xdr:row>
      <xdr:rowOff>72492</xdr:rowOff>
    </xdr:to>
    <xdr:cxnSp macro="">
      <xdr:nvCxnSpPr>
        <xdr:cNvPr id="249" name="直線コネクタ 248">
          <a:extLst>
            <a:ext uri="{FF2B5EF4-FFF2-40B4-BE49-F238E27FC236}">
              <a16:creationId xmlns:a16="http://schemas.microsoft.com/office/drawing/2014/main" id="{BAAF3E6C-A940-4FC1-8066-BF15C4664EDB}"/>
            </a:ext>
          </a:extLst>
        </xdr:cNvPr>
        <xdr:cNvCxnSpPr/>
      </xdr:nvCxnSpPr>
      <xdr:spPr>
        <a:xfrm flipV="1">
          <a:off x="9639300" y="11045261"/>
          <a:ext cx="8382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22251</xdr:rowOff>
    </xdr:from>
    <xdr:to>
      <xdr:col>46</xdr:col>
      <xdr:colOff>38100</xdr:colOff>
      <xdr:row>64</xdr:row>
      <xdr:rowOff>123851</xdr:rowOff>
    </xdr:to>
    <xdr:sp macro="" textlink="">
      <xdr:nvSpPr>
        <xdr:cNvPr id="250" name="楕円 249">
          <a:extLst>
            <a:ext uri="{FF2B5EF4-FFF2-40B4-BE49-F238E27FC236}">
              <a16:creationId xmlns:a16="http://schemas.microsoft.com/office/drawing/2014/main" id="{6A5B0471-BEA3-47FA-B021-D1A6EC345D92}"/>
            </a:ext>
          </a:extLst>
        </xdr:cNvPr>
        <xdr:cNvSpPr/>
      </xdr:nvSpPr>
      <xdr:spPr>
        <a:xfrm>
          <a:off x="8699500" y="1099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72492</xdr:rowOff>
    </xdr:from>
    <xdr:to>
      <xdr:col>50</xdr:col>
      <xdr:colOff>114300</xdr:colOff>
      <xdr:row>64</xdr:row>
      <xdr:rowOff>73051</xdr:rowOff>
    </xdr:to>
    <xdr:cxnSp macro="">
      <xdr:nvCxnSpPr>
        <xdr:cNvPr id="251" name="直線コネクタ 250">
          <a:extLst>
            <a:ext uri="{FF2B5EF4-FFF2-40B4-BE49-F238E27FC236}">
              <a16:creationId xmlns:a16="http://schemas.microsoft.com/office/drawing/2014/main" id="{A906511A-7CB3-4CD1-889F-5CB941721CD6}"/>
            </a:ext>
          </a:extLst>
        </xdr:cNvPr>
        <xdr:cNvCxnSpPr/>
      </xdr:nvCxnSpPr>
      <xdr:spPr>
        <a:xfrm flipV="1">
          <a:off x="8750300" y="11045292"/>
          <a:ext cx="889000" cy="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22543</xdr:rowOff>
    </xdr:from>
    <xdr:to>
      <xdr:col>41</xdr:col>
      <xdr:colOff>101600</xdr:colOff>
      <xdr:row>64</xdr:row>
      <xdr:rowOff>124143</xdr:rowOff>
    </xdr:to>
    <xdr:sp macro="" textlink="">
      <xdr:nvSpPr>
        <xdr:cNvPr id="252" name="楕円 251">
          <a:extLst>
            <a:ext uri="{FF2B5EF4-FFF2-40B4-BE49-F238E27FC236}">
              <a16:creationId xmlns:a16="http://schemas.microsoft.com/office/drawing/2014/main" id="{A829E27C-0F61-42F3-BB90-7A4B1D05A223}"/>
            </a:ext>
          </a:extLst>
        </xdr:cNvPr>
        <xdr:cNvSpPr/>
      </xdr:nvSpPr>
      <xdr:spPr>
        <a:xfrm>
          <a:off x="7810500" y="1099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73051</xdr:rowOff>
    </xdr:from>
    <xdr:to>
      <xdr:col>45</xdr:col>
      <xdr:colOff>177800</xdr:colOff>
      <xdr:row>64</xdr:row>
      <xdr:rowOff>73343</xdr:rowOff>
    </xdr:to>
    <xdr:cxnSp macro="">
      <xdr:nvCxnSpPr>
        <xdr:cNvPr id="253" name="直線コネクタ 252">
          <a:extLst>
            <a:ext uri="{FF2B5EF4-FFF2-40B4-BE49-F238E27FC236}">
              <a16:creationId xmlns:a16="http://schemas.microsoft.com/office/drawing/2014/main" id="{CCB8A058-8764-4595-9E7A-F36B7D9B003D}"/>
            </a:ext>
          </a:extLst>
        </xdr:cNvPr>
        <xdr:cNvCxnSpPr/>
      </xdr:nvCxnSpPr>
      <xdr:spPr>
        <a:xfrm flipV="1">
          <a:off x="7861300" y="11045851"/>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23271</xdr:rowOff>
    </xdr:from>
    <xdr:to>
      <xdr:col>36</xdr:col>
      <xdr:colOff>165100</xdr:colOff>
      <xdr:row>64</xdr:row>
      <xdr:rowOff>124871</xdr:rowOff>
    </xdr:to>
    <xdr:sp macro="" textlink="">
      <xdr:nvSpPr>
        <xdr:cNvPr id="254" name="楕円 253">
          <a:extLst>
            <a:ext uri="{FF2B5EF4-FFF2-40B4-BE49-F238E27FC236}">
              <a16:creationId xmlns:a16="http://schemas.microsoft.com/office/drawing/2014/main" id="{3791E3F7-54C9-4E52-8C86-FDF9053DFC05}"/>
            </a:ext>
          </a:extLst>
        </xdr:cNvPr>
        <xdr:cNvSpPr/>
      </xdr:nvSpPr>
      <xdr:spPr>
        <a:xfrm>
          <a:off x="6921500" y="1099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73343</xdr:rowOff>
    </xdr:from>
    <xdr:to>
      <xdr:col>41</xdr:col>
      <xdr:colOff>50800</xdr:colOff>
      <xdr:row>64</xdr:row>
      <xdr:rowOff>74071</xdr:rowOff>
    </xdr:to>
    <xdr:cxnSp macro="">
      <xdr:nvCxnSpPr>
        <xdr:cNvPr id="255" name="直線コネクタ 254">
          <a:extLst>
            <a:ext uri="{FF2B5EF4-FFF2-40B4-BE49-F238E27FC236}">
              <a16:creationId xmlns:a16="http://schemas.microsoft.com/office/drawing/2014/main" id="{EAEB48A6-EDE9-45DE-AE05-FFAD91C23F2A}"/>
            </a:ext>
          </a:extLst>
        </xdr:cNvPr>
        <xdr:cNvCxnSpPr/>
      </xdr:nvCxnSpPr>
      <xdr:spPr>
        <a:xfrm flipV="1">
          <a:off x="6972300" y="11046143"/>
          <a:ext cx="889000" cy="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FE1A77A-D08E-4F84-9020-322E2F57C850}"/>
            </a:ext>
          </a:extLst>
        </xdr:cNvPr>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B114DD2-5C05-4EBF-AC37-DC12F0137EAF}"/>
            </a:ext>
          </a:extLst>
        </xdr:cNvPr>
        <xdr:cNvSpPr txBox="1"/>
      </xdr:nvSpPr>
      <xdr:spPr>
        <a:xfrm>
          <a:off x="8450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283C74D-05A5-4903-9A5D-804F98E58362}"/>
            </a:ext>
          </a:extLst>
        </xdr:cNvPr>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0C1B8F2-45EA-4DFE-AB93-4F28747DD94D}"/>
            </a:ext>
          </a:extLst>
        </xdr:cNvPr>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114419</xdr:rowOff>
    </xdr:from>
    <xdr:ext cx="469744" cy="259045"/>
    <xdr:sp macro="" textlink="">
      <xdr:nvSpPr>
        <xdr:cNvPr id="260" name="n_1mainValue【橋りょう・トンネル】&#10;一人当たり有形固定資産（償却資産）額">
          <a:extLst>
            <a:ext uri="{FF2B5EF4-FFF2-40B4-BE49-F238E27FC236}">
              <a16:creationId xmlns:a16="http://schemas.microsoft.com/office/drawing/2014/main" id="{66512DAF-446D-400F-AB5D-9D1E26729E33}"/>
            </a:ext>
          </a:extLst>
        </xdr:cNvPr>
        <xdr:cNvSpPr txBox="1"/>
      </xdr:nvSpPr>
      <xdr:spPr>
        <a:xfrm>
          <a:off x="9391728" y="1108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114978</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CDBDF8E5-C3B0-46CA-BB3D-6B8B076999B1}"/>
            </a:ext>
          </a:extLst>
        </xdr:cNvPr>
        <xdr:cNvSpPr txBox="1"/>
      </xdr:nvSpPr>
      <xdr:spPr>
        <a:xfrm>
          <a:off x="8515428" y="1108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115270</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35BA1D49-BA8C-436B-964F-F74C769AF591}"/>
            </a:ext>
          </a:extLst>
        </xdr:cNvPr>
        <xdr:cNvSpPr txBox="1"/>
      </xdr:nvSpPr>
      <xdr:spPr>
        <a:xfrm>
          <a:off x="7626428" y="1108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115998</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20FB3FB2-2B51-44F1-BD8D-B8FCF026BC88}"/>
            </a:ext>
          </a:extLst>
        </xdr:cNvPr>
        <xdr:cNvSpPr txBox="1"/>
      </xdr:nvSpPr>
      <xdr:spPr>
        <a:xfrm>
          <a:off x="6737428" y="1108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915DEB0-370C-4E73-BA29-7FCC1A2F5A5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53BFBDE-94F7-496F-A2E5-EB22666876D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3ED96E0-09F0-4EB7-8CB7-43F628773CB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D8EEC00-58F0-4F24-8069-F2938B98847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8FA905C-97B0-4B29-AB83-D7835C08B23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0DFF900-182D-468B-B155-A4AAD2CD416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17C5538-B7F8-447D-8C63-30DA79E92D5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3C7F8A5-EA4C-45D8-B76B-CD078627BC0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8AAA413-A7C4-45DA-8F12-686F5F0C771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0E63EED-02AD-411D-8EF4-6BA7C43EB27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50E511C-9467-4159-9532-5AC10ACE6CF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A5D424C9-5738-40F9-A750-5B0F6564DD2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3A1DA5CE-D3AB-4017-8ED3-1C2BA8D18F1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5B2C45B0-E823-4E62-8E35-8680FA1E8AD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DA8C91AE-B97A-49C7-B05F-52A4887D984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930B2D5E-502F-4E43-A172-952F3604CF2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3AB7BB46-30E1-410D-B24C-9D6EF39AB8C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7059F76D-FEF4-40FB-A6CA-30833070C3D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F9AB2C3E-B886-4C5D-93F4-945D4BCE1E9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1A9E67F8-8882-49D2-A5D4-99B41D9BB88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629A9169-C046-4A57-AF6D-B4D5BD301ED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BB83339A-2C93-4CB7-8109-4800601CAD0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3F58D044-546D-4647-ADC8-9B20007C012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902B0B9C-73CD-4400-9F8A-C1E38A9CE25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A77FC5F1-287E-4A69-9F69-51496F77407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8D4EC62C-D7D4-4CA8-8A67-3A535C56703F}"/>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C0210E50-B9E6-4BBA-BAC1-17BF603AA39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65D9252-9CB5-4570-8561-13A6F9AC245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F43BDF13-53F0-48BC-925E-01031D71749F}"/>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3" name="直線コネクタ 292">
          <a:extLst>
            <a:ext uri="{FF2B5EF4-FFF2-40B4-BE49-F238E27FC236}">
              <a16:creationId xmlns:a16="http://schemas.microsoft.com/office/drawing/2014/main" id="{6F39923C-CCDD-499D-AA01-B9B254FF4BA0}"/>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D1102059-2D08-4FB5-92DF-255016F0731E}"/>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295" name="フローチャート: 判断 294">
          <a:extLst>
            <a:ext uri="{FF2B5EF4-FFF2-40B4-BE49-F238E27FC236}">
              <a16:creationId xmlns:a16="http://schemas.microsoft.com/office/drawing/2014/main" id="{F1AE5DF3-5185-4893-BCAD-49C04CBAB876}"/>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44450</xdr:rowOff>
    </xdr:from>
    <xdr:to>
      <xdr:col>20</xdr:col>
      <xdr:colOff>38100</xdr:colOff>
      <xdr:row>83</xdr:row>
      <xdr:rowOff>146050</xdr:rowOff>
    </xdr:to>
    <xdr:sp macro="" textlink="">
      <xdr:nvSpPr>
        <xdr:cNvPr id="296" name="フローチャート: 判断 295">
          <a:extLst>
            <a:ext uri="{FF2B5EF4-FFF2-40B4-BE49-F238E27FC236}">
              <a16:creationId xmlns:a16="http://schemas.microsoft.com/office/drawing/2014/main" id="{F4B7C110-8BCB-4832-81A4-9AB85CCA295F}"/>
            </a:ext>
          </a:extLst>
        </xdr:cNvPr>
        <xdr:cNvSpPr/>
      </xdr:nvSpPr>
      <xdr:spPr>
        <a:xfrm>
          <a:off x="3746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297" name="フローチャート: 判断 296">
          <a:extLst>
            <a:ext uri="{FF2B5EF4-FFF2-40B4-BE49-F238E27FC236}">
              <a16:creationId xmlns:a16="http://schemas.microsoft.com/office/drawing/2014/main" id="{D0BDF8B1-F223-464F-BD92-68DF378CD07D}"/>
            </a:ext>
          </a:extLst>
        </xdr:cNvPr>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8" name="フローチャート: 判断 297">
          <a:extLst>
            <a:ext uri="{FF2B5EF4-FFF2-40B4-BE49-F238E27FC236}">
              <a16:creationId xmlns:a16="http://schemas.microsoft.com/office/drawing/2014/main" id="{E656E5F9-B1B2-473B-9144-E7119774D54B}"/>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11793</xdr:rowOff>
    </xdr:from>
    <xdr:to>
      <xdr:col>6</xdr:col>
      <xdr:colOff>38100</xdr:colOff>
      <xdr:row>83</xdr:row>
      <xdr:rowOff>113393</xdr:rowOff>
    </xdr:to>
    <xdr:sp macro="" textlink="">
      <xdr:nvSpPr>
        <xdr:cNvPr id="299" name="フローチャート: 判断 298">
          <a:extLst>
            <a:ext uri="{FF2B5EF4-FFF2-40B4-BE49-F238E27FC236}">
              <a16:creationId xmlns:a16="http://schemas.microsoft.com/office/drawing/2014/main" id="{2F60BA71-B9A2-469D-9865-54050ACF14DB}"/>
            </a:ext>
          </a:extLst>
        </xdr:cNvPr>
        <xdr:cNvSpPr/>
      </xdr:nvSpPr>
      <xdr:spPr>
        <a:xfrm>
          <a:off x="1079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48C6DAD-CD5A-431B-A195-8669EBC682D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32ED418-21C7-4FDD-8FD8-03ABBA73A93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9D1212E-5698-4026-8D42-F107C9A4739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7E4338D-0E9C-4CF0-BBA6-FCBB7DEACC1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DADC4CB-E66D-408A-AC9F-4ED76556523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148952</xdr:rowOff>
    </xdr:from>
    <xdr:to>
      <xdr:col>24</xdr:col>
      <xdr:colOff>114300</xdr:colOff>
      <xdr:row>84</xdr:row>
      <xdr:rowOff>79102</xdr:rowOff>
    </xdr:to>
    <xdr:sp macro="" textlink="">
      <xdr:nvSpPr>
        <xdr:cNvPr id="305" name="楕円 304">
          <a:extLst>
            <a:ext uri="{FF2B5EF4-FFF2-40B4-BE49-F238E27FC236}">
              <a16:creationId xmlns:a16="http://schemas.microsoft.com/office/drawing/2014/main" id="{9D4A96B0-1252-494E-A6EA-3D1150189C57}"/>
            </a:ext>
          </a:extLst>
        </xdr:cNvPr>
        <xdr:cNvSpPr/>
      </xdr:nvSpPr>
      <xdr:spPr>
        <a:xfrm>
          <a:off x="45847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127379</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691C4106-F1F7-4F55-87FB-029EB4EEA5A3}"/>
            </a:ext>
          </a:extLst>
        </xdr:cNvPr>
        <xdr:cNvSpPr txBox="1"/>
      </xdr:nvSpPr>
      <xdr:spPr>
        <a:xfrm>
          <a:off x="4673600"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108131</xdr:rowOff>
    </xdr:from>
    <xdr:to>
      <xdr:col>20</xdr:col>
      <xdr:colOff>38100</xdr:colOff>
      <xdr:row>84</xdr:row>
      <xdr:rowOff>38281</xdr:rowOff>
    </xdr:to>
    <xdr:sp macro="" textlink="">
      <xdr:nvSpPr>
        <xdr:cNvPr id="307" name="楕円 306">
          <a:extLst>
            <a:ext uri="{FF2B5EF4-FFF2-40B4-BE49-F238E27FC236}">
              <a16:creationId xmlns:a16="http://schemas.microsoft.com/office/drawing/2014/main" id="{F43D2472-A4E3-48EF-8D8F-F1E86765783C}"/>
            </a:ext>
          </a:extLst>
        </xdr:cNvPr>
        <xdr:cNvSpPr/>
      </xdr:nvSpPr>
      <xdr:spPr>
        <a:xfrm>
          <a:off x="3746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158931</xdr:rowOff>
    </xdr:from>
    <xdr:to>
      <xdr:col>24</xdr:col>
      <xdr:colOff>63500</xdr:colOff>
      <xdr:row>84</xdr:row>
      <xdr:rowOff>28302</xdr:rowOff>
    </xdr:to>
    <xdr:cxnSp macro="">
      <xdr:nvCxnSpPr>
        <xdr:cNvPr id="308" name="直線コネクタ 307">
          <a:extLst>
            <a:ext uri="{FF2B5EF4-FFF2-40B4-BE49-F238E27FC236}">
              <a16:creationId xmlns:a16="http://schemas.microsoft.com/office/drawing/2014/main" id="{99F775A2-BFA8-40EC-B45F-A0211AB43AE0}"/>
            </a:ext>
          </a:extLst>
        </xdr:cNvPr>
        <xdr:cNvCxnSpPr/>
      </xdr:nvCxnSpPr>
      <xdr:spPr>
        <a:xfrm>
          <a:off x="3797300" y="14389281"/>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95069</xdr:rowOff>
    </xdr:from>
    <xdr:to>
      <xdr:col>15</xdr:col>
      <xdr:colOff>101600</xdr:colOff>
      <xdr:row>84</xdr:row>
      <xdr:rowOff>25219</xdr:rowOff>
    </xdr:to>
    <xdr:sp macro="" textlink="">
      <xdr:nvSpPr>
        <xdr:cNvPr id="309" name="楕円 308">
          <a:extLst>
            <a:ext uri="{FF2B5EF4-FFF2-40B4-BE49-F238E27FC236}">
              <a16:creationId xmlns:a16="http://schemas.microsoft.com/office/drawing/2014/main" id="{4A771394-086B-4414-9A06-8A1E99AF725D}"/>
            </a:ext>
          </a:extLst>
        </xdr:cNvPr>
        <xdr:cNvSpPr/>
      </xdr:nvSpPr>
      <xdr:spPr>
        <a:xfrm>
          <a:off x="2857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145869</xdr:rowOff>
    </xdr:from>
    <xdr:to>
      <xdr:col>19</xdr:col>
      <xdr:colOff>177800</xdr:colOff>
      <xdr:row>83</xdr:row>
      <xdr:rowOff>158931</xdr:rowOff>
    </xdr:to>
    <xdr:cxnSp macro="">
      <xdr:nvCxnSpPr>
        <xdr:cNvPr id="310" name="直線コネクタ 309">
          <a:extLst>
            <a:ext uri="{FF2B5EF4-FFF2-40B4-BE49-F238E27FC236}">
              <a16:creationId xmlns:a16="http://schemas.microsoft.com/office/drawing/2014/main" id="{BE6FAE76-90FF-4BB0-8BA4-4F143F3155FB}"/>
            </a:ext>
          </a:extLst>
        </xdr:cNvPr>
        <xdr:cNvCxnSpPr/>
      </xdr:nvCxnSpPr>
      <xdr:spPr>
        <a:xfrm>
          <a:off x="2908300" y="1437621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57513</xdr:rowOff>
    </xdr:from>
    <xdr:to>
      <xdr:col>10</xdr:col>
      <xdr:colOff>165100</xdr:colOff>
      <xdr:row>83</xdr:row>
      <xdr:rowOff>159113</xdr:rowOff>
    </xdr:to>
    <xdr:sp macro="" textlink="">
      <xdr:nvSpPr>
        <xdr:cNvPr id="311" name="楕円 310">
          <a:extLst>
            <a:ext uri="{FF2B5EF4-FFF2-40B4-BE49-F238E27FC236}">
              <a16:creationId xmlns:a16="http://schemas.microsoft.com/office/drawing/2014/main" id="{D384788C-6652-4C99-9982-D799EA01C841}"/>
            </a:ext>
          </a:extLst>
        </xdr:cNvPr>
        <xdr:cNvSpPr/>
      </xdr:nvSpPr>
      <xdr:spPr>
        <a:xfrm>
          <a:off x="1968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108313</xdr:rowOff>
    </xdr:from>
    <xdr:to>
      <xdr:col>15</xdr:col>
      <xdr:colOff>50800</xdr:colOff>
      <xdr:row>83</xdr:row>
      <xdr:rowOff>145869</xdr:rowOff>
    </xdr:to>
    <xdr:cxnSp macro="">
      <xdr:nvCxnSpPr>
        <xdr:cNvPr id="312" name="直線コネクタ 311">
          <a:extLst>
            <a:ext uri="{FF2B5EF4-FFF2-40B4-BE49-F238E27FC236}">
              <a16:creationId xmlns:a16="http://schemas.microsoft.com/office/drawing/2014/main" id="{0380BBD5-DCCC-44B6-9250-5140FB926965}"/>
            </a:ext>
          </a:extLst>
        </xdr:cNvPr>
        <xdr:cNvCxnSpPr/>
      </xdr:nvCxnSpPr>
      <xdr:spPr>
        <a:xfrm>
          <a:off x="2019300" y="1433866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18324</xdr:rowOff>
    </xdr:from>
    <xdr:to>
      <xdr:col>6</xdr:col>
      <xdr:colOff>38100</xdr:colOff>
      <xdr:row>83</xdr:row>
      <xdr:rowOff>119924</xdr:rowOff>
    </xdr:to>
    <xdr:sp macro="" textlink="">
      <xdr:nvSpPr>
        <xdr:cNvPr id="313" name="楕円 312">
          <a:extLst>
            <a:ext uri="{FF2B5EF4-FFF2-40B4-BE49-F238E27FC236}">
              <a16:creationId xmlns:a16="http://schemas.microsoft.com/office/drawing/2014/main" id="{23B82FFF-5505-4618-851A-DDC733200AC2}"/>
            </a:ext>
          </a:extLst>
        </xdr:cNvPr>
        <xdr:cNvSpPr/>
      </xdr:nvSpPr>
      <xdr:spPr>
        <a:xfrm>
          <a:off x="1079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69124</xdr:rowOff>
    </xdr:from>
    <xdr:to>
      <xdr:col>10</xdr:col>
      <xdr:colOff>114300</xdr:colOff>
      <xdr:row>83</xdr:row>
      <xdr:rowOff>108313</xdr:rowOff>
    </xdr:to>
    <xdr:cxnSp macro="">
      <xdr:nvCxnSpPr>
        <xdr:cNvPr id="314" name="直線コネクタ 313">
          <a:extLst>
            <a:ext uri="{FF2B5EF4-FFF2-40B4-BE49-F238E27FC236}">
              <a16:creationId xmlns:a16="http://schemas.microsoft.com/office/drawing/2014/main" id="{C643450B-6129-4BE7-98E0-B2F2DD1D857E}"/>
            </a:ext>
          </a:extLst>
        </xdr:cNvPr>
        <xdr:cNvCxnSpPr/>
      </xdr:nvCxnSpPr>
      <xdr:spPr>
        <a:xfrm>
          <a:off x="1130300" y="142994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162577</xdr:rowOff>
    </xdr:from>
    <xdr:ext cx="405111" cy="259045"/>
    <xdr:sp macro="" textlink="">
      <xdr:nvSpPr>
        <xdr:cNvPr id="315" name="n_1aveValue【公営住宅】&#10;有形固定資産減価償却率">
          <a:extLst>
            <a:ext uri="{FF2B5EF4-FFF2-40B4-BE49-F238E27FC236}">
              <a16:creationId xmlns:a16="http://schemas.microsoft.com/office/drawing/2014/main" id="{FB905956-DD2A-4B4E-8934-388136FE3A33}"/>
            </a:ext>
          </a:extLst>
        </xdr:cNvPr>
        <xdr:cNvSpPr txBox="1"/>
      </xdr:nvSpPr>
      <xdr:spPr>
        <a:xfrm>
          <a:off x="35820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316" name="n_2aveValue【公営住宅】&#10;有形固定資産減価償却率">
          <a:extLst>
            <a:ext uri="{FF2B5EF4-FFF2-40B4-BE49-F238E27FC236}">
              <a16:creationId xmlns:a16="http://schemas.microsoft.com/office/drawing/2014/main" id="{962EF1A2-84E0-4CE0-9D93-45DBA0577B5D}"/>
            </a:ext>
          </a:extLst>
        </xdr:cNvPr>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7" name="n_3aveValue【公営住宅】&#10;有形固定資産減価償却率">
          <a:extLst>
            <a:ext uri="{FF2B5EF4-FFF2-40B4-BE49-F238E27FC236}">
              <a16:creationId xmlns:a16="http://schemas.microsoft.com/office/drawing/2014/main" id="{DCC2C4DC-B323-4126-B06D-A6426181FEE1}"/>
            </a:ext>
          </a:extLst>
        </xdr:cNvPr>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129920</xdr:rowOff>
    </xdr:from>
    <xdr:ext cx="405111" cy="259045"/>
    <xdr:sp macro="" textlink="">
      <xdr:nvSpPr>
        <xdr:cNvPr id="318" name="n_4aveValue【公営住宅】&#10;有形固定資産減価償却率">
          <a:extLst>
            <a:ext uri="{FF2B5EF4-FFF2-40B4-BE49-F238E27FC236}">
              <a16:creationId xmlns:a16="http://schemas.microsoft.com/office/drawing/2014/main" id="{5865F520-E53D-4E59-BBBB-20996E03DB19}"/>
            </a:ext>
          </a:extLst>
        </xdr:cNvPr>
        <xdr:cNvSpPr txBox="1"/>
      </xdr:nvSpPr>
      <xdr:spPr>
        <a:xfrm>
          <a:off x="927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29408</xdr:rowOff>
    </xdr:from>
    <xdr:ext cx="405111" cy="259045"/>
    <xdr:sp macro="" textlink="">
      <xdr:nvSpPr>
        <xdr:cNvPr id="319" name="n_1mainValue【公営住宅】&#10;有形固定資産減価償却率">
          <a:extLst>
            <a:ext uri="{FF2B5EF4-FFF2-40B4-BE49-F238E27FC236}">
              <a16:creationId xmlns:a16="http://schemas.microsoft.com/office/drawing/2014/main" id="{67164772-F1DB-4364-BF79-CBAD424514C9}"/>
            </a:ext>
          </a:extLst>
        </xdr:cNvPr>
        <xdr:cNvSpPr txBox="1"/>
      </xdr:nvSpPr>
      <xdr:spPr>
        <a:xfrm>
          <a:off x="35820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16346</xdr:rowOff>
    </xdr:from>
    <xdr:ext cx="405111" cy="259045"/>
    <xdr:sp macro="" textlink="">
      <xdr:nvSpPr>
        <xdr:cNvPr id="320" name="n_2mainValue【公営住宅】&#10;有形固定資産減価償却率">
          <a:extLst>
            <a:ext uri="{FF2B5EF4-FFF2-40B4-BE49-F238E27FC236}">
              <a16:creationId xmlns:a16="http://schemas.microsoft.com/office/drawing/2014/main" id="{60B30462-9CCF-4CE8-9037-444C9127A0D0}"/>
            </a:ext>
          </a:extLst>
        </xdr:cNvPr>
        <xdr:cNvSpPr txBox="1"/>
      </xdr:nvSpPr>
      <xdr:spPr>
        <a:xfrm>
          <a:off x="27057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150240</xdr:rowOff>
    </xdr:from>
    <xdr:ext cx="405111" cy="259045"/>
    <xdr:sp macro="" textlink="">
      <xdr:nvSpPr>
        <xdr:cNvPr id="321" name="n_3mainValue【公営住宅】&#10;有形固定資産減価償却率">
          <a:extLst>
            <a:ext uri="{FF2B5EF4-FFF2-40B4-BE49-F238E27FC236}">
              <a16:creationId xmlns:a16="http://schemas.microsoft.com/office/drawing/2014/main" id="{DB4B0633-F0BB-43EF-A4A4-F985A4B9B20B}"/>
            </a:ext>
          </a:extLst>
        </xdr:cNvPr>
        <xdr:cNvSpPr txBox="1"/>
      </xdr:nvSpPr>
      <xdr:spPr>
        <a:xfrm>
          <a:off x="1816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111051</xdr:rowOff>
    </xdr:from>
    <xdr:ext cx="405111" cy="259045"/>
    <xdr:sp macro="" textlink="">
      <xdr:nvSpPr>
        <xdr:cNvPr id="322" name="n_4mainValue【公営住宅】&#10;有形固定資産減価償却率">
          <a:extLst>
            <a:ext uri="{FF2B5EF4-FFF2-40B4-BE49-F238E27FC236}">
              <a16:creationId xmlns:a16="http://schemas.microsoft.com/office/drawing/2014/main" id="{BF66859D-AB39-4F96-B906-79CD5CC15102}"/>
            </a:ext>
          </a:extLst>
        </xdr:cNvPr>
        <xdr:cNvSpPr txBox="1"/>
      </xdr:nvSpPr>
      <xdr:spPr>
        <a:xfrm>
          <a:off x="9277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E3355F93-0AC6-4459-BB80-402D6FDCA22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B249F028-C309-47AC-90E0-9B1D5BE07D6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8AD6752B-8252-451E-9DB7-9CFC9861BA2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D478F880-8E3D-424D-8990-ECE81C2CBC3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F95128D4-D38D-4824-8625-A06E535C3A8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B1BE617E-9DE8-4FA9-9BE4-DF7ACA28C1E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4698D9E4-A956-480F-B636-160D4A9CBC4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F0D6EAB4-4426-4589-B610-AA06BC3F8BA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6D48827C-8BFB-43ED-A851-0CB798A4B13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68D741A5-563B-4740-953A-C086B56FCCE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C26A331B-A8D0-49C6-8348-1B9940B9329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46C57A0C-B15D-496E-9473-7D21C051C39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35623EEC-F56E-484F-8620-747E95E5AE3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572FB9C2-4D81-4F7B-BF12-F2993DEFFDA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996A5764-2A64-4979-871C-293ABD5101A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EC00B27D-750F-4641-BAFF-BC682291F87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A1F483E6-E6FC-4FEF-A06E-B13A82467D5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F34AFB7C-4A69-4E92-813E-7744D841AC1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140CF74-1F56-4533-9035-6187E79B978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5924E9AB-6972-4B8E-B644-5D4789ADA08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BBB294F5-0A10-405E-A1A6-ED7CAC8664E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154457</xdr:rowOff>
    </xdr:from>
    <xdr:to>
      <xdr:col>54</xdr:col>
      <xdr:colOff>189865</xdr:colOff>
      <xdr:row>86</xdr:row>
      <xdr:rowOff>35128</xdr:rowOff>
    </xdr:to>
    <xdr:cxnSp macro="">
      <xdr:nvCxnSpPr>
        <xdr:cNvPr id="344" name="直線コネクタ 343">
          <a:extLst>
            <a:ext uri="{FF2B5EF4-FFF2-40B4-BE49-F238E27FC236}">
              <a16:creationId xmlns:a16="http://schemas.microsoft.com/office/drawing/2014/main" id="{AFB069A6-11BE-4FF5-A757-51961CE00A84}"/>
            </a:ext>
          </a:extLst>
        </xdr:cNvPr>
        <xdr:cNvCxnSpPr/>
      </xdr:nvCxnSpPr>
      <xdr:spPr>
        <a:xfrm flipV="1">
          <a:off x="10476865" y="13527557"/>
          <a:ext cx="0" cy="125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a:extLst>
            <a:ext uri="{FF2B5EF4-FFF2-40B4-BE49-F238E27FC236}">
              <a16:creationId xmlns:a16="http://schemas.microsoft.com/office/drawing/2014/main" id="{722293D8-33C6-4000-9A0E-5273DC201E78}"/>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a:extLst>
            <a:ext uri="{FF2B5EF4-FFF2-40B4-BE49-F238E27FC236}">
              <a16:creationId xmlns:a16="http://schemas.microsoft.com/office/drawing/2014/main" id="{AC998D1E-1E05-4ABB-960B-3D02C77459B8}"/>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101134</xdr:rowOff>
    </xdr:from>
    <xdr:ext cx="469744" cy="259045"/>
    <xdr:sp macro="" textlink="">
      <xdr:nvSpPr>
        <xdr:cNvPr id="347" name="【公営住宅】&#10;一人当たり面積最大値テキスト">
          <a:extLst>
            <a:ext uri="{FF2B5EF4-FFF2-40B4-BE49-F238E27FC236}">
              <a16:creationId xmlns:a16="http://schemas.microsoft.com/office/drawing/2014/main" id="{F4AECB1D-F426-47D4-9B85-8B7125FFD1FB}"/>
            </a:ext>
          </a:extLst>
        </xdr:cNvPr>
        <xdr:cNvSpPr txBox="1"/>
      </xdr:nvSpPr>
      <xdr:spPr>
        <a:xfrm>
          <a:off x="10515600" y="1330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154457</xdr:rowOff>
    </xdr:from>
    <xdr:to>
      <xdr:col>55</xdr:col>
      <xdr:colOff>88900</xdr:colOff>
      <xdr:row>78</xdr:row>
      <xdr:rowOff>154457</xdr:rowOff>
    </xdr:to>
    <xdr:cxnSp macro="">
      <xdr:nvCxnSpPr>
        <xdr:cNvPr id="348" name="直線コネクタ 347">
          <a:extLst>
            <a:ext uri="{FF2B5EF4-FFF2-40B4-BE49-F238E27FC236}">
              <a16:creationId xmlns:a16="http://schemas.microsoft.com/office/drawing/2014/main" id="{52A736D1-F9F6-4E60-9C98-C60BFFC24C74}"/>
            </a:ext>
          </a:extLst>
        </xdr:cNvPr>
        <xdr:cNvCxnSpPr/>
      </xdr:nvCxnSpPr>
      <xdr:spPr>
        <a:xfrm>
          <a:off x="10388600" y="1352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55669</xdr:rowOff>
    </xdr:from>
    <xdr:ext cx="469744" cy="259045"/>
    <xdr:sp macro="" textlink="">
      <xdr:nvSpPr>
        <xdr:cNvPr id="349" name="【公営住宅】&#10;一人当たり面積平均値テキスト">
          <a:extLst>
            <a:ext uri="{FF2B5EF4-FFF2-40B4-BE49-F238E27FC236}">
              <a16:creationId xmlns:a16="http://schemas.microsoft.com/office/drawing/2014/main" id="{4F3989C5-1350-4563-BD0C-2F96741D01C1}"/>
            </a:ext>
          </a:extLst>
        </xdr:cNvPr>
        <xdr:cNvSpPr txBox="1"/>
      </xdr:nvSpPr>
      <xdr:spPr>
        <a:xfrm>
          <a:off x="10515600" y="144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32792</xdr:rowOff>
    </xdr:from>
    <xdr:to>
      <xdr:col>55</xdr:col>
      <xdr:colOff>50800</xdr:colOff>
      <xdr:row>85</xdr:row>
      <xdr:rowOff>134392</xdr:rowOff>
    </xdr:to>
    <xdr:sp macro="" textlink="">
      <xdr:nvSpPr>
        <xdr:cNvPr id="350" name="フローチャート: 判断 349">
          <a:extLst>
            <a:ext uri="{FF2B5EF4-FFF2-40B4-BE49-F238E27FC236}">
              <a16:creationId xmlns:a16="http://schemas.microsoft.com/office/drawing/2014/main" id="{2878A280-0612-4770-9C0B-F99F0DD29F7C}"/>
            </a:ext>
          </a:extLst>
        </xdr:cNvPr>
        <xdr:cNvSpPr/>
      </xdr:nvSpPr>
      <xdr:spPr>
        <a:xfrm>
          <a:off x="10426700" y="1460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20447</xdr:rowOff>
    </xdr:from>
    <xdr:to>
      <xdr:col>50</xdr:col>
      <xdr:colOff>165100</xdr:colOff>
      <xdr:row>85</xdr:row>
      <xdr:rowOff>122047</xdr:rowOff>
    </xdr:to>
    <xdr:sp macro="" textlink="">
      <xdr:nvSpPr>
        <xdr:cNvPr id="351" name="フローチャート: 判断 350">
          <a:extLst>
            <a:ext uri="{FF2B5EF4-FFF2-40B4-BE49-F238E27FC236}">
              <a16:creationId xmlns:a16="http://schemas.microsoft.com/office/drawing/2014/main" id="{A89555C0-BC60-48C2-80DD-B097362A9984}"/>
            </a:ext>
          </a:extLst>
        </xdr:cNvPr>
        <xdr:cNvSpPr/>
      </xdr:nvSpPr>
      <xdr:spPr>
        <a:xfrm>
          <a:off x="9588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20676</xdr:rowOff>
    </xdr:from>
    <xdr:to>
      <xdr:col>46</xdr:col>
      <xdr:colOff>38100</xdr:colOff>
      <xdr:row>85</xdr:row>
      <xdr:rowOff>122276</xdr:rowOff>
    </xdr:to>
    <xdr:sp macro="" textlink="">
      <xdr:nvSpPr>
        <xdr:cNvPr id="352" name="フローチャート: 判断 351">
          <a:extLst>
            <a:ext uri="{FF2B5EF4-FFF2-40B4-BE49-F238E27FC236}">
              <a16:creationId xmlns:a16="http://schemas.microsoft.com/office/drawing/2014/main" id="{112471E6-D383-4D7F-902C-23E89D565A18}"/>
            </a:ext>
          </a:extLst>
        </xdr:cNvPr>
        <xdr:cNvSpPr/>
      </xdr:nvSpPr>
      <xdr:spPr>
        <a:xfrm>
          <a:off x="8699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35077</xdr:rowOff>
    </xdr:from>
    <xdr:to>
      <xdr:col>41</xdr:col>
      <xdr:colOff>101600</xdr:colOff>
      <xdr:row>85</xdr:row>
      <xdr:rowOff>136677</xdr:rowOff>
    </xdr:to>
    <xdr:sp macro="" textlink="">
      <xdr:nvSpPr>
        <xdr:cNvPr id="353" name="フローチャート: 判断 352">
          <a:extLst>
            <a:ext uri="{FF2B5EF4-FFF2-40B4-BE49-F238E27FC236}">
              <a16:creationId xmlns:a16="http://schemas.microsoft.com/office/drawing/2014/main" id="{1EEEC20C-2D78-4212-B5ED-5DF3B604F3ED}"/>
            </a:ext>
          </a:extLst>
        </xdr:cNvPr>
        <xdr:cNvSpPr/>
      </xdr:nvSpPr>
      <xdr:spPr>
        <a:xfrm>
          <a:off x="7810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17475</xdr:rowOff>
    </xdr:from>
    <xdr:to>
      <xdr:col>36</xdr:col>
      <xdr:colOff>165100</xdr:colOff>
      <xdr:row>85</xdr:row>
      <xdr:rowOff>119075</xdr:rowOff>
    </xdr:to>
    <xdr:sp macro="" textlink="">
      <xdr:nvSpPr>
        <xdr:cNvPr id="354" name="フローチャート: 判断 353">
          <a:extLst>
            <a:ext uri="{FF2B5EF4-FFF2-40B4-BE49-F238E27FC236}">
              <a16:creationId xmlns:a16="http://schemas.microsoft.com/office/drawing/2014/main" id="{10179AE0-361D-4720-9E4C-DD314D30C936}"/>
            </a:ext>
          </a:extLst>
        </xdr:cNvPr>
        <xdr:cNvSpPr/>
      </xdr:nvSpPr>
      <xdr:spPr>
        <a:xfrm>
          <a:off x="6921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354D60F-5F47-418F-B915-DE7E229A116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F568E38-2132-41D8-8D62-483B8A5CC2D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50BE85D-3043-4039-A02F-E8BB19EF64D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72C08E9-6512-4A16-9AA3-60454B80BB8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DE3F36A-F6AF-4B9E-942A-0723BBB4F0C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114402</xdr:rowOff>
    </xdr:from>
    <xdr:to>
      <xdr:col>55</xdr:col>
      <xdr:colOff>50800</xdr:colOff>
      <xdr:row>86</xdr:row>
      <xdr:rowOff>44552</xdr:rowOff>
    </xdr:to>
    <xdr:sp macro="" textlink="">
      <xdr:nvSpPr>
        <xdr:cNvPr id="360" name="楕円 359">
          <a:extLst>
            <a:ext uri="{FF2B5EF4-FFF2-40B4-BE49-F238E27FC236}">
              <a16:creationId xmlns:a16="http://schemas.microsoft.com/office/drawing/2014/main" id="{2D3E63DE-E9F2-405A-BE2C-0819734B0292}"/>
            </a:ext>
          </a:extLst>
        </xdr:cNvPr>
        <xdr:cNvSpPr/>
      </xdr:nvSpPr>
      <xdr:spPr>
        <a:xfrm>
          <a:off x="104267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29329</xdr:rowOff>
    </xdr:from>
    <xdr:ext cx="469744" cy="259045"/>
    <xdr:sp macro="" textlink="">
      <xdr:nvSpPr>
        <xdr:cNvPr id="361" name="【公営住宅】&#10;一人当たり面積該当値テキスト">
          <a:extLst>
            <a:ext uri="{FF2B5EF4-FFF2-40B4-BE49-F238E27FC236}">
              <a16:creationId xmlns:a16="http://schemas.microsoft.com/office/drawing/2014/main" id="{5A555373-79F1-424D-8D45-E69D46A0436A}"/>
            </a:ext>
          </a:extLst>
        </xdr:cNvPr>
        <xdr:cNvSpPr txBox="1"/>
      </xdr:nvSpPr>
      <xdr:spPr>
        <a:xfrm>
          <a:off x="10515600" y="1460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114630</xdr:rowOff>
    </xdr:from>
    <xdr:to>
      <xdr:col>50</xdr:col>
      <xdr:colOff>165100</xdr:colOff>
      <xdr:row>86</xdr:row>
      <xdr:rowOff>44780</xdr:rowOff>
    </xdr:to>
    <xdr:sp macro="" textlink="">
      <xdr:nvSpPr>
        <xdr:cNvPr id="362" name="楕円 361">
          <a:extLst>
            <a:ext uri="{FF2B5EF4-FFF2-40B4-BE49-F238E27FC236}">
              <a16:creationId xmlns:a16="http://schemas.microsoft.com/office/drawing/2014/main" id="{593D4ACE-C66E-424B-AC32-B6254AECA339}"/>
            </a:ext>
          </a:extLst>
        </xdr:cNvPr>
        <xdr:cNvSpPr/>
      </xdr:nvSpPr>
      <xdr:spPr>
        <a:xfrm>
          <a:off x="9588500" y="146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165202</xdr:rowOff>
    </xdr:from>
    <xdr:to>
      <xdr:col>55</xdr:col>
      <xdr:colOff>0</xdr:colOff>
      <xdr:row>85</xdr:row>
      <xdr:rowOff>165430</xdr:rowOff>
    </xdr:to>
    <xdr:cxnSp macro="">
      <xdr:nvCxnSpPr>
        <xdr:cNvPr id="363" name="直線コネクタ 362">
          <a:extLst>
            <a:ext uri="{FF2B5EF4-FFF2-40B4-BE49-F238E27FC236}">
              <a16:creationId xmlns:a16="http://schemas.microsoft.com/office/drawing/2014/main" id="{860066D0-E7F2-4EF3-9CCB-BCB0549E9D7D}"/>
            </a:ext>
          </a:extLst>
        </xdr:cNvPr>
        <xdr:cNvCxnSpPr/>
      </xdr:nvCxnSpPr>
      <xdr:spPr>
        <a:xfrm flipV="1">
          <a:off x="9639300" y="14738452"/>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115315</xdr:rowOff>
    </xdr:from>
    <xdr:to>
      <xdr:col>46</xdr:col>
      <xdr:colOff>38100</xdr:colOff>
      <xdr:row>86</xdr:row>
      <xdr:rowOff>45465</xdr:rowOff>
    </xdr:to>
    <xdr:sp macro="" textlink="">
      <xdr:nvSpPr>
        <xdr:cNvPr id="364" name="楕円 363">
          <a:extLst>
            <a:ext uri="{FF2B5EF4-FFF2-40B4-BE49-F238E27FC236}">
              <a16:creationId xmlns:a16="http://schemas.microsoft.com/office/drawing/2014/main" id="{6B85F785-9060-4181-B7C8-B44B27EC4F5A}"/>
            </a:ext>
          </a:extLst>
        </xdr:cNvPr>
        <xdr:cNvSpPr/>
      </xdr:nvSpPr>
      <xdr:spPr>
        <a:xfrm>
          <a:off x="8699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165430</xdr:rowOff>
    </xdr:from>
    <xdr:to>
      <xdr:col>50</xdr:col>
      <xdr:colOff>114300</xdr:colOff>
      <xdr:row>85</xdr:row>
      <xdr:rowOff>166115</xdr:rowOff>
    </xdr:to>
    <xdr:cxnSp macro="">
      <xdr:nvCxnSpPr>
        <xdr:cNvPr id="365" name="直線コネクタ 364">
          <a:extLst>
            <a:ext uri="{FF2B5EF4-FFF2-40B4-BE49-F238E27FC236}">
              <a16:creationId xmlns:a16="http://schemas.microsoft.com/office/drawing/2014/main" id="{D7C70737-3FA9-4E4F-B0B6-A34128291145}"/>
            </a:ext>
          </a:extLst>
        </xdr:cNvPr>
        <xdr:cNvCxnSpPr/>
      </xdr:nvCxnSpPr>
      <xdr:spPr>
        <a:xfrm flipV="1">
          <a:off x="8750300" y="14738680"/>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115545</xdr:rowOff>
    </xdr:from>
    <xdr:to>
      <xdr:col>41</xdr:col>
      <xdr:colOff>101600</xdr:colOff>
      <xdr:row>86</xdr:row>
      <xdr:rowOff>45695</xdr:rowOff>
    </xdr:to>
    <xdr:sp macro="" textlink="">
      <xdr:nvSpPr>
        <xdr:cNvPr id="366" name="楕円 365">
          <a:extLst>
            <a:ext uri="{FF2B5EF4-FFF2-40B4-BE49-F238E27FC236}">
              <a16:creationId xmlns:a16="http://schemas.microsoft.com/office/drawing/2014/main" id="{A3384E03-A930-49B9-BAFD-1F363746D85F}"/>
            </a:ext>
          </a:extLst>
        </xdr:cNvPr>
        <xdr:cNvSpPr/>
      </xdr:nvSpPr>
      <xdr:spPr>
        <a:xfrm>
          <a:off x="7810500" y="1468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166115</xdr:rowOff>
    </xdr:from>
    <xdr:to>
      <xdr:col>45</xdr:col>
      <xdr:colOff>177800</xdr:colOff>
      <xdr:row>85</xdr:row>
      <xdr:rowOff>166345</xdr:rowOff>
    </xdr:to>
    <xdr:cxnSp macro="">
      <xdr:nvCxnSpPr>
        <xdr:cNvPr id="367" name="直線コネクタ 366">
          <a:extLst>
            <a:ext uri="{FF2B5EF4-FFF2-40B4-BE49-F238E27FC236}">
              <a16:creationId xmlns:a16="http://schemas.microsoft.com/office/drawing/2014/main" id="{109D3A37-7204-48C8-887C-F2E1628887B6}"/>
            </a:ext>
          </a:extLst>
        </xdr:cNvPr>
        <xdr:cNvCxnSpPr/>
      </xdr:nvCxnSpPr>
      <xdr:spPr>
        <a:xfrm flipV="1">
          <a:off x="7861300" y="14739365"/>
          <a:ext cx="88900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115773</xdr:rowOff>
    </xdr:from>
    <xdr:to>
      <xdr:col>36</xdr:col>
      <xdr:colOff>165100</xdr:colOff>
      <xdr:row>86</xdr:row>
      <xdr:rowOff>45923</xdr:rowOff>
    </xdr:to>
    <xdr:sp macro="" textlink="">
      <xdr:nvSpPr>
        <xdr:cNvPr id="368" name="楕円 367">
          <a:extLst>
            <a:ext uri="{FF2B5EF4-FFF2-40B4-BE49-F238E27FC236}">
              <a16:creationId xmlns:a16="http://schemas.microsoft.com/office/drawing/2014/main" id="{568B71F9-210F-438A-BA8A-9D63A88FBF9D}"/>
            </a:ext>
          </a:extLst>
        </xdr:cNvPr>
        <xdr:cNvSpPr/>
      </xdr:nvSpPr>
      <xdr:spPr>
        <a:xfrm>
          <a:off x="6921500" y="1468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166345</xdr:rowOff>
    </xdr:from>
    <xdr:to>
      <xdr:col>41</xdr:col>
      <xdr:colOff>50800</xdr:colOff>
      <xdr:row>85</xdr:row>
      <xdr:rowOff>166573</xdr:rowOff>
    </xdr:to>
    <xdr:cxnSp macro="">
      <xdr:nvCxnSpPr>
        <xdr:cNvPr id="369" name="直線コネクタ 368">
          <a:extLst>
            <a:ext uri="{FF2B5EF4-FFF2-40B4-BE49-F238E27FC236}">
              <a16:creationId xmlns:a16="http://schemas.microsoft.com/office/drawing/2014/main" id="{BED2A98C-2A1A-4D1B-A2F8-F5F4E48EAB98}"/>
            </a:ext>
          </a:extLst>
        </xdr:cNvPr>
        <xdr:cNvCxnSpPr/>
      </xdr:nvCxnSpPr>
      <xdr:spPr>
        <a:xfrm flipV="1">
          <a:off x="6972300" y="1473959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138574</xdr:rowOff>
    </xdr:from>
    <xdr:ext cx="469744" cy="259045"/>
    <xdr:sp macro="" textlink="">
      <xdr:nvSpPr>
        <xdr:cNvPr id="370" name="n_1aveValue【公営住宅】&#10;一人当たり面積">
          <a:extLst>
            <a:ext uri="{FF2B5EF4-FFF2-40B4-BE49-F238E27FC236}">
              <a16:creationId xmlns:a16="http://schemas.microsoft.com/office/drawing/2014/main" id="{E7272B94-D42B-4F2A-A308-86AB218CBE76}"/>
            </a:ext>
          </a:extLst>
        </xdr:cNvPr>
        <xdr:cNvSpPr txBox="1"/>
      </xdr:nvSpPr>
      <xdr:spPr>
        <a:xfrm>
          <a:off x="93917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138803</xdr:rowOff>
    </xdr:from>
    <xdr:ext cx="469744" cy="259045"/>
    <xdr:sp macro="" textlink="">
      <xdr:nvSpPr>
        <xdr:cNvPr id="371" name="n_2aveValue【公営住宅】&#10;一人当たり面積">
          <a:extLst>
            <a:ext uri="{FF2B5EF4-FFF2-40B4-BE49-F238E27FC236}">
              <a16:creationId xmlns:a16="http://schemas.microsoft.com/office/drawing/2014/main" id="{64FD4AAC-B471-46F9-A8A3-A3812820C035}"/>
            </a:ext>
          </a:extLst>
        </xdr:cNvPr>
        <xdr:cNvSpPr txBox="1"/>
      </xdr:nvSpPr>
      <xdr:spPr>
        <a:xfrm>
          <a:off x="8515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153204</xdr:rowOff>
    </xdr:from>
    <xdr:ext cx="469744" cy="259045"/>
    <xdr:sp macro="" textlink="">
      <xdr:nvSpPr>
        <xdr:cNvPr id="372" name="n_3aveValue【公営住宅】&#10;一人当たり面積">
          <a:extLst>
            <a:ext uri="{FF2B5EF4-FFF2-40B4-BE49-F238E27FC236}">
              <a16:creationId xmlns:a16="http://schemas.microsoft.com/office/drawing/2014/main" id="{CA65AB8B-DD4C-42C7-89C2-2512DE832BDC}"/>
            </a:ext>
          </a:extLst>
        </xdr:cNvPr>
        <xdr:cNvSpPr txBox="1"/>
      </xdr:nvSpPr>
      <xdr:spPr>
        <a:xfrm>
          <a:off x="7626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135602</xdr:rowOff>
    </xdr:from>
    <xdr:ext cx="469744" cy="259045"/>
    <xdr:sp macro="" textlink="">
      <xdr:nvSpPr>
        <xdr:cNvPr id="373" name="n_4aveValue【公営住宅】&#10;一人当たり面積">
          <a:extLst>
            <a:ext uri="{FF2B5EF4-FFF2-40B4-BE49-F238E27FC236}">
              <a16:creationId xmlns:a16="http://schemas.microsoft.com/office/drawing/2014/main" id="{C68F5B6E-D741-465A-9241-6D1BC44BADB3}"/>
            </a:ext>
          </a:extLst>
        </xdr:cNvPr>
        <xdr:cNvSpPr txBox="1"/>
      </xdr:nvSpPr>
      <xdr:spPr>
        <a:xfrm>
          <a:off x="6737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35907</xdr:rowOff>
    </xdr:from>
    <xdr:ext cx="469744" cy="259045"/>
    <xdr:sp macro="" textlink="">
      <xdr:nvSpPr>
        <xdr:cNvPr id="374" name="n_1mainValue【公営住宅】&#10;一人当たり面積">
          <a:extLst>
            <a:ext uri="{FF2B5EF4-FFF2-40B4-BE49-F238E27FC236}">
              <a16:creationId xmlns:a16="http://schemas.microsoft.com/office/drawing/2014/main" id="{B9E0606D-715F-4E83-B49C-35173F799D46}"/>
            </a:ext>
          </a:extLst>
        </xdr:cNvPr>
        <xdr:cNvSpPr txBox="1"/>
      </xdr:nvSpPr>
      <xdr:spPr>
        <a:xfrm>
          <a:off x="9391727" y="1478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36592</xdr:rowOff>
    </xdr:from>
    <xdr:ext cx="469744" cy="259045"/>
    <xdr:sp macro="" textlink="">
      <xdr:nvSpPr>
        <xdr:cNvPr id="375" name="n_2mainValue【公営住宅】&#10;一人当たり面積">
          <a:extLst>
            <a:ext uri="{FF2B5EF4-FFF2-40B4-BE49-F238E27FC236}">
              <a16:creationId xmlns:a16="http://schemas.microsoft.com/office/drawing/2014/main" id="{CBF51EE6-AE03-41C2-B420-FE899AAF78A1}"/>
            </a:ext>
          </a:extLst>
        </xdr:cNvPr>
        <xdr:cNvSpPr txBox="1"/>
      </xdr:nvSpPr>
      <xdr:spPr>
        <a:xfrm>
          <a:off x="8515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36822</xdr:rowOff>
    </xdr:from>
    <xdr:ext cx="469744" cy="259045"/>
    <xdr:sp macro="" textlink="">
      <xdr:nvSpPr>
        <xdr:cNvPr id="376" name="n_3mainValue【公営住宅】&#10;一人当たり面積">
          <a:extLst>
            <a:ext uri="{FF2B5EF4-FFF2-40B4-BE49-F238E27FC236}">
              <a16:creationId xmlns:a16="http://schemas.microsoft.com/office/drawing/2014/main" id="{5A5D5148-56B1-47E9-8632-D8D119AA1256}"/>
            </a:ext>
          </a:extLst>
        </xdr:cNvPr>
        <xdr:cNvSpPr txBox="1"/>
      </xdr:nvSpPr>
      <xdr:spPr>
        <a:xfrm>
          <a:off x="7626427" y="1478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37050</xdr:rowOff>
    </xdr:from>
    <xdr:ext cx="469744" cy="259045"/>
    <xdr:sp macro="" textlink="">
      <xdr:nvSpPr>
        <xdr:cNvPr id="377" name="n_4mainValue【公営住宅】&#10;一人当たり面積">
          <a:extLst>
            <a:ext uri="{FF2B5EF4-FFF2-40B4-BE49-F238E27FC236}">
              <a16:creationId xmlns:a16="http://schemas.microsoft.com/office/drawing/2014/main" id="{461E148C-F75A-4B3D-A75D-A75AEF190092}"/>
            </a:ext>
          </a:extLst>
        </xdr:cNvPr>
        <xdr:cNvSpPr txBox="1"/>
      </xdr:nvSpPr>
      <xdr:spPr>
        <a:xfrm>
          <a:off x="6737427" y="1478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47076FFB-F905-4F6B-93D4-D2E0CC15B51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1BEB88F9-9E03-446D-B267-ECB24D40203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DB87D7BD-7301-4B2A-9C7F-7550F6A79EE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6A6DE952-E232-4921-8496-B4D8586BF21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609DA7EB-BFEF-4CF5-9C18-81EDC762A74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BEAB312-279E-4027-879E-E75575ECBB6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AB2D9F2C-2530-41F8-8F2E-E7FD7F6206D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26DFD21D-27D6-4FAC-AEDE-696EF716061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738E2C73-44D2-4F35-A70A-E1190794318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2DE6A8BA-93F1-422B-B418-9A103E263C5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1EA7CAF0-BE4A-4B4E-ADD8-2B7E68A4DE8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809AB2D-41F9-411D-8858-6832FBFE420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7209442E-99D8-4CDD-A754-FEAE0528AD2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2F408FFD-F413-4383-8665-824BF9FB9EE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AC26C890-4F34-4B6C-A251-340EFC317ED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383FBADD-64B8-4F72-A0E3-A6A7F42DF14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9F43F197-678B-4611-B60B-4A835D82496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3CCDB9C1-752F-4C7A-A650-7A89A6C4BB4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94EAE4ED-32BF-4196-825C-86F7EFA334B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FBEA5317-3E08-4759-867D-8227F468687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F86810B8-861F-4739-9CA0-400163C2F38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51DB070-D608-4E2B-AAD6-63BBA250712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6D7CF33A-FD03-4434-AE12-01EE095CEE3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ED75DD20-02F5-4C5E-B03D-5AC0EFBAD6A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F1B20B44-FBE9-4AF9-BCCF-B9FC64CED3C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A126D9CE-2E4F-4AE4-9EB3-51A663A7FAA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F2E16F34-C96B-4F80-BF17-1F2CEBA803D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589E5435-8FB4-4064-A710-5D6CD9E8AF4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8F62E001-CA43-466C-95B5-609BC0A77FB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91D4AB44-DB97-42F8-B60E-8BA1251423A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EAA44853-AF55-4ACE-BE2E-B768F538532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AC44A792-6B30-4307-A1F3-C5FD8FE47FE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3AD262F3-5DEF-4325-B447-A5BDDD95C20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FC5FC66D-9709-48E2-A99F-2A23B4733C1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3D1C2512-B71D-4F26-88F8-8FEFC87337C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30377CE9-9165-48DC-B9A2-A6F83F26686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57A2A071-0ADB-4CC6-81BB-F7658A712B0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2157F727-CD7F-4762-A84D-807249EBA82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F8A503F8-6759-441E-BF3B-4B31CD776F9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858773D9-0D9D-4416-9D8D-8FCCC57772C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940CD6F1-E46D-4EFE-A775-5A86A20477B8}"/>
            </a:ext>
          </a:extLst>
        </xdr:cNvPr>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3B85541A-23B9-43AB-AC42-B9250E81EF9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0857035D-C66B-4F47-926D-BC4E35F1579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83075BBC-77C4-4968-8ECC-283B87D71B0C}"/>
            </a:ext>
          </a:extLst>
        </xdr:cNvPr>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422" name="直線コネクタ 421">
          <a:extLst>
            <a:ext uri="{FF2B5EF4-FFF2-40B4-BE49-F238E27FC236}">
              <a16:creationId xmlns:a16="http://schemas.microsoft.com/office/drawing/2014/main" id="{3E247482-064A-432B-9A81-04586B5E7A95}"/>
            </a:ext>
          </a:extLst>
        </xdr:cNvPr>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145432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FE97B59D-82DA-4519-A2A3-2116A409D005}"/>
            </a:ext>
          </a:extLst>
        </xdr:cNvPr>
        <xdr:cNvSpPr txBox="1"/>
      </xdr:nvSpPr>
      <xdr:spPr>
        <a:xfrm>
          <a:off x="16357600"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424" name="フローチャート: 判断 423">
          <a:extLst>
            <a:ext uri="{FF2B5EF4-FFF2-40B4-BE49-F238E27FC236}">
              <a16:creationId xmlns:a16="http://schemas.microsoft.com/office/drawing/2014/main" id="{CEE23188-C8F0-444D-A726-681FD27DC58C}"/>
            </a:ext>
          </a:extLst>
        </xdr:cNvPr>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425" name="フローチャート: 判断 424">
          <a:extLst>
            <a:ext uri="{FF2B5EF4-FFF2-40B4-BE49-F238E27FC236}">
              <a16:creationId xmlns:a16="http://schemas.microsoft.com/office/drawing/2014/main" id="{D6BB997A-5162-49E2-BD8C-491D23714ED3}"/>
            </a:ext>
          </a:extLst>
        </xdr:cNvPr>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426" name="フローチャート: 判断 425">
          <a:extLst>
            <a:ext uri="{FF2B5EF4-FFF2-40B4-BE49-F238E27FC236}">
              <a16:creationId xmlns:a16="http://schemas.microsoft.com/office/drawing/2014/main" id="{C5568525-F7B0-487A-B719-5242FD51EB4C}"/>
            </a:ext>
          </a:extLst>
        </xdr:cNvPr>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27" name="フローチャート: 判断 426">
          <a:extLst>
            <a:ext uri="{FF2B5EF4-FFF2-40B4-BE49-F238E27FC236}">
              <a16:creationId xmlns:a16="http://schemas.microsoft.com/office/drawing/2014/main" id="{C03F797D-314B-4E75-8CD6-742D33454E0D}"/>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28" name="フローチャート: 判断 427">
          <a:extLst>
            <a:ext uri="{FF2B5EF4-FFF2-40B4-BE49-F238E27FC236}">
              <a16:creationId xmlns:a16="http://schemas.microsoft.com/office/drawing/2014/main" id="{EBC2A3DD-3C37-413D-9EE1-320C276BC2AC}"/>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0D4C43B-5D80-4391-B37F-86602B561CB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6D7455F-F79D-4596-B9FE-FAF30718A17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4CD3A6B-23B9-4D61-9280-46B3C20952C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4E0E4C1-3E58-49DE-912A-C1F95A6EA60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87ACA1C-4EC5-43FE-B385-EA6288DDA08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109220</xdr:rowOff>
    </xdr:from>
    <xdr:to>
      <xdr:col>85</xdr:col>
      <xdr:colOff>177800</xdr:colOff>
      <xdr:row>40</xdr:row>
      <xdr:rowOff>39370</xdr:rowOff>
    </xdr:to>
    <xdr:sp macro="" textlink="">
      <xdr:nvSpPr>
        <xdr:cNvPr id="434" name="楕円 433">
          <a:extLst>
            <a:ext uri="{FF2B5EF4-FFF2-40B4-BE49-F238E27FC236}">
              <a16:creationId xmlns:a16="http://schemas.microsoft.com/office/drawing/2014/main" id="{76DF2083-F55D-4027-97EB-8807A05059B0}"/>
            </a:ext>
          </a:extLst>
        </xdr:cNvPr>
        <xdr:cNvSpPr/>
      </xdr:nvSpPr>
      <xdr:spPr>
        <a:xfrm>
          <a:off x="162687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87647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B20B468F-4EF1-46F8-97E1-7FD62B2D2EBF}"/>
            </a:ext>
          </a:extLst>
        </xdr:cNvPr>
        <xdr:cNvSpPr txBox="1"/>
      </xdr:nvSpPr>
      <xdr:spPr>
        <a:xfrm>
          <a:off x="16357600"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67310</xdr:rowOff>
    </xdr:from>
    <xdr:to>
      <xdr:col>81</xdr:col>
      <xdr:colOff>101600</xdr:colOff>
      <xdr:row>39</xdr:row>
      <xdr:rowOff>168910</xdr:rowOff>
    </xdr:to>
    <xdr:sp macro="" textlink="">
      <xdr:nvSpPr>
        <xdr:cNvPr id="436" name="楕円 435">
          <a:extLst>
            <a:ext uri="{FF2B5EF4-FFF2-40B4-BE49-F238E27FC236}">
              <a16:creationId xmlns:a16="http://schemas.microsoft.com/office/drawing/2014/main" id="{BEEEDBB3-533E-4821-8164-1D96455A8F17}"/>
            </a:ext>
          </a:extLst>
        </xdr:cNvPr>
        <xdr:cNvSpPr/>
      </xdr:nvSpPr>
      <xdr:spPr>
        <a:xfrm>
          <a:off x="15430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118110</xdr:rowOff>
    </xdr:from>
    <xdr:to>
      <xdr:col>85</xdr:col>
      <xdr:colOff>127000</xdr:colOff>
      <xdr:row>39</xdr:row>
      <xdr:rowOff>160020</xdr:rowOff>
    </xdr:to>
    <xdr:cxnSp macro="">
      <xdr:nvCxnSpPr>
        <xdr:cNvPr id="437" name="直線コネクタ 436">
          <a:extLst>
            <a:ext uri="{FF2B5EF4-FFF2-40B4-BE49-F238E27FC236}">
              <a16:creationId xmlns:a16="http://schemas.microsoft.com/office/drawing/2014/main" id="{31E2E1B9-8D95-46F2-9B84-7DBE664B6B3E}"/>
            </a:ext>
          </a:extLst>
        </xdr:cNvPr>
        <xdr:cNvCxnSpPr/>
      </xdr:nvCxnSpPr>
      <xdr:spPr>
        <a:xfrm>
          <a:off x="15481300" y="68046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25400</xdr:rowOff>
    </xdr:from>
    <xdr:to>
      <xdr:col>76</xdr:col>
      <xdr:colOff>165100</xdr:colOff>
      <xdr:row>39</xdr:row>
      <xdr:rowOff>127000</xdr:rowOff>
    </xdr:to>
    <xdr:sp macro="" textlink="">
      <xdr:nvSpPr>
        <xdr:cNvPr id="438" name="楕円 437">
          <a:extLst>
            <a:ext uri="{FF2B5EF4-FFF2-40B4-BE49-F238E27FC236}">
              <a16:creationId xmlns:a16="http://schemas.microsoft.com/office/drawing/2014/main" id="{B359F687-F0B3-414D-9BB1-1295A96221F5}"/>
            </a:ext>
          </a:extLst>
        </xdr:cNvPr>
        <xdr:cNvSpPr/>
      </xdr:nvSpPr>
      <xdr:spPr>
        <a:xfrm>
          <a:off x="14541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76200</xdr:rowOff>
    </xdr:from>
    <xdr:to>
      <xdr:col>81</xdr:col>
      <xdr:colOff>50800</xdr:colOff>
      <xdr:row>39</xdr:row>
      <xdr:rowOff>118110</xdr:rowOff>
    </xdr:to>
    <xdr:cxnSp macro="">
      <xdr:nvCxnSpPr>
        <xdr:cNvPr id="439" name="直線コネクタ 438">
          <a:extLst>
            <a:ext uri="{FF2B5EF4-FFF2-40B4-BE49-F238E27FC236}">
              <a16:creationId xmlns:a16="http://schemas.microsoft.com/office/drawing/2014/main" id="{D1F014E6-A111-4C73-96D8-FFED56CB8C1A}"/>
            </a:ext>
          </a:extLst>
        </xdr:cNvPr>
        <xdr:cNvCxnSpPr/>
      </xdr:nvCxnSpPr>
      <xdr:spPr>
        <a:xfrm>
          <a:off x="14592300" y="67627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154940</xdr:rowOff>
    </xdr:from>
    <xdr:to>
      <xdr:col>72</xdr:col>
      <xdr:colOff>38100</xdr:colOff>
      <xdr:row>39</xdr:row>
      <xdr:rowOff>85090</xdr:rowOff>
    </xdr:to>
    <xdr:sp macro="" textlink="">
      <xdr:nvSpPr>
        <xdr:cNvPr id="440" name="楕円 439">
          <a:extLst>
            <a:ext uri="{FF2B5EF4-FFF2-40B4-BE49-F238E27FC236}">
              <a16:creationId xmlns:a16="http://schemas.microsoft.com/office/drawing/2014/main" id="{30F834A7-181A-4A84-8699-9704DEAA5704}"/>
            </a:ext>
          </a:extLst>
        </xdr:cNvPr>
        <xdr:cNvSpPr/>
      </xdr:nvSpPr>
      <xdr:spPr>
        <a:xfrm>
          <a:off x="13652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34290</xdr:rowOff>
    </xdr:from>
    <xdr:to>
      <xdr:col>76</xdr:col>
      <xdr:colOff>114300</xdr:colOff>
      <xdr:row>39</xdr:row>
      <xdr:rowOff>76200</xdr:rowOff>
    </xdr:to>
    <xdr:cxnSp macro="">
      <xdr:nvCxnSpPr>
        <xdr:cNvPr id="441" name="直線コネクタ 440">
          <a:extLst>
            <a:ext uri="{FF2B5EF4-FFF2-40B4-BE49-F238E27FC236}">
              <a16:creationId xmlns:a16="http://schemas.microsoft.com/office/drawing/2014/main" id="{F54E4D35-7332-4691-BA0C-5F12273B27A4}"/>
            </a:ext>
          </a:extLst>
        </xdr:cNvPr>
        <xdr:cNvCxnSpPr/>
      </xdr:nvCxnSpPr>
      <xdr:spPr>
        <a:xfrm>
          <a:off x="13703300" y="67208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113030</xdr:rowOff>
    </xdr:from>
    <xdr:to>
      <xdr:col>67</xdr:col>
      <xdr:colOff>101600</xdr:colOff>
      <xdr:row>39</xdr:row>
      <xdr:rowOff>43180</xdr:rowOff>
    </xdr:to>
    <xdr:sp macro="" textlink="">
      <xdr:nvSpPr>
        <xdr:cNvPr id="442" name="楕円 441">
          <a:extLst>
            <a:ext uri="{FF2B5EF4-FFF2-40B4-BE49-F238E27FC236}">
              <a16:creationId xmlns:a16="http://schemas.microsoft.com/office/drawing/2014/main" id="{1F67A5E1-FF9B-4E7F-9EA3-CF6D452CDCE2}"/>
            </a:ext>
          </a:extLst>
        </xdr:cNvPr>
        <xdr:cNvSpPr/>
      </xdr:nvSpPr>
      <xdr:spPr>
        <a:xfrm>
          <a:off x="12763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163830</xdr:rowOff>
    </xdr:from>
    <xdr:to>
      <xdr:col>71</xdr:col>
      <xdr:colOff>177800</xdr:colOff>
      <xdr:row>39</xdr:row>
      <xdr:rowOff>34290</xdr:rowOff>
    </xdr:to>
    <xdr:cxnSp macro="">
      <xdr:nvCxnSpPr>
        <xdr:cNvPr id="443" name="直線コネクタ 442">
          <a:extLst>
            <a:ext uri="{FF2B5EF4-FFF2-40B4-BE49-F238E27FC236}">
              <a16:creationId xmlns:a16="http://schemas.microsoft.com/office/drawing/2014/main" id="{6DF875A0-3321-4E77-9A8E-5BED75BAD2A1}"/>
            </a:ext>
          </a:extLst>
        </xdr:cNvPr>
        <xdr:cNvCxnSpPr/>
      </xdr:nvCxnSpPr>
      <xdr:spPr>
        <a:xfrm>
          <a:off x="12814300" y="66789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69232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A9736265-2BE5-4969-9828-AC2560BCEA2D}"/>
            </a:ext>
          </a:extLst>
        </xdr:cNvPr>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93997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8798D388-34B0-4CD1-A943-519E118CF3A8}"/>
            </a:ext>
          </a:extLst>
        </xdr:cNvPr>
        <xdr:cNvSpPr txBox="1"/>
      </xdr:nvSpPr>
      <xdr:spPr>
        <a:xfrm>
          <a:off x="14389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9714A814-5C73-46D6-9E4B-3E4854EA250D}"/>
            </a:ext>
          </a:extLst>
        </xdr:cNvPr>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8C2C6DD8-29D7-4267-B562-6BBC4B428E3E}"/>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160037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5EA141A8-DBEF-45B6-B946-5004C23BE056}"/>
            </a:ext>
          </a:extLst>
        </xdr:cNvPr>
        <xdr:cNvSpPr txBox="1"/>
      </xdr:nvSpPr>
      <xdr:spPr>
        <a:xfrm>
          <a:off x="152660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141388C4-9FF6-4D2E-86DB-603949CF8076}"/>
            </a:ext>
          </a:extLst>
        </xdr:cNvPr>
        <xdr:cNvSpPr txBox="1"/>
      </xdr:nvSpPr>
      <xdr:spPr>
        <a:xfrm>
          <a:off x="14389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76217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45A95B00-3B65-4B67-B380-44D73921AF6C}"/>
            </a:ext>
          </a:extLst>
        </xdr:cNvPr>
        <xdr:cNvSpPr txBox="1"/>
      </xdr:nvSpPr>
      <xdr:spPr>
        <a:xfrm>
          <a:off x="135007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34307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F7B62758-57DF-4ADE-A1C0-18AFD154A15F}"/>
            </a:ext>
          </a:extLst>
        </xdr:cNvPr>
        <xdr:cNvSpPr txBox="1"/>
      </xdr:nvSpPr>
      <xdr:spPr>
        <a:xfrm>
          <a:off x="12611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C2287FCA-2991-40A6-B6F3-E96088E0C35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57CD6066-812B-40F0-B82C-6880CDBE2F8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C402AE1F-499C-4711-8B32-E1D591D654B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91A56832-852A-41C2-A21E-22E56C47C03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9F594CDC-F57F-4E7D-95EE-71E33122E41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8981229C-E460-4C62-86A4-07B2E76CF4F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E568CD43-A5FE-44CC-B96A-33CADE0DE1E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B3DD2732-59DB-45E1-BA12-38E03537B1B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B62011A6-930E-41DA-9E01-C2A4E0CEF67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3AE237FF-1E3F-48DE-9C49-9B3BBC2645C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90F80C86-444F-450B-B3D3-DC5838E5D5F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4F9682FA-BBE4-41EC-AE6D-A1267E0E85A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476AEC10-3D53-4C93-8747-0AE71AD8318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C657BC5B-3BE3-4149-9AAB-A3F483BA524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BE3EEEFD-A550-4886-9663-96EEFC350AC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C2A1750B-3C67-4013-AD02-AF140CF5C1C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A31C41E1-900F-4149-9A78-7879DCE7FDF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55D0C341-4BD7-4D3E-A2CC-35A560F1498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129B6383-E7A2-4D00-A80F-7C4B91A972F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B86D4432-097A-4EF9-84DC-96258419DD1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5F70863D-D4F9-40C1-B51A-362A147F0A7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473" name="直線コネクタ 472">
          <a:extLst>
            <a:ext uri="{FF2B5EF4-FFF2-40B4-BE49-F238E27FC236}">
              <a16:creationId xmlns:a16="http://schemas.microsoft.com/office/drawing/2014/main" id="{6F234453-74E2-4398-A7D5-6E5B4C3B1DDF}"/>
            </a:ext>
          </a:extLst>
        </xdr:cNvPr>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B10A9286-D0BC-4B8D-8F33-F77ED61CA24D}"/>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5" name="直線コネクタ 474">
          <a:extLst>
            <a:ext uri="{FF2B5EF4-FFF2-40B4-BE49-F238E27FC236}">
              <a16:creationId xmlns:a16="http://schemas.microsoft.com/office/drawing/2014/main" id="{B14661F5-2D12-42D4-A57C-BE7CA98A67FD}"/>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A98C6DA3-A83F-439E-B445-C39EC6DEFE41}"/>
            </a:ext>
          </a:extLst>
        </xdr:cNvPr>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477" name="直線コネクタ 476">
          <a:extLst>
            <a:ext uri="{FF2B5EF4-FFF2-40B4-BE49-F238E27FC236}">
              <a16:creationId xmlns:a16="http://schemas.microsoft.com/office/drawing/2014/main" id="{C1D66FAC-B295-4782-992E-63BBA357CDF3}"/>
            </a:ext>
          </a:extLst>
        </xdr:cNvPr>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B6878E86-8B85-431D-B26F-E341E72AA487}"/>
            </a:ext>
          </a:extLst>
        </xdr:cNvPr>
        <xdr:cNvSpPr txBox="1"/>
      </xdr:nvSpPr>
      <xdr:spPr>
        <a:xfrm>
          <a:off x="22199600" y="66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479" name="フローチャート: 判断 478">
          <a:extLst>
            <a:ext uri="{FF2B5EF4-FFF2-40B4-BE49-F238E27FC236}">
              <a16:creationId xmlns:a16="http://schemas.microsoft.com/office/drawing/2014/main" id="{08BB7029-0156-45B1-ABD9-DDBA9C7FC671}"/>
            </a:ext>
          </a:extLst>
        </xdr:cNvPr>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480" name="フローチャート: 判断 479">
          <a:extLst>
            <a:ext uri="{FF2B5EF4-FFF2-40B4-BE49-F238E27FC236}">
              <a16:creationId xmlns:a16="http://schemas.microsoft.com/office/drawing/2014/main" id="{B367C0EA-A134-4D0A-90F1-3293F4F6018B}"/>
            </a:ext>
          </a:extLst>
        </xdr:cNvPr>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481" name="フローチャート: 判断 480">
          <a:extLst>
            <a:ext uri="{FF2B5EF4-FFF2-40B4-BE49-F238E27FC236}">
              <a16:creationId xmlns:a16="http://schemas.microsoft.com/office/drawing/2014/main" id="{DA5F6C96-D6E0-44D9-AC45-A8FC9B4A4113}"/>
            </a:ext>
          </a:extLst>
        </xdr:cNvPr>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2" name="フローチャート: 判断 481">
          <a:extLst>
            <a:ext uri="{FF2B5EF4-FFF2-40B4-BE49-F238E27FC236}">
              <a16:creationId xmlns:a16="http://schemas.microsoft.com/office/drawing/2014/main" id="{E2484344-4E61-49F6-BBF2-AE62F3B8CA3F}"/>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83" name="フローチャート: 判断 482">
          <a:extLst>
            <a:ext uri="{FF2B5EF4-FFF2-40B4-BE49-F238E27FC236}">
              <a16:creationId xmlns:a16="http://schemas.microsoft.com/office/drawing/2014/main" id="{D6B55103-C8D6-4FBA-A51C-CB67B42DC5CF}"/>
            </a:ext>
          </a:extLst>
        </xdr:cNvPr>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E74AB0F7-3C3F-489F-921C-6C611200B1D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D4DFD7A-DC89-4156-B899-561FF608ADA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E2C03FAE-4505-447F-B06C-050A8B61262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7C4FE95-913E-480E-BF3C-F29BE2AA085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36EAA6F-EA62-4D74-8712-639DCB913DA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16256</xdr:rowOff>
    </xdr:from>
    <xdr:to>
      <xdr:col>116</xdr:col>
      <xdr:colOff>114300</xdr:colOff>
      <xdr:row>41</xdr:row>
      <xdr:rowOff>117856</xdr:rowOff>
    </xdr:to>
    <xdr:sp macro="" textlink="">
      <xdr:nvSpPr>
        <xdr:cNvPr id="489" name="楕円 488">
          <a:extLst>
            <a:ext uri="{FF2B5EF4-FFF2-40B4-BE49-F238E27FC236}">
              <a16:creationId xmlns:a16="http://schemas.microsoft.com/office/drawing/2014/main" id="{5E2CCD8B-E37C-4205-8533-2DED84E033AA}"/>
            </a:ext>
          </a:extLst>
        </xdr:cNvPr>
        <xdr:cNvSpPr/>
      </xdr:nvSpPr>
      <xdr:spPr>
        <a:xfrm>
          <a:off x="221107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102633</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27CEAE67-ACC3-443E-BC37-90C09B8F4C19}"/>
            </a:ext>
          </a:extLst>
        </xdr:cNvPr>
        <xdr:cNvSpPr txBox="1"/>
      </xdr:nvSpPr>
      <xdr:spPr>
        <a:xfrm>
          <a:off x="22199600" y="696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18542</xdr:rowOff>
    </xdr:from>
    <xdr:to>
      <xdr:col>112</xdr:col>
      <xdr:colOff>38100</xdr:colOff>
      <xdr:row>41</xdr:row>
      <xdr:rowOff>120142</xdr:rowOff>
    </xdr:to>
    <xdr:sp macro="" textlink="">
      <xdr:nvSpPr>
        <xdr:cNvPr id="491" name="楕円 490">
          <a:extLst>
            <a:ext uri="{FF2B5EF4-FFF2-40B4-BE49-F238E27FC236}">
              <a16:creationId xmlns:a16="http://schemas.microsoft.com/office/drawing/2014/main" id="{07353ADE-D6C4-43C6-A910-6F9DE87A296A}"/>
            </a:ext>
          </a:extLst>
        </xdr:cNvPr>
        <xdr:cNvSpPr/>
      </xdr:nvSpPr>
      <xdr:spPr>
        <a:xfrm>
          <a:off x="21272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67056</xdr:rowOff>
    </xdr:from>
    <xdr:to>
      <xdr:col>116</xdr:col>
      <xdr:colOff>63500</xdr:colOff>
      <xdr:row>41</xdr:row>
      <xdr:rowOff>69342</xdr:rowOff>
    </xdr:to>
    <xdr:cxnSp macro="">
      <xdr:nvCxnSpPr>
        <xdr:cNvPr id="492" name="直線コネクタ 491">
          <a:extLst>
            <a:ext uri="{FF2B5EF4-FFF2-40B4-BE49-F238E27FC236}">
              <a16:creationId xmlns:a16="http://schemas.microsoft.com/office/drawing/2014/main" id="{0E7133A0-F39D-4614-B5FA-2409398639C1}"/>
            </a:ext>
          </a:extLst>
        </xdr:cNvPr>
        <xdr:cNvCxnSpPr/>
      </xdr:nvCxnSpPr>
      <xdr:spPr>
        <a:xfrm flipV="1">
          <a:off x="21323300" y="709650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18542</xdr:rowOff>
    </xdr:from>
    <xdr:to>
      <xdr:col>107</xdr:col>
      <xdr:colOff>101600</xdr:colOff>
      <xdr:row>41</xdr:row>
      <xdr:rowOff>120142</xdr:rowOff>
    </xdr:to>
    <xdr:sp macro="" textlink="">
      <xdr:nvSpPr>
        <xdr:cNvPr id="493" name="楕円 492">
          <a:extLst>
            <a:ext uri="{FF2B5EF4-FFF2-40B4-BE49-F238E27FC236}">
              <a16:creationId xmlns:a16="http://schemas.microsoft.com/office/drawing/2014/main" id="{C9F6CB2E-2AE4-49B1-97F7-3847A792142C}"/>
            </a:ext>
          </a:extLst>
        </xdr:cNvPr>
        <xdr:cNvSpPr/>
      </xdr:nvSpPr>
      <xdr:spPr>
        <a:xfrm>
          <a:off x="20383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69342</xdr:rowOff>
    </xdr:from>
    <xdr:to>
      <xdr:col>111</xdr:col>
      <xdr:colOff>177800</xdr:colOff>
      <xdr:row>41</xdr:row>
      <xdr:rowOff>69342</xdr:rowOff>
    </xdr:to>
    <xdr:cxnSp macro="">
      <xdr:nvCxnSpPr>
        <xdr:cNvPr id="494" name="直線コネクタ 493">
          <a:extLst>
            <a:ext uri="{FF2B5EF4-FFF2-40B4-BE49-F238E27FC236}">
              <a16:creationId xmlns:a16="http://schemas.microsoft.com/office/drawing/2014/main" id="{BAC28D59-DF10-45C5-9216-11DCC8F9EFCF}"/>
            </a:ext>
          </a:extLst>
        </xdr:cNvPr>
        <xdr:cNvCxnSpPr/>
      </xdr:nvCxnSpPr>
      <xdr:spPr>
        <a:xfrm>
          <a:off x="20434300" y="709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18542</xdr:rowOff>
    </xdr:from>
    <xdr:to>
      <xdr:col>102</xdr:col>
      <xdr:colOff>165100</xdr:colOff>
      <xdr:row>41</xdr:row>
      <xdr:rowOff>120142</xdr:rowOff>
    </xdr:to>
    <xdr:sp macro="" textlink="">
      <xdr:nvSpPr>
        <xdr:cNvPr id="495" name="楕円 494">
          <a:extLst>
            <a:ext uri="{FF2B5EF4-FFF2-40B4-BE49-F238E27FC236}">
              <a16:creationId xmlns:a16="http://schemas.microsoft.com/office/drawing/2014/main" id="{6684F8A1-D980-4003-8170-B497F3FC2143}"/>
            </a:ext>
          </a:extLst>
        </xdr:cNvPr>
        <xdr:cNvSpPr/>
      </xdr:nvSpPr>
      <xdr:spPr>
        <a:xfrm>
          <a:off x="19494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69342</xdr:rowOff>
    </xdr:from>
    <xdr:to>
      <xdr:col>107</xdr:col>
      <xdr:colOff>50800</xdr:colOff>
      <xdr:row>41</xdr:row>
      <xdr:rowOff>69342</xdr:rowOff>
    </xdr:to>
    <xdr:cxnSp macro="">
      <xdr:nvCxnSpPr>
        <xdr:cNvPr id="496" name="直線コネクタ 495">
          <a:extLst>
            <a:ext uri="{FF2B5EF4-FFF2-40B4-BE49-F238E27FC236}">
              <a16:creationId xmlns:a16="http://schemas.microsoft.com/office/drawing/2014/main" id="{37A8B8F5-EC42-44D0-8A10-A050E29F651F}"/>
            </a:ext>
          </a:extLst>
        </xdr:cNvPr>
        <xdr:cNvCxnSpPr/>
      </xdr:nvCxnSpPr>
      <xdr:spPr>
        <a:xfrm>
          <a:off x="19545300" y="709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18542</xdr:rowOff>
    </xdr:from>
    <xdr:to>
      <xdr:col>98</xdr:col>
      <xdr:colOff>38100</xdr:colOff>
      <xdr:row>41</xdr:row>
      <xdr:rowOff>120142</xdr:rowOff>
    </xdr:to>
    <xdr:sp macro="" textlink="">
      <xdr:nvSpPr>
        <xdr:cNvPr id="497" name="楕円 496">
          <a:extLst>
            <a:ext uri="{FF2B5EF4-FFF2-40B4-BE49-F238E27FC236}">
              <a16:creationId xmlns:a16="http://schemas.microsoft.com/office/drawing/2014/main" id="{FCC648E9-3CB9-4ACE-A6A7-BE88BB07D16C}"/>
            </a:ext>
          </a:extLst>
        </xdr:cNvPr>
        <xdr:cNvSpPr/>
      </xdr:nvSpPr>
      <xdr:spPr>
        <a:xfrm>
          <a:off x="18605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69342</xdr:rowOff>
    </xdr:from>
    <xdr:to>
      <xdr:col>102</xdr:col>
      <xdr:colOff>114300</xdr:colOff>
      <xdr:row>41</xdr:row>
      <xdr:rowOff>69342</xdr:rowOff>
    </xdr:to>
    <xdr:cxnSp macro="">
      <xdr:nvCxnSpPr>
        <xdr:cNvPr id="498" name="直線コネクタ 497">
          <a:extLst>
            <a:ext uri="{FF2B5EF4-FFF2-40B4-BE49-F238E27FC236}">
              <a16:creationId xmlns:a16="http://schemas.microsoft.com/office/drawing/2014/main" id="{22F3B901-AE67-4CB9-B6AF-2FD9C7511A2A}"/>
            </a:ext>
          </a:extLst>
        </xdr:cNvPr>
        <xdr:cNvCxnSpPr/>
      </xdr:nvCxnSpPr>
      <xdr:spPr>
        <a:xfrm>
          <a:off x="18656300" y="709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68089</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61A8128A-86DB-4CBC-B32A-BFEFB62E5847}"/>
            </a:ext>
          </a:extLst>
        </xdr:cNvPr>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FA6286A2-F711-483A-AE02-5A0210A9D13D}"/>
            </a:ext>
          </a:extLst>
        </xdr:cNvPr>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80CB0CAC-C7D8-43A4-87BF-5A1B485B0640}"/>
            </a:ext>
          </a:extLst>
        </xdr:cNvPr>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443BF545-3745-43C1-B52C-E08A7DC70611}"/>
            </a:ext>
          </a:extLst>
        </xdr:cNvPr>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111269</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294EC01F-584C-4FCF-A007-90CD0938D13E}"/>
            </a:ext>
          </a:extLst>
        </xdr:cNvPr>
        <xdr:cNvSpPr txBox="1"/>
      </xdr:nvSpPr>
      <xdr:spPr>
        <a:xfrm>
          <a:off x="210757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111269</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89B7D6E2-88B8-4947-9B2C-D135FA3D1ADF}"/>
            </a:ext>
          </a:extLst>
        </xdr:cNvPr>
        <xdr:cNvSpPr txBox="1"/>
      </xdr:nvSpPr>
      <xdr:spPr>
        <a:xfrm>
          <a:off x="20199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111269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1302CD2C-7BB8-461D-A8E5-0E8707F91A9F}"/>
            </a:ext>
          </a:extLst>
        </xdr:cNvPr>
        <xdr:cNvSpPr txBox="1"/>
      </xdr:nvSpPr>
      <xdr:spPr>
        <a:xfrm>
          <a:off x="19310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111269</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61B04292-C358-4DF6-BA53-5E99497D1B63}"/>
            </a:ext>
          </a:extLst>
        </xdr:cNvPr>
        <xdr:cNvSpPr txBox="1"/>
      </xdr:nvSpPr>
      <xdr:spPr>
        <a:xfrm>
          <a:off x="18421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67A90F8A-7B06-4FD2-8355-9C90C373F29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2EB37720-632E-4B24-AC43-49137F52218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AF90055D-3F98-47AA-B6B3-1FD52CBCFAF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588E34E9-52AB-4F48-A78F-66394B359F6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117FF140-FD2A-429E-B641-50B298A8821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DF2439D6-8698-443C-A26D-BD8F7FEBB0F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A661BFC6-4F48-4259-ACC8-EEEDC6BD2AE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8416591E-0314-4E4A-9151-2BD02057751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E1D2473B-E14C-49B3-AC6E-94FDEBB5EF2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5E1B6659-F77A-4BA3-835C-E0D021F9A7D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FA53DDA1-D792-4D18-9EC8-190372EE7BB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3F7B5899-678F-4FD3-B43F-4C11C6A77AC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C55E3011-0983-495F-9C49-EF818DB54C2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38F62073-12DC-491B-815D-EFF540B9E78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5E20191E-1B76-468B-B656-510404BF159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84442AA3-9E9B-4114-AD35-E24E7F95CD8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FF42FDCD-905D-4DA3-A705-C6DBD5FAC8E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E840FD29-C8E4-4D81-A85D-5736283A7A1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C52970C0-455E-4360-A287-C89FB8BD60C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96D9395B-C47A-4DAA-B966-0789AE37D14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96BE357E-6F39-4E24-BF6B-DBEB5192978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2E0D4DB9-4052-4EC0-8092-959091C0122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448F78B9-5A9F-4B93-924C-D758E0688EB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A8AEA7A3-1694-43E8-8DF0-D94F8378F64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531" name="直線コネクタ 530">
          <a:extLst>
            <a:ext uri="{FF2B5EF4-FFF2-40B4-BE49-F238E27FC236}">
              <a16:creationId xmlns:a16="http://schemas.microsoft.com/office/drawing/2014/main" id="{BD31CD28-362C-45DC-9B25-4EE61F96C568}"/>
            </a:ext>
          </a:extLst>
        </xdr:cNvPr>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376DBAFE-6912-419E-8AD8-3AC2131CE021}"/>
            </a:ext>
          </a:extLst>
        </xdr:cNvPr>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533" name="直線コネクタ 532">
          <a:extLst>
            <a:ext uri="{FF2B5EF4-FFF2-40B4-BE49-F238E27FC236}">
              <a16:creationId xmlns:a16="http://schemas.microsoft.com/office/drawing/2014/main" id="{05377062-420A-4F48-9A42-770218D82F8D}"/>
            </a:ext>
          </a:extLst>
        </xdr:cNvPr>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39EB8D7D-DDDA-4B93-BDE6-5FC40FED8185}"/>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535" name="直線コネクタ 534">
          <a:extLst>
            <a:ext uri="{FF2B5EF4-FFF2-40B4-BE49-F238E27FC236}">
              <a16:creationId xmlns:a16="http://schemas.microsoft.com/office/drawing/2014/main" id="{FBFB8366-E300-4011-AC72-5BCB6FD651F0}"/>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2D63AE39-F642-45DC-8A07-49CFEC9DBE90}"/>
            </a:ext>
          </a:extLst>
        </xdr:cNvPr>
        <xdr:cNvSpPr txBox="1"/>
      </xdr:nvSpPr>
      <xdr:spPr>
        <a:xfrm>
          <a:off x="16357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37" name="フローチャート: 判断 536">
          <a:extLst>
            <a:ext uri="{FF2B5EF4-FFF2-40B4-BE49-F238E27FC236}">
              <a16:creationId xmlns:a16="http://schemas.microsoft.com/office/drawing/2014/main" id="{72B3B4D6-94C3-48DA-B250-BF20518CA47D}"/>
            </a:ext>
          </a:extLst>
        </xdr:cNvPr>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38" name="フローチャート: 判断 537">
          <a:extLst>
            <a:ext uri="{FF2B5EF4-FFF2-40B4-BE49-F238E27FC236}">
              <a16:creationId xmlns:a16="http://schemas.microsoft.com/office/drawing/2014/main" id="{49366AD3-C2B9-4548-BDE6-9F82F063B3FB}"/>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539" name="フローチャート: 判断 538">
          <a:extLst>
            <a:ext uri="{FF2B5EF4-FFF2-40B4-BE49-F238E27FC236}">
              <a16:creationId xmlns:a16="http://schemas.microsoft.com/office/drawing/2014/main" id="{79DF4016-C61A-4052-AD97-136A56262EC4}"/>
            </a:ext>
          </a:extLst>
        </xdr:cNvPr>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40" name="フローチャート: 判断 539">
          <a:extLst>
            <a:ext uri="{FF2B5EF4-FFF2-40B4-BE49-F238E27FC236}">
              <a16:creationId xmlns:a16="http://schemas.microsoft.com/office/drawing/2014/main" id="{05462DEF-0263-412C-BB73-6B3C6911F130}"/>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541" name="フローチャート: 判断 540">
          <a:extLst>
            <a:ext uri="{FF2B5EF4-FFF2-40B4-BE49-F238E27FC236}">
              <a16:creationId xmlns:a16="http://schemas.microsoft.com/office/drawing/2014/main" id="{D0B3B71E-BCDA-467E-88D9-A7C91432D830}"/>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FEC8965-78F3-4369-94B6-9BEE03AC1C1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A08CF4AE-10AE-4486-A19B-6415E789529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17CEF69-A894-4AE9-9589-37509E37CD4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3746A52-2D9A-4982-A9B9-4B29DC7BB35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7A0CCB8-F62E-43DC-AB1F-09BDFD3086A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40640</xdr:rowOff>
    </xdr:from>
    <xdr:to>
      <xdr:col>85</xdr:col>
      <xdr:colOff>177800</xdr:colOff>
      <xdr:row>61</xdr:row>
      <xdr:rowOff>142240</xdr:rowOff>
    </xdr:to>
    <xdr:sp macro="" textlink="">
      <xdr:nvSpPr>
        <xdr:cNvPr id="547" name="楕円 546">
          <a:extLst>
            <a:ext uri="{FF2B5EF4-FFF2-40B4-BE49-F238E27FC236}">
              <a16:creationId xmlns:a16="http://schemas.microsoft.com/office/drawing/2014/main" id="{4B01EA70-0B37-4D41-A351-34BB9DCD86B5}"/>
            </a:ext>
          </a:extLst>
        </xdr:cNvPr>
        <xdr:cNvSpPr/>
      </xdr:nvSpPr>
      <xdr:spPr>
        <a:xfrm>
          <a:off x="16268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19067</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B9C50630-4063-4A27-A97D-504360566730}"/>
            </a:ext>
          </a:extLst>
        </xdr:cNvPr>
        <xdr:cNvSpPr txBox="1"/>
      </xdr:nvSpPr>
      <xdr:spPr>
        <a:xfrm>
          <a:off x="16357600"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549" name="楕円 548">
          <a:extLst>
            <a:ext uri="{FF2B5EF4-FFF2-40B4-BE49-F238E27FC236}">
              <a16:creationId xmlns:a16="http://schemas.microsoft.com/office/drawing/2014/main" id="{FDEF4150-EDAA-4017-A2D2-3E8AF74A04AB}"/>
            </a:ext>
          </a:extLst>
        </xdr:cNvPr>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91440</xdr:rowOff>
    </xdr:to>
    <xdr:cxnSp macro="">
      <xdr:nvCxnSpPr>
        <xdr:cNvPr id="550" name="直線コネクタ 549">
          <a:extLst>
            <a:ext uri="{FF2B5EF4-FFF2-40B4-BE49-F238E27FC236}">
              <a16:creationId xmlns:a16="http://schemas.microsoft.com/office/drawing/2014/main" id="{EB6331BE-FE0F-40F3-873A-2FED48AA305B}"/>
            </a:ext>
          </a:extLst>
        </xdr:cNvPr>
        <xdr:cNvCxnSpPr/>
      </xdr:nvCxnSpPr>
      <xdr:spPr>
        <a:xfrm>
          <a:off x="15481300" y="105156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164465</xdr:rowOff>
    </xdr:from>
    <xdr:to>
      <xdr:col>76</xdr:col>
      <xdr:colOff>165100</xdr:colOff>
      <xdr:row>61</xdr:row>
      <xdr:rowOff>94615</xdr:rowOff>
    </xdr:to>
    <xdr:sp macro="" textlink="">
      <xdr:nvSpPr>
        <xdr:cNvPr id="551" name="楕円 550">
          <a:extLst>
            <a:ext uri="{FF2B5EF4-FFF2-40B4-BE49-F238E27FC236}">
              <a16:creationId xmlns:a16="http://schemas.microsoft.com/office/drawing/2014/main" id="{322C347D-4B3A-4D62-B742-C4BBE59E3D44}"/>
            </a:ext>
          </a:extLst>
        </xdr:cNvPr>
        <xdr:cNvSpPr/>
      </xdr:nvSpPr>
      <xdr:spPr>
        <a:xfrm>
          <a:off x="14541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43815</xdr:rowOff>
    </xdr:from>
    <xdr:to>
      <xdr:col>81</xdr:col>
      <xdr:colOff>50800</xdr:colOff>
      <xdr:row>61</xdr:row>
      <xdr:rowOff>57150</xdr:rowOff>
    </xdr:to>
    <xdr:cxnSp macro="">
      <xdr:nvCxnSpPr>
        <xdr:cNvPr id="552" name="直線コネクタ 551">
          <a:extLst>
            <a:ext uri="{FF2B5EF4-FFF2-40B4-BE49-F238E27FC236}">
              <a16:creationId xmlns:a16="http://schemas.microsoft.com/office/drawing/2014/main" id="{9B2888E1-B71B-4303-890C-07E2BDF2E1BC}"/>
            </a:ext>
          </a:extLst>
        </xdr:cNvPr>
        <xdr:cNvCxnSpPr/>
      </xdr:nvCxnSpPr>
      <xdr:spPr>
        <a:xfrm>
          <a:off x="14592300" y="105022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73025</xdr:rowOff>
    </xdr:from>
    <xdr:to>
      <xdr:col>72</xdr:col>
      <xdr:colOff>38100</xdr:colOff>
      <xdr:row>62</xdr:row>
      <xdr:rowOff>3175</xdr:rowOff>
    </xdr:to>
    <xdr:sp macro="" textlink="">
      <xdr:nvSpPr>
        <xdr:cNvPr id="553" name="楕円 552">
          <a:extLst>
            <a:ext uri="{FF2B5EF4-FFF2-40B4-BE49-F238E27FC236}">
              <a16:creationId xmlns:a16="http://schemas.microsoft.com/office/drawing/2014/main" id="{06A30B49-88B7-4B03-BDAA-2DBD7042B4FF}"/>
            </a:ext>
          </a:extLst>
        </xdr:cNvPr>
        <xdr:cNvSpPr/>
      </xdr:nvSpPr>
      <xdr:spPr>
        <a:xfrm>
          <a:off x="13652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43815</xdr:rowOff>
    </xdr:from>
    <xdr:to>
      <xdr:col>76</xdr:col>
      <xdr:colOff>114300</xdr:colOff>
      <xdr:row>61</xdr:row>
      <xdr:rowOff>123825</xdr:rowOff>
    </xdr:to>
    <xdr:cxnSp macro="">
      <xdr:nvCxnSpPr>
        <xdr:cNvPr id="554" name="直線コネクタ 553">
          <a:extLst>
            <a:ext uri="{FF2B5EF4-FFF2-40B4-BE49-F238E27FC236}">
              <a16:creationId xmlns:a16="http://schemas.microsoft.com/office/drawing/2014/main" id="{A1B9F2ED-59F7-40FB-81A6-34017C2E78E7}"/>
            </a:ext>
          </a:extLst>
        </xdr:cNvPr>
        <xdr:cNvCxnSpPr/>
      </xdr:nvCxnSpPr>
      <xdr:spPr>
        <a:xfrm flipV="1">
          <a:off x="13703300" y="1050226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29210</xdr:rowOff>
    </xdr:from>
    <xdr:to>
      <xdr:col>67</xdr:col>
      <xdr:colOff>101600</xdr:colOff>
      <xdr:row>61</xdr:row>
      <xdr:rowOff>130810</xdr:rowOff>
    </xdr:to>
    <xdr:sp macro="" textlink="">
      <xdr:nvSpPr>
        <xdr:cNvPr id="555" name="楕円 554">
          <a:extLst>
            <a:ext uri="{FF2B5EF4-FFF2-40B4-BE49-F238E27FC236}">
              <a16:creationId xmlns:a16="http://schemas.microsoft.com/office/drawing/2014/main" id="{84AC0719-2404-4A59-8259-F998870056BE}"/>
            </a:ext>
          </a:extLst>
        </xdr:cNvPr>
        <xdr:cNvSpPr/>
      </xdr:nvSpPr>
      <xdr:spPr>
        <a:xfrm>
          <a:off x="12763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80010</xdr:rowOff>
    </xdr:from>
    <xdr:to>
      <xdr:col>71</xdr:col>
      <xdr:colOff>177800</xdr:colOff>
      <xdr:row>61</xdr:row>
      <xdr:rowOff>123825</xdr:rowOff>
    </xdr:to>
    <xdr:cxnSp macro="">
      <xdr:nvCxnSpPr>
        <xdr:cNvPr id="556" name="直線コネクタ 555">
          <a:extLst>
            <a:ext uri="{FF2B5EF4-FFF2-40B4-BE49-F238E27FC236}">
              <a16:creationId xmlns:a16="http://schemas.microsoft.com/office/drawing/2014/main" id="{9D360617-6FEF-48D8-8120-F87C4192D723}"/>
            </a:ext>
          </a:extLst>
        </xdr:cNvPr>
        <xdr:cNvCxnSpPr/>
      </xdr:nvCxnSpPr>
      <xdr:spPr>
        <a:xfrm>
          <a:off x="12814300" y="105384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557" name="n_1aveValue【学校施設】&#10;有形固定資産減価償却率">
          <a:extLst>
            <a:ext uri="{FF2B5EF4-FFF2-40B4-BE49-F238E27FC236}">
              <a16:creationId xmlns:a16="http://schemas.microsoft.com/office/drawing/2014/main" id="{968BB4FF-861E-428C-BDBC-3041EA576539}"/>
            </a:ext>
          </a:extLst>
        </xdr:cNvPr>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558" name="n_2aveValue【学校施設】&#10;有形固定資産減価償却率">
          <a:extLst>
            <a:ext uri="{FF2B5EF4-FFF2-40B4-BE49-F238E27FC236}">
              <a16:creationId xmlns:a16="http://schemas.microsoft.com/office/drawing/2014/main" id="{77BB9756-F247-4DC1-834D-7B762712CCAC}"/>
            </a:ext>
          </a:extLst>
        </xdr:cNvPr>
        <xdr:cNvSpPr txBox="1"/>
      </xdr:nvSpPr>
      <xdr:spPr>
        <a:xfrm>
          <a:off x="14389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59" name="n_3aveValue【学校施設】&#10;有形固定資産減価償却率">
          <a:extLst>
            <a:ext uri="{FF2B5EF4-FFF2-40B4-BE49-F238E27FC236}">
              <a16:creationId xmlns:a16="http://schemas.microsoft.com/office/drawing/2014/main" id="{A5F587A4-BDB0-483A-81DF-61DEAEE823E3}"/>
            </a:ext>
          </a:extLst>
        </xdr:cNvPr>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560" name="n_4aveValue【学校施設】&#10;有形固定資産減価償却率">
          <a:extLst>
            <a:ext uri="{FF2B5EF4-FFF2-40B4-BE49-F238E27FC236}">
              <a16:creationId xmlns:a16="http://schemas.microsoft.com/office/drawing/2014/main" id="{9F92A11E-6064-46D9-9EA8-3DF8C374454A}"/>
            </a:ext>
          </a:extLst>
        </xdr:cNvPr>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99077</xdr:rowOff>
    </xdr:from>
    <xdr:ext cx="405111" cy="259045"/>
    <xdr:sp macro="" textlink="">
      <xdr:nvSpPr>
        <xdr:cNvPr id="561" name="n_1mainValue【学校施設】&#10;有形固定資産減価償却率">
          <a:extLst>
            <a:ext uri="{FF2B5EF4-FFF2-40B4-BE49-F238E27FC236}">
              <a16:creationId xmlns:a16="http://schemas.microsoft.com/office/drawing/2014/main" id="{AF8DC8FE-4D37-42B3-B53D-80ECD585BCD9}"/>
            </a:ext>
          </a:extLst>
        </xdr:cNvPr>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85742</xdr:rowOff>
    </xdr:from>
    <xdr:ext cx="405111" cy="259045"/>
    <xdr:sp macro="" textlink="">
      <xdr:nvSpPr>
        <xdr:cNvPr id="562" name="n_2mainValue【学校施設】&#10;有形固定資産減価償却率">
          <a:extLst>
            <a:ext uri="{FF2B5EF4-FFF2-40B4-BE49-F238E27FC236}">
              <a16:creationId xmlns:a16="http://schemas.microsoft.com/office/drawing/2014/main" id="{5781F081-83CF-4D20-8BA5-34909E6DBA8D}"/>
            </a:ext>
          </a:extLst>
        </xdr:cNvPr>
        <xdr:cNvSpPr txBox="1"/>
      </xdr:nvSpPr>
      <xdr:spPr>
        <a:xfrm>
          <a:off x="14389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165752</xdr:rowOff>
    </xdr:from>
    <xdr:ext cx="405111" cy="259045"/>
    <xdr:sp macro="" textlink="">
      <xdr:nvSpPr>
        <xdr:cNvPr id="563" name="n_3mainValue【学校施設】&#10;有形固定資産減価償却率">
          <a:extLst>
            <a:ext uri="{FF2B5EF4-FFF2-40B4-BE49-F238E27FC236}">
              <a16:creationId xmlns:a16="http://schemas.microsoft.com/office/drawing/2014/main" id="{48572011-98DA-4DB9-AB27-413FB3B3E6A5}"/>
            </a:ext>
          </a:extLst>
        </xdr:cNvPr>
        <xdr:cNvSpPr txBox="1"/>
      </xdr:nvSpPr>
      <xdr:spPr>
        <a:xfrm>
          <a:off x="13500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564" name="n_4mainValue【学校施設】&#10;有形固定資産減価償却率">
          <a:extLst>
            <a:ext uri="{FF2B5EF4-FFF2-40B4-BE49-F238E27FC236}">
              <a16:creationId xmlns:a16="http://schemas.microsoft.com/office/drawing/2014/main" id="{A14FF578-D082-4AF4-BB5F-AC3F3E876A81}"/>
            </a:ext>
          </a:extLst>
        </xdr:cNvPr>
        <xdr:cNvSpPr txBox="1"/>
      </xdr:nvSpPr>
      <xdr:spPr>
        <a:xfrm>
          <a:off x="12611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69844030-DE0E-45FB-9B15-0799A8E234D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FB60A7CD-F220-4F6D-BF16-037E02544BD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8EB3FBE4-0CA4-4EFB-AA9A-71030226113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EF98606E-26FD-434F-BD16-F7A941A05E5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F59A9954-A8DE-4B1F-AFF5-80DE694BD10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C7FBCD02-9AA3-4C72-92E6-4945B1DCDFE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E543338F-1143-42DC-BC2D-61AB3A2875B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FE65E83F-0A50-4D8B-8FFF-9190447F033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62CEE607-EC79-46CF-B2D9-FED31B54F9A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712005B2-D0C7-429E-BD40-E0424821E04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BD2AE9CC-396A-4FDD-85B3-9F04F0EA4A1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D0C36AF7-C0CB-4544-B3A7-3F8BA5EB340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6525DC75-53DD-4C2A-9BEA-1C86BBEAD04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616F55EE-5B34-40C3-8773-0DE3A0DDCF3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CB44B66C-0632-4C5A-9A28-9088B89AFB3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E2D5C387-5254-4A49-A8AB-C96E83A5659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B47BF8A6-13A2-44CA-ACD8-D40301EEFD2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F362C2B0-1C05-4DF3-9507-10B60D138C1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3B4C2F9B-E248-493C-9984-DC1161AD933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CA440873-7810-455B-AC0A-BDAE8F711EE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687D0BE3-D3B8-497A-9B7A-D631D7D4860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23232D93-A806-42FE-B239-487CEAA5986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2B11F176-50D5-41F9-BE8B-997958FBFAE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70D2E45D-14AC-4F5F-BAFF-AF26F3F4BCF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589" name="直線コネクタ 588">
          <a:extLst>
            <a:ext uri="{FF2B5EF4-FFF2-40B4-BE49-F238E27FC236}">
              <a16:creationId xmlns:a16="http://schemas.microsoft.com/office/drawing/2014/main" id="{C571C39D-3E53-4CA0-8DE8-1C4A006D8220}"/>
            </a:ext>
          </a:extLst>
        </xdr:cNvPr>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590" name="【学校施設】&#10;一人当たり面積最小値テキスト">
          <a:extLst>
            <a:ext uri="{FF2B5EF4-FFF2-40B4-BE49-F238E27FC236}">
              <a16:creationId xmlns:a16="http://schemas.microsoft.com/office/drawing/2014/main" id="{14F9E004-DD0D-45DC-868B-6D5CB6C8F574}"/>
            </a:ext>
          </a:extLst>
        </xdr:cNvPr>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591" name="直線コネクタ 590">
          <a:extLst>
            <a:ext uri="{FF2B5EF4-FFF2-40B4-BE49-F238E27FC236}">
              <a16:creationId xmlns:a16="http://schemas.microsoft.com/office/drawing/2014/main" id="{998AF1CE-4E4B-4A67-BA8B-155F214A906C}"/>
            </a:ext>
          </a:extLst>
        </xdr:cNvPr>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92" name="【学校施設】&#10;一人当たり面積最大値テキスト">
          <a:extLst>
            <a:ext uri="{FF2B5EF4-FFF2-40B4-BE49-F238E27FC236}">
              <a16:creationId xmlns:a16="http://schemas.microsoft.com/office/drawing/2014/main" id="{98D18BE4-F64E-456D-AF51-06C7A2645488}"/>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93" name="直線コネクタ 592">
          <a:extLst>
            <a:ext uri="{FF2B5EF4-FFF2-40B4-BE49-F238E27FC236}">
              <a16:creationId xmlns:a16="http://schemas.microsoft.com/office/drawing/2014/main" id="{82A96011-185E-4E65-86E6-524C7EE407E4}"/>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594" name="【学校施設】&#10;一人当たり面積平均値テキスト">
          <a:extLst>
            <a:ext uri="{FF2B5EF4-FFF2-40B4-BE49-F238E27FC236}">
              <a16:creationId xmlns:a16="http://schemas.microsoft.com/office/drawing/2014/main" id="{0ADBE49F-B3A2-4645-BAF9-BCD3058171F3}"/>
            </a:ext>
          </a:extLst>
        </xdr:cNvPr>
        <xdr:cNvSpPr txBox="1"/>
      </xdr:nvSpPr>
      <xdr:spPr>
        <a:xfrm>
          <a:off x="22199600" y="1047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595" name="フローチャート: 判断 594">
          <a:extLst>
            <a:ext uri="{FF2B5EF4-FFF2-40B4-BE49-F238E27FC236}">
              <a16:creationId xmlns:a16="http://schemas.microsoft.com/office/drawing/2014/main" id="{7FEC6E83-610A-4C43-AFF0-5F528E6195BA}"/>
            </a:ext>
          </a:extLst>
        </xdr:cNvPr>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596" name="フローチャート: 判断 595">
          <a:extLst>
            <a:ext uri="{FF2B5EF4-FFF2-40B4-BE49-F238E27FC236}">
              <a16:creationId xmlns:a16="http://schemas.microsoft.com/office/drawing/2014/main" id="{29ED9388-7A4C-49CE-B2A0-7CDADFCA752E}"/>
            </a:ext>
          </a:extLst>
        </xdr:cNvPr>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597" name="フローチャート: 判断 596">
          <a:extLst>
            <a:ext uri="{FF2B5EF4-FFF2-40B4-BE49-F238E27FC236}">
              <a16:creationId xmlns:a16="http://schemas.microsoft.com/office/drawing/2014/main" id="{68DCBDA9-5E7E-466B-A2D0-DEF69EB59362}"/>
            </a:ext>
          </a:extLst>
        </xdr:cNvPr>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98" name="フローチャート: 判断 597">
          <a:extLst>
            <a:ext uri="{FF2B5EF4-FFF2-40B4-BE49-F238E27FC236}">
              <a16:creationId xmlns:a16="http://schemas.microsoft.com/office/drawing/2014/main" id="{B056A5A8-25F2-4E59-B840-2D12AA3586D6}"/>
            </a:ext>
          </a:extLst>
        </xdr:cNvPr>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99" name="フローチャート: 判断 598">
          <a:extLst>
            <a:ext uri="{FF2B5EF4-FFF2-40B4-BE49-F238E27FC236}">
              <a16:creationId xmlns:a16="http://schemas.microsoft.com/office/drawing/2014/main" id="{7A06EADE-6E3F-4315-AB58-855CDCC43F3E}"/>
            </a:ext>
          </a:extLst>
        </xdr:cNvPr>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C0D4553C-E224-467F-8CE5-D8894A6801E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C369D30-8ECB-44DF-AC34-02099BDACA1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106F112-0EE7-437E-ABF3-2D05B8F3CBC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322A2BD-6EB8-4C62-9CCE-B01825B2F67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BE55B7B-D819-4774-9E09-16B7E4C055E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94742</xdr:rowOff>
    </xdr:from>
    <xdr:to>
      <xdr:col>116</xdr:col>
      <xdr:colOff>114300</xdr:colOff>
      <xdr:row>63</xdr:row>
      <xdr:rowOff>24892</xdr:rowOff>
    </xdr:to>
    <xdr:sp macro="" textlink="">
      <xdr:nvSpPr>
        <xdr:cNvPr id="605" name="楕円 604">
          <a:extLst>
            <a:ext uri="{FF2B5EF4-FFF2-40B4-BE49-F238E27FC236}">
              <a16:creationId xmlns:a16="http://schemas.microsoft.com/office/drawing/2014/main" id="{169A72DF-F9A8-4C74-8FBF-3AEE41073109}"/>
            </a:ext>
          </a:extLst>
        </xdr:cNvPr>
        <xdr:cNvSpPr/>
      </xdr:nvSpPr>
      <xdr:spPr>
        <a:xfrm>
          <a:off x="22110700" y="1072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73169</xdr:rowOff>
    </xdr:from>
    <xdr:ext cx="469744" cy="259045"/>
    <xdr:sp macro="" textlink="">
      <xdr:nvSpPr>
        <xdr:cNvPr id="606" name="【学校施設】&#10;一人当たり面積該当値テキスト">
          <a:extLst>
            <a:ext uri="{FF2B5EF4-FFF2-40B4-BE49-F238E27FC236}">
              <a16:creationId xmlns:a16="http://schemas.microsoft.com/office/drawing/2014/main" id="{3E2F3DE2-1121-4A93-929A-2EECF00CD1EB}"/>
            </a:ext>
          </a:extLst>
        </xdr:cNvPr>
        <xdr:cNvSpPr txBox="1"/>
      </xdr:nvSpPr>
      <xdr:spPr>
        <a:xfrm>
          <a:off x="22199600" y="1070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103124</xdr:rowOff>
    </xdr:from>
    <xdr:to>
      <xdr:col>112</xdr:col>
      <xdr:colOff>38100</xdr:colOff>
      <xdr:row>63</xdr:row>
      <xdr:rowOff>33274</xdr:rowOff>
    </xdr:to>
    <xdr:sp macro="" textlink="">
      <xdr:nvSpPr>
        <xdr:cNvPr id="607" name="楕円 606">
          <a:extLst>
            <a:ext uri="{FF2B5EF4-FFF2-40B4-BE49-F238E27FC236}">
              <a16:creationId xmlns:a16="http://schemas.microsoft.com/office/drawing/2014/main" id="{F628C973-4ACF-4CA3-8462-E1DA104785F6}"/>
            </a:ext>
          </a:extLst>
        </xdr:cNvPr>
        <xdr:cNvSpPr/>
      </xdr:nvSpPr>
      <xdr:spPr>
        <a:xfrm>
          <a:off x="21272500" y="1073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145542</xdr:rowOff>
    </xdr:from>
    <xdr:to>
      <xdr:col>116</xdr:col>
      <xdr:colOff>63500</xdr:colOff>
      <xdr:row>62</xdr:row>
      <xdr:rowOff>153924</xdr:rowOff>
    </xdr:to>
    <xdr:cxnSp macro="">
      <xdr:nvCxnSpPr>
        <xdr:cNvPr id="608" name="直線コネクタ 607">
          <a:extLst>
            <a:ext uri="{FF2B5EF4-FFF2-40B4-BE49-F238E27FC236}">
              <a16:creationId xmlns:a16="http://schemas.microsoft.com/office/drawing/2014/main" id="{32A10C8E-1377-4D85-AC89-F1D991E89F66}"/>
            </a:ext>
          </a:extLst>
        </xdr:cNvPr>
        <xdr:cNvCxnSpPr/>
      </xdr:nvCxnSpPr>
      <xdr:spPr>
        <a:xfrm flipV="1">
          <a:off x="21323300" y="10775442"/>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152654</xdr:rowOff>
    </xdr:from>
    <xdr:to>
      <xdr:col>107</xdr:col>
      <xdr:colOff>101600</xdr:colOff>
      <xdr:row>63</xdr:row>
      <xdr:rowOff>82804</xdr:rowOff>
    </xdr:to>
    <xdr:sp macro="" textlink="">
      <xdr:nvSpPr>
        <xdr:cNvPr id="609" name="楕円 608">
          <a:extLst>
            <a:ext uri="{FF2B5EF4-FFF2-40B4-BE49-F238E27FC236}">
              <a16:creationId xmlns:a16="http://schemas.microsoft.com/office/drawing/2014/main" id="{FAFBE9E7-4055-4381-A905-7176558EBB81}"/>
            </a:ext>
          </a:extLst>
        </xdr:cNvPr>
        <xdr:cNvSpPr/>
      </xdr:nvSpPr>
      <xdr:spPr>
        <a:xfrm>
          <a:off x="20383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153924</xdr:rowOff>
    </xdr:from>
    <xdr:to>
      <xdr:col>111</xdr:col>
      <xdr:colOff>177800</xdr:colOff>
      <xdr:row>63</xdr:row>
      <xdr:rowOff>32004</xdr:rowOff>
    </xdr:to>
    <xdr:cxnSp macro="">
      <xdr:nvCxnSpPr>
        <xdr:cNvPr id="610" name="直線コネクタ 609">
          <a:extLst>
            <a:ext uri="{FF2B5EF4-FFF2-40B4-BE49-F238E27FC236}">
              <a16:creationId xmlns:a16="http://schemas.microsoft.com/office/drawing/2014/main" id="{8213D5CC-BFF1-49AE-B8A8-3926554E6FB1}"/>
            </a:ext>
          </a:extLst>
        </xdr:cNvPr>
        <xdr:cNvCxnSpPr/>
      </xdr:nvCxnSpPr>
      <xdr:spPr>
        <a:xfrm flipV="1">
          <a:off x="20434300" y="10783824"/>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148082</xdr:rowOff>
    </xdr:from>
    <xdr:to>
      <xdr:col>102</xdr:col>
      <xdr:colOff>165100</xdr:colOff>
      <xdr:row>63</xdr:row>
      <xdr:rowOff>78232</xdr:rowOff>
    </xdr:to>
    <xdr:sp macro="" textlink="">
      <xdr:nvSpPr>
        <xdr:cNvPr id="611" name="楕円 610">
          <a:extLst>
            <a:ext uri="{FF2B5EF4-FFF2-40B4-BE49-F238E27FC236}">
              <a16:creationId xmlns:a16="http://schemas.microsoft.com/office/drawing/2014/main" id="{29EF16CB-8950-4FA5-A4E7-61152EA68896}"/>
            </a:ext>
          </a:extLst>
        </xdr:cNvPr>
        <xdr:cNvSpPr/>
      </xdr:nvSpPr>
      <xdr:spPr>
        <a:xfrm>
          <a:off x="194945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27432</xdr:rowOff>
    </xdr:from>
    <xdr:to>
      <xdr:col>107</xdr:col>
      <xdr:colOff>50800</xdr:colOff>
      <xdr:row>63</xdr:row>
      <xdr:rowOff>32004</xdr:rowOff>
    </xdr:to>
    <xdr:cxnSp macro="">
      <xdr:nvCxnSpPr>
        <xdr:cNvPr id="612" name="直線コネクタ 611">
          <a:extLst>
            <a:ext uri="{FF2B5EF4-FFF2-40B4-BE49-F238E27FC236}">
              <a16:creationId xmlns:a16="http://schemas.microsoft.com/office/drawing/2014/main" id="{0FBC9A59-6585-49E0-BBD7-594CBBD5945E}"/>
            </a:ext>
          </a:extLst>
        </xdr:cNvPr>
        <xdr:cNvCxnSpPr/>
      </xdr:nvCxnSpPr>
      <xdr:spPr>
        <a:xfrm>
          <a:off x="19545300" y="108287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33020</xdr:rowOff>
    </xdr:from>
    <xdr:to>
      <xdr:col>98</xdr:col>
      <xdr:colOff>38100</xdr:colOff>
      <xdr:row>63</xdr:row>
      <xdr:rowOff>134620</xdr:rowOff>
    </xdr:to>
    <xdr:sp macro="" textlink="">
      <xdr:nvSpPr>
        <xdr:cNvPr id="613" name="楕円 612">
          <a:extLst>
            <a:ext uri="{FF2B5EF4-FFF2-40B4-BE49-F238E27FC236}">
              <a16:creationId xmlns:a16="http://schemas.microsoft.com/office/drawing/2014/main" id="{7913B4A0-C349-4FFA-B0DC-1662A514FF48}"/>
            </a:ext>
          </a:extLst>
        </xdr:cNvPr>
        <xdr:cNvSpPr/>
      </xdr:nvSpPr>
      <xdr:spPr>
        <a:xfrm>
          <a:off x="18605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27432</xdr:rowOff>
    </xdr:from>
    <xdr:to>
      <xdr:col>102</xdr:col>
      <xdr:colOff>114300</xdr:colOff>
      <xdr:row>63</xdr:row>
      <xdr:rowOff>83820</xdr:rowOff>
    </xdr:to>
    <xdr:cxnSp macro="">
      <xdr:nvCxnSpPr>
        <xdr:cNvPr id="614" name="直線コネクタ 613">
          <a:extLst>
            <a:ext uri="{FF2B5EF4-FFF2-40B4-BE49-F238E27FC236}">
              <a16:creationId xmlns:a16="http://schemas.microsoft.com/office/drawing/2014/main" id="{C6EF6EF8-F333-4D7B-9D29-5C2FDA5324B1}"/>
            </a:ext>
          </a:extLst>
        </xdr:cNvPr>
        <xdr:cNvCxnSpPr/>
      </xdr:nvCxnSpPr>
      <xdr:spPr>
        <a:xfrm flipV="1">
          <a:off x="18656300" y="10828782"/>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615" name="n_1aveValue【学校施設】&#10;一人当たり面積">
          <a:extLst>
            <a:ext uri="{FF2B5EF4-FFF2-40B4-BE49-F238E27FC236}">
              <a16:creationId xmlns:a16="http://schemas.microsoft.com/office/drawing/2014/main" id="{22171717-7E8E-4502-B678-A8B91A564AC9}"/>
            </a:ext>
          </a:extLst>
        </xdr:cNvPr>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616" name="n_2aveValue【学校施設】&#10;一人当たり面積">
          <a:extLst>
            <a:ext uri="{FF2B5EF4-FFF2-40B4-BE49-F238E27FC236}">
              <a16:creationId xmlns:a16="http://schemas.microsoft.com/office/drawing/2014/main" id="{1C5E7B5D-6563-4C71-A83D-8F12AF9A7F78}"/>
            </a:ext>
          </a:extLst>
        </xdr:cNvPr>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617" name="n_3aveValue【学校施設】&#10;一人当たり面積">
          <a:extLst>
            <a:ext uri="{FF2B5EF4-FFF2-40B4-BE49-F238E27FC236}">
              <a16:creationId xmlns:a16="http://schemas.microsoft.com/office/drawing/2014/main" id="{BAD3E72E-0BD3-4055-B1DB-99E3EAEC7A0D}"/>
            </a:ext>
          </a:extLst>
        </xdr:cNvPr>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618" name="n_4aveValue【学校施設】&#10;一人当たり面積">
          <a:extLst>
            <a:ext uri="{FF2B5EF4-FFF2-40B4-BE49-F238E27FC236}">
              <a16:creationId xmlns:a16="http://schemas.microsoft.com/office/drawing/2014/main" id="{31F15BBD-8881-48BB-8453-866B2AA431F8}"/>
            </a:ext>
          </a:extLst>
        </xdr:cNvPr>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24401</xdr:rowOff>
    </xdr:from>
    <xdr:ext cx="469744" cy="259045"/>
    <xdr:sp macro="" textlink="">
      <xdr:nvSpPr>
        <xdr:cNvPr id="619" name="n_1mainValue【学校施設】&#10;一人当たり面積">
          <a:extLst>
            <a:ext uri="{FF2B5EF4-FFF2-40B4-BE49-F238E27FC236}">
              <a16:creationId xmlns:a16="http://schemas.microsoft.com/office/drawing/2014/main" id="{B11219D8-22D2-436D-BD2E-B629948AEBAA}"/>
            </a:ext>
          </a:extLst>
        </xdr:cNvPr>
        <xdr:cNvSpPr txBox="1"/>
      </xdr:nvSpPr>
      <xdr:spPr>
        <a:xfrm>
          <a:off x="21075727" y="1082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73931</xdr:rowOff>
    </xdr:from>
    <xdr:ext cx="469744" cy="259045"/>
    <xdr:sp macro="" textlink="">
      <xdr:nvSpPr>
        <xdr:cNvPr id="620" name="n_2mainValue【学校施設】&#10;一人当たり面積">
          <a:extLst>
            <a:ext uri="{FF2B5EF4-FFF2-40B4-BE49-F238E27FC236}">
              <a16:creationId xmlns:a16="http://schemas.microsoft.com/office/drawing/2014/main" id="{75ACF3CD-23C4-4857-81CD-E60783E71449}"/>
            </a:ext>
          </a:extLst>
        </xdr:cNvPr>
        <xdr:cNvSpPr txBox="1"/>
      </xdr:nvSpPr>
      <xdr:spPr>
        <a:xfrm>
          <a:off x="20199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69359</xdr:rowOff>
    </xdr:from>
    <xdr:ext cx="469744" cy="259045"/>
    <xdr:sp macro="" textlink="">
      <xdr:nvSpPr>
        <xdr:cNvPr id="621" name="n_3mainValue【学校施設】&#10;一人当たり面積">
          <a:extLst>
            <a:ext uri="{FF2B5EF4-FFF2-40B4-BE49-F238E27FC236}">
              <a16:creationId xmlns:a16="http://schemas.microsoft.com/office/drawing/2014/main" id="{7FF73B62-2428-4798-86D7-9B4592D84CE1}"/>
            </a:ext>
          </a:extLst>
        </xdr:cNvPr>
        <xdr:cNvSpPr txBox="1"/>
      </xdr:nvSpPr>
      <xdr:spPr>
        <a:xfrm>
          <a:off x="19310427" y="108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125747</xdr:rowOff>
    </xdr:from>
    <xdr:ext cx="469744" cy="259045"/>
    <xdr:sp macro="" textlink="">
      <xdr:nvSpPr>
        <xdr:cNvPr id="622" name="n_4mainValue【学校施設】&#10;一人当たり面積">
          <a:extLst>
            <a:ext uri="{FF2B5EF4-FFF2-40B4-BE49-F238E27FC236}">
              <a16:creationId xmlns:a16="http://schemas.microsoft.com/office/drawing/2014/main" id="{BAD27660-DCB1-4170-81C6-A13BC23FA2AF}"/>
            </a:ext>
          </a:extLst>
        </xdr:cNvPr>
        <xdr:cNvSpPr txBox="1"/>
      </xdr:nvSpPr>
      <xdr:spPr>
        <a:xfrm>
          <a:off x="18421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D0FAB121-D310-4980-8CD6-74C3617BD2D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405F9906-B505-4A4C-B3C7-D7ADA30269F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2B41F4A4-71A7-4A09-9B02-74C78A2362F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DCD45652-27F2-4391-BEF5-0E09EB79489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BCB59C1-CF3F-4EC6-87B7-441D0C7255E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3AFACD1C-616D-41D4-8099-BC542341F40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3A4AD03C-6B11-445C-B7EB-629D68E7DD6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EEFC267A-CE0F-4C53-9996-69682D5E79D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A9E612AE-AE63-4276-834E-39FCA59050C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17362FB8-4220-4093-B547-C4DA35019B8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C8DB3CA3-C1FE-4330-AB70-6087FDD097B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3289A308-1CBB-4F77-A1C4-FFC76B690CB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5307E5E9-FC9B-433C-9C89-66D4A09B1B7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270ACD07-3F7A-4421-99D4-FE60BFFB256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F7734288-50E0-48DC-818E-ACBEFC1AE2B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8C5BB70C-77CF-49F2-814A-DCE89F89EF9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993D96C7-CDAA-49AE-9BA9-6B79D25EC95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3E9B9D62-ACC6-4BAF-B271-F6125EA3A3C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D6EB5C75-B8CA-4FDB-B4AC-6C05C8C3574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780E04CE-38E8-4279-9340-CB79148A314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2FF83806-4CBE-413E-AF4F-4B948C44A91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EC67E17E-C100-43DE-ACF7-A85DA90D0B4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32018E45-6398-4DE7-9EFC-0F1DC427D0E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EBDB15B3-7D35-460D-857D-B6161082411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1EB20D00-F6FC-4894-B259-4E9D2B9D73C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21771</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755D21BC-A869-4D8D-A925-CCC6DE6F4FD5}"/>
            </a:ext>
          </a:extLst>
        </xdr:cNvPr>
        <xdr:cNvCxnSpPr/>
      </xdr:nvCxnSpPr>
      <xdr:spPr>
        <a:xfrm flipV="1">
          <a:off x="16318864" y="133948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a:extLst>
            <a:ext uri="{FF2B5EF4-FFF2-40B4-BE49-F238E27FC236}">
              <a16:creationId xmlns:a16="http://schemas.microsoft.com/office/drawing/2014/main" id="{011BE020-0DBE-4123-8075-591A0DDD841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2DEB4442-58BC-4C36-9618-CA3B62A89C0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139898</xdr:rowOff>
    </xdr:from>
    <xdr:ext cx="340478" cy="259045"/>
    <xdr:sp macro="" textlink="">
      <xdr:nvSpPr>
        <xdr:cNvPr id="651" name="【児童館】&#10;有形固定資産減価償却率最大値テキスト">
          <a:extLst>
            <a:ext uri="{FF2B5EF4-FFF2-40B4-BE49-F238E27FC236}">
              <a16:creationId xmlns:a16="http://schemas.microsoft.com/office/drawing/2014/main" id="{17739725-4ACB-4C56-BC87-0E0F0C507C39}"/>
            </a:ext>
          </a:extLst>
        </xdr:cNvPr>
        <xdr:cNvSpPr txBox="1"/>
      </xdr:nvSpPr>
      <xdr:spPr>
        <a:xfrm>
          <a:off x="16357600" y="131700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21771</xdr:rowOff>
    </xdr:from>
    <xdr:to>
      <xdr:col>86</xdr:col>
      <xdr:colOff>25400</xdr:colOff>
      <xdr:row>78</xdr:row>
      <xdr:rowOff>21771</xdr:rowOff>
    </xdr:to>
    <xdr:cxnSp macro="">
      <xdr:nvCxnSpPr>
        <xdr:cNvPr id="652" name="直線コネクタ 651">
          <a:extLst>
            <a:ext uri="{FF2B5EF4-FFF2-40B4-BE49-F238E27FC236}">
              <a16:creationId xmlns:a16="http://schemas.microsoft.com/office/drawing/2014/main" id="{B118B414-2CF2-4001-A497-C4F9928884BB}"/>
            </a:ext>
          </a:extLst>
        </xdr:cNvPr>
        <xdr:cNvCxnSpPr/>
      </xdr:nvCxnSpPr>
      <xdr:spPr>
        <a:xfrm>
          <a:off x="16230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164935</xdr:rowOff>
    </xdr:from>
    <xdr:ext cx="405111" cy="259045"/>
    <xdr:sp macro="" textlink="">
      <xdr:nvSpPr>
        <xdr:cNvPr id="653" name="【児童館】&#10;有形固定資産減価償却率平均値テキスト">
          <a:extLst>
            <a:ext uri="{FF2B5EF4-FFF2-40B4-BE49-F238E27FC236}">
              <a16:creationId xmlns:a16="http://schemas.microsoft.com/office/drawing/2014/main" id="{45FFA2D6-B7B4-4877-A8E9-4A15043F86CF}"/>
            </a:ext>
          </a:extLst>
        </xdr:cNvPr>
        <xdr:cNvSpPr txBox="1"/>
      </xdr:nvSpPr>
      <xdr:spPr>
        <a:xfrm>
          <a:off x="16357600" y="1405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xdr:rowOff>
    </xdr:from>
    <xdr:to>
      <xdr:col>85</xdr:col>
      <xdr:colOff>177800</xdr:colOff>
      <xdr:row>82</xdr:row>
      <xdr:rowOff>116658</xdr:rowOff>
    </xdr:to>
    <xdr:sp macro="" textlink="">
      <xdr:nvSpPr>
        <xdr:cNvPr id="654" name="フローチャート: 判断 653">
          <a:extLst>
            <a:ext uri="{FF2B5EF4-FFF2-40B4-BE49-F238E27FC236}">
              <a16:creationId xmlns:a16="http://schemas.microsoft.com/office/drawing/2014/main" id="{1973E640-2700-4315-BACA-1626D75FF904}"/>
            </a:ext>
          </a:extLst>
        </xdr:cNvPr>
        <xdr:cNvSpPr/>
      </xdr:nvSpPr>
      <xdr:spPr>
        <a:xfrm>
          <a:off x="16268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5262</xdr:rowOff>
    </xdr:from>
    <xdr:to>
      <xdr:col>81</xdr:col>
      <xdr:colOff>101600</xdr:colOff>
      <xdr:row>82</xdr:row>
      <xdr:rowOff>106862</xdr:rowOff>
    </xdr:to>
    <xdr:sp macro="" textlink="">
      <xdr:nvSpPr>
        <xdr:cNvPr id="655" name="フローチャート: 判断 654">
          <a:extLst>
            <a:ext uri="{FF2B5EF4-FFF2-40B4-BE49-F238E27FC236}">
              <a16:creationId xmlns:a16="http://schemas.microsoft.com/office/drawing/2014/main" id="{E4DC4352-73BD-446B-83BD-33CEF235715B}"/>
            </a:ext>
          </a:extLst>
        </xdr:cNvPr>
        <xdr:cNvSpPr/>
      </xdr:nvSpPr>
      <xdr:spPr>
        <a:xfrm>
          <a:off x="15430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56" name="フローチャート: 判断 655">
          <a:extLst>
            <a:ext uri="{FF2B5EF4-FFF2-40B4-BE49-F238E27FC236}">
              <a16:creationId xmlns:a16="http://schemas.microsoft.com/office/drawing/2014/main" id="{B71C5220-DBD4-4C83-9592-73C0556BDF91}"/>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104866</xdr:rowOff>
    </xdr:from>
    <xdr:to>
      <xdr:col>72</xdr:col>
      <xdr:colOff>38100</xdr:colOff>
      <xdr:row>82</xdr:row>
      <xdr:rowOff>35016</xdr:rowOff>
    </xdr:to>
    <xdr:sp macro="" textlink="">
      <xdr:nvSpPr>
        <xdr:cNvPr id="657" name="フローチャート: 判断 656">
          <a:extLst>
            <a:ext uri="{FF2B5EF4-FFF2-40B4-BE49-F238E27FC236}">
              <a16:creationId xmlns:a16="http://schemas.microsoft.com/office/drawing/2014/main" id="{3779012A-E777-40CF-B36C-8662D8238C7C}"/>
            </a:ext>
          </a:extLst>
        </xdr:cNvPr>
        <xdr:cNvSpPr/>
      </xdr:nvSpPr>
      <xdr:spPr>
        <a:xfrm>
          <a:off x="13652500" y="139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65677</xdr:rowOff>
    </xdr:from>
    <xdr:to>
      <xdr:col>67</xdr:col>
      <xdr:colOff>101600</xdr:colOff>
      <xdr:row>81</xdr:row>
      <xdr:rowOff>167277</xdr:rowOff>
    </xdr:to>
    <xdr:sp macro="" textlink="">
      <xdr:nvSpPr>
        <xdr:cNvPr id="658" name="フローチャート: 判断 657">
          <a:extLst>
            <a:ext uri="{FF2B5EF4-FFF2-40B4-BE49-F238E27FC236}">
              <a16:creationId xmlns:a16="http://schemas.microsoft.com/office/drawing/2014/main" id="{56B2444C-8DD1-4C54-B5E5-B612AE708A82}"/>
            </a:ext>
          </a:extLst>
        </xdr:cNvPr>
        <xdr:cNvSpPr/>
      </xdr:nvSpPr>
      <xdr:spPr>
        <a:xfrm>
          <a:off x="12763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5F64F009-344C-4170-BB25-DA84A2A5293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3068B848-7617-47D6-BE72-B5349E4AB21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7FCF11BC-53F2-47F9-BD45-D32D8DF75F9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FFD2A87-C0F4-4B9B-B775-8C67DF3B0CE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F78BCDFE-DC8D-490B-9451-68129940AAC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16692</xdr:rowOff>
    </xdr:from>
    <xdr:to>
      <xdr:col>85</xdr:col>
      <xdr:colOff>177800</xdr:colOff>
      <xdr:row>81</xdr:row>
      <xdr:rowOff>118292</xdr:rowOff>
    </xdr:to>
    <xdr:sp macro="" textlink="">
      <xdr:nvSpPr>
        <xdr:cNvPr id="664" name="楕円 663">
          <a:extLst>
            <a:ext uri="{FF2B5EF4-FFF2-40B4-BE49-F238E27FC236}">
              <a16:creationId xmlns:a16="http://schemas.microsoft.com/office/drawing/2014/main" id="{57505B02-D8B1-4CFD-A93F-CC6021AF7523}"/>
            </a:ext>
          </a:extLst>
        </xdr:cNvPr>
        <xdr:cNvSpPr/>
      </xdr:nvSpPr>
      <xdr:spPr>
        <a:xfrm>
          <a:off x="16268700" y="139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39569</xdr:rowOff>
    </xdr:from>
    <xdr:ext cx="405111" cy="259045"/>
    <xdr:sp macro="" textlink="">
      <xdr:nvSpPr>
        <xdr:cNvPr id="665" name="【児童館】&#10;有形固定資産減価償却率該当値テキスト">
          <a:extLst>
            <a:ext uri="{FF2B5EF4-FFF2-40B4-BE49-F238E27FC236}">
              <a16:creationId xmlns:a16="http://schemas.microsoft.com/office/drawing/2014/main" id="{FD07D2B9-4E41-4751-9EDA-B307134CFC82}"/>
            </a:ext>
          </a:extLst>
        </xdr:cNvPr>
        <xdr:cNvSpPr txBox="1"/>
      </xdr:nvSpPr>
      <xdr:spPr>
        <a:xfrm>
          <a:off x="16357600" y="1375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152219</xdr:rowOff>
    </xdr:from>
    <xdr:to>
      <xdr:col>81</xdr:col>
      <xdr:colOff>101600</xdr:colOff>
      <xdr:row>81</xdr:row>
      <xdr:rowOff>82369</xdr:rowOff>
    </xdr:to>
    <xdr:sp macro="" textlink="">
      <xdr:nvSpPr>
        <xdr:cNvPr id="666" name="楕円 665">
          <a:extLst>
            <a:ext uri="{FF2B5EF4-FFF2-40B4-BE49-F238E27FC236}">
              <a16:creationId xmlns:a16="http://schemas.microsoft.com/office/drawing/2014/main" id="{DE004EBE-1B08-4FF1-8B1C-CE8642E64D3C}"/>
            </a:ext>
          </a:extLst>
        </xdr:cNvPr>
        <xdr:cNvSpPr/>
      </xdr:nvSpPr>
      <xdr:spPr>
        <a:xfrm>
          <a:off x="15430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31569</xdr:rowOff>
    </xdr:from>
    <xdr:to>
      <xdr:col>85</xdr:col>
      <xdr:colOff>127000</xdr:colOff>
      <xdr:row>81</xdr:row>
      <xdr:rowOff>67492</xdr:rowOff>
    </xdr:to>
    <xdr:cxnSp macro="">
      <xdr:nvCxnSpPr>
        <xdr:cNvPr id="667" name="直線コネクタ 666">
          <a:extLst>
            <a:ext uri="{FF2B5EF4-FFF2-40B4-BE49-F238E27FC236}">
              <a16:creationId xmlns:a16="http://schemas.microsoft.com/office/drawing/2014/main" id="{33B29104-F993-4D8A-B0A9-B4B0B2D8625F}"/>
            </a:ext>
          </a:extLst>
        </xdr:cNvPr>
        <xdr:cNvCxnSpPr/>
      </xdr:nvCxnSpPr>
      <xdr:spPr>
        <a:xfrm>
          <a:off x="15481300" y="1391901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116295</xdr:rowOff>
    </xdr:from>
    <xdr:to>
      <xdr:col>76</xdr:col>
      <xdr:colOff>165100</xdr:colOff>
      <xdr:row>81</xdr:row>
      <xdr:rowOff>46445</xdr:rowOff>
    </xdr:to>
    <xdr:sp macro="" textlink="">
      <xdr:nvSpPr>
        <xdr:cNvPr id="668" name="楕円 667">
          <a:extLst>
            <a:ext uri="{FF2B5EF4-FFF2-40B4-BE49-F238E27FC236}">
              <a16:creationId xmlns:a16="http://schemas.microsoft.com/office/drawing/2014/main" id="{33047E7D-F1C7-473E-8CFF-DBF12890E0F0}"/>
            </a:ext>
          </a:extLst>
        </xdr:cNvPr>
        <xdr:cNvSpPr/>
      </xdr:nvSpPr>
      <xdr:spPr>
        <a:xfrm>
          <a:off x="145415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167095</xdr:rowOff>
    </xdr:from>
    <xdr:to>
      <xdr:col>81</xdr:col>
      <xdr:colOff>50800</xdr:colOff>
      <xdr:row>81</xdr:row>
      <xdr:rowOff>31569</xdr:rowOff>
    </xdr:to>
    <xdr:cxnSp macro="">
      <xdr:nvCxnSpPr>
        <xdr:cNvPr id="669" name="直線コネクタ 668">
          <a:extLst>
            <a:ext uri="{FF2B5EF4-FFF2-40B4-BE49-F238E27FC236}">
              <a16:creationId xmlns:a16="http://schemas.microsoft.com/office/drawing/2014/main" id="{1D739B4F-1C78-4EC2-BD9A-56B58D518FEF}"/>
            </a:ext>
          </a:extLst>
        </xdr:cNvPr>
        <xdr:cNvCxnSpPr/>
      </xdr:nvCxnSpPr>
      <xdr:spPr>
        <a:xfrm>
          <a:off x="14592300" y="138830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77107</xdr:rowOff>
    </xdr:from>
    <xdr:to>
      <xdr:col>72</xdr:col>
      <xdr:colOff>38100</xdr:colOff>
      <xdr:row>81</xdr:row>
      <xdr:rowOff>7257</xdr:rowOff>
    </xdr:to>
    <xdr:sp macro="" textlink="">
      <xdr:nvSpPr>
        <xdr:cNvPr id="670" name="楕円 669">
          <a:extLst>
            <a:ext uri="{FF2B5EF4-FFF2-40B4-BE49-F238E27FC236}">
              <a16:creationId xmlns:a16="http://schemas.microsoft.com/office/drawing/2014/main" id="{3B1AB21A-E42B-4913-9A99-AE5219FDCBE4}"/>
            </a:ext>
          </a:extLst>
        </xdr:cNvPr>
        <xdr:cNvSpPr/>
      </xdr:nvSpPr>
      <xdr:spPr>
        <a:xfrm>
          <a:off x="13652500" y="13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127907</xdr:rowOff>
    </xdr:from>
    <xdr:to>
      <xdr:col>76</xdr:col>
      <xdr:colOff>114300</xdr:colOff>
      <xdr:row>80</xdr:row>
      <xdr:rowOff>167095</xdr:rowOff>
    </xdr:to>
    <xdr:cxnSp macro="">
      <xdr:nvCxnSpPr>
        <xdr:cNvPr id="671" name="直線コネクタ 670">
          <a:extLst>
            <a:ext uri="{FF2B5EF4-FFF2-40B4-BE49-F238E27FC236}">
              <a16:creationId xmlns:a16="http://schemas.microsoft.com/office/drawing/2014/main" id="{425FB013-59D8-456E-8B1A-07169028D7D5}"/>
            </a:ext>
          </a:extLst>
        </xdr:cNvPr>
        <xdr:cNvCxnSpPr/>
      </xdr:nvCxnSpPr>
      <xdr:spPr>
        <a:xfrm>
          <a:off x="13703300" y="1384390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39551</xdr:rowOff>
    </xdr:from>
    <xdr:to>
      <xdr:col>67</xdr:col>
      <xdr:colOff>101600</xdr:colOff>
      <xdr:row>80</xdr:row>
      <xdr:rowOff>141151</xdr:rowOff>
    </xdr:to>
    <xdr:sp macro="" textlink="">
      <xdr:nvSpPr>
        <xdr:cNvPr id="672" name="楕円 671">
          <a:extLst>
            <a:ext uri="{FF2B5EF4-FFF2-40B4-BE49-F238E27FC236}">
              <a16:creationId xmlns:a16="http://schemas.microsoft.com/office/drawing/2014/main" id="{D3592B4F-C539-42FC-9014-BF02B6FBAFF1}"/>
            </a:ext>
          </a:extLst>
        </xdr:cNvPr>
        <xdr:cNvSpPr/>
      </xdr:nvSpPr>
      <xdr:spPr>
        <a:xfrm>
          <a:off x="12763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90351</xdr:rowOff>
    </xdr:from>
    <xdr:to>
      <xdr:col>71</xdr:col>
      <xdr:colOff>177800</xdr:colOff>
      <xdr:row>80</xdr:row>
      <xdr:rowOff>127907</xdr:rowOff>
    </xdr:to>
    <xdr:cxnSp macro="">
      <xdr:nvCxnSpPr>
        <xdr:cNvPr id="673" name="直線コネクタ 672">
          <a:extLst>
            <a:ext uri="{FF2B5EF4-FFF2-40B4-BE49-F238E27FC236}">
              <a16:creationId xmlns:a16="http://schemas.microsoft.com/office/drawing/2014/main" id="{4E0D4819-AA6C-403C-BE02-5A7760AD9875}"/>
            </a:ext>
          </a:extLst>
        </xdr:cNvPr>
        <xdr:cNvCxnSpPr/>
      </xdr:nvCxnSpPr>
      <xdr:spPr>
        <a:xfrm>
          <a:off x="12814300" y="138063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97989</xdr:rowOff>
    </xdr:from>
    <xdr:ext cx="405111" cy="259045"/>
    <xdr:sp macro="" textlink="">
      <xdr:nvSpPr>
        <xdr:cNvPr id="674" name="n_1aveValue【児童館】&#10;有形固定資産減価償却率">
          <a:extLst>
            <a:ext uri="{FF2B5EF4-FFF2-40B4-BE49-F238E27FC236}">
              <a16:creationId xmlns:a16="http://schemas.microsoft.com/office/drawing/2014/main" id="{76933011-3863-4E38-9162-D3089A0DD816}"/>
            </a:ext>
          </a:extLst>
        </xdr:cNvPr>
        <xdr:cNvSpPr txBox="1"/>
      </xdr:nvSpPr>
      <xdr:spPr>
        <a:xfrm>
          <a:off x="152660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40839</xdr:rowOff>
    </xdr:from>
    <xdr:ext cx="405111" cy="259045"/>
    <xdr:sp macro="" textlink="">
      <xdr:nvSpPr>
        <xdr:cNvPr id="675" name="n_2aveValue【児童館】&#10;有形固定資産減価償却率">
          <a:extLst>
            <a:ext uri="{FF2B5EF4-FFF2-40B4-BE49-F238E27FC236}">
              <a16:creationId xmlns:a16="http://schemas.microsoft.com/office/drawing/2014/main" id="{1C0E4425-D87D-45D1-B539-A27A22EF2252}"/>
            </a:ext>
          </a:extLst>
        </xdr:cNvPr>
        <xdr:cNvSpPr txBox="1"/>
      </xdr:nvSpPr>
      <xdr:spPr>
        <a:xfrm>
          <a:off x="14389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26143</xdr:rowOff>
    </xdr:from>
    <xdr:ext cx="405111" cy="259045"/>
    <xdr:sp macro="" textlink="">
      <xdr:nvSpPr>
        <xdr:cNvPr id="676" name="n_3aveValue【児童館】&#10;有形固定資産減価償却率">
          <a:extLst>
            <a:ext uri="{FF2B5EF4-FFF2-40B4-BE49-F238E27FC236}">
              <a16:creationId xmlns:a16="http://schemas.microsoft.com/office/drawing/2014/main" id="{8F357B3D-C641-40C3-8C51-CF49825D90C7}"/>
            </a:ext>
          </a:extLst>
        </xdr:cNvPr>
        <xdr:cNvSpPr txBox="1"/>
      </xdr:nvSpPr>
      <xdr:spPr>
        <a:xfrm>
          <a:off x="13500744" y="1408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158404</xdr:rowOff>
    </xdr:from>
    <xdr:ext cx="405111" cy="259045"/>
    <xdr:sp macro="" textlink="">
      <xdr:nvSpPr>
        <xdr:cNvPr id="677" name="n_4aveValue【児童館】&#10;有形固定資産減価償却率">
          <a:extLst>
            <a:ext uri="{FF2B5EF4-FFF2-40B4-BE49-F238E27FC236}">
              <a16:creationId xmlns:a16="http://schemas.microsoft.com/office/drawing/2014/main" id="{3ABCEA96-CC2D-4BF6-817B-7D78A1DCCD06}"/>
            </a:ext>
          </a:extLst>
        </xdr:cNvPr>
        <xdr:cNvSpPr txBox="1"/>
      </xdr:nvSpPr>
      <xdr:spPr>
        <a:xfrm>
          <a:off x="12611744" y="1404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98896</xdr:rowOff>
    </xdr:from>
    <xdr:ext cx="405111" cy="259045"/>
    <xdr:sp macro="" textlink="">
      <xdr:nvSpPr>
        <xdr:cNvPr id="678" name="n_1mainValue【児童館】&#10;有形固定資産減価償却率">
          <a:extLst>
            <a:ext uri="{FF2B5EF4-FFF2-40B4-BE49-F238E27FC236}">
              <a16:creationId xmlns:a16="http://schemas.microsoft.com/office/drawing/2014/main" id="{87FBBD97-3CEB-4A64-A070-67DF4B2C5D66}"/>
            </a:ext>
          </a:extLst>
        </xdr:cNvPr>
        <xdr:cNvSpPr txBox="1"/>
      </xdr:nvSpPr>
      <xdr:spPr>
        <a:xfrm>
          <a:off x="152660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62972</xdr:rowOff>
    </xdr:from>
    <xdr:ext cx="405111" cy="259045"/>
    <xdr:sp macro="" textlink="">
      <xdr:nvSpPr>
        <xdr:cNvPr id="679" name="n_2mainValue【児童館】&#10;有形固定資産減価償却率">
          <a:extLst>
            <a:ext uri="{FF2B5EF4-FFF2-40B4-BE49-F238E27FC236}">
              <a16:creationId xmlns:a16="http://schemas.microsoft.com/office/drawing/2014/main" id="{B50D4007-1AB3-48F7-B4CF-4FCA221813AD}"/>
            </a:ext>
          </a:extLst>
        </xdr:cNvPr>
        <xdr:cNvSpPr txBox="1"/>
      </xdr:nvSpPr>
      <xdr:spPr>
        <a:xfrm>
          <a:off x="14389744" y="136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23784</xdr:rowOff>
    </xdr:from>
    <xdr:ext cx="405111" cy="259045"/>
    <xdr:sp macro="" textlink="">
      <xdr:nvSpPr>
        <xdr:cNvPr id="680" name="n_3mainValue【児童館】&#10;有形固定資産減価償却率">
          <a:extLst>
            <a:ext uri="{FF2B5EF4-FFF2-40B4-BE49-F238E27FC236}">
              <a16:creationId xmlns:a16="http://schemas.microsoft.com/office/drawing/2014/main" id="{2CE18878-332F-4A36-9E21-2DEE691529EE}"/>
            </a:ext>
          </a:extLst>
        </xdr:cNvPr>
        <xdr:cNvSpPr txBox="1"/>
      </xdr:nvSpPr>
      <xdr:spPr>
        <a:xfrm>
          <a:off x="13500744" y="1356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157678</xdr:rowOff>
    </xdr:from>
    <xdr:ext cx="405111" cy="259045"/>
    <xdr:sp macro="" textlink="">
      <xdr:nvSpPr>
        <xdr:cNvPr id="681" name="n_4mainValue【児童館】&#10;有形固定資産減価償却率">
          <a:extLst>
            <a:ext uri="{FF2B5EF4-FFF2-40B4-BE49-F238E27FC236}">
              <a16:creationId xmlns:a16="http://schemas.microsoft.com/office/drawing/2014/main" id="{028F6898-399C-4C80-A790-FBC964811D9C}"/>
            </a:ext>
          </a:extLst>
        </xdr:cNvPr>
        <xdr:cNvSpPr txBox="1"/>
      </xdr:nvSpPr>
      <xdr:spPr>
        <a:xfrm>
          <a:off x="12611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A02AA30F-EDBB-41E7-B38D-62C3AFF2FEB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499EDCBF-11E4-43FF-B516-8969600E1AF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DC6C8EAB-0BC0-4E1A-99F7-3C04A21707E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4A8BF825-7763-4A2C-8EC1-C6225DD0FB9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6768B722-5A13-44B5-867D-3093A777D1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D86C595-D0C0-4E84-A3F7-DFB3B4E5A88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DFEBB1E9-182F-4AA6-9712-4BB61110FD9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FF367B56-C7C4-40A9-B4E0-BB02297EC7E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1263E01B-2D3E-4CCD-8E47-638A5FF4E1F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CB026B8E-E7D5-4C15-BA67-DB93E7E1049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49EDEFCD-5E4B-4425-A4E8-D5E3F09DE24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195EDCDB-FB33-4B86-A326-AF415197A09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584EF80B-523B-499D-A76E-DF0AB0E5138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7B91DF97-1755-42A5-810A-17BF6333BFA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C407F728-AEC3-4179-8F96-3BC3C40F642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B07EB78C-12A3-4A29-B8B8-3EDBFDAECD3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983B1E00-B8F6-402F-B276-C65846EFDC9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0DC7F06B-01ED-4E94-A0C5-8DC1430FEC9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B2DA1E63-00DA-43C1-BB02-B3AD1848396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15136E2F-57D8-435C-8637-C20345BB10D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6400BCFF-AE05-4924-A2F2-0C0FB03C741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B49120D8-DD7C-4A7C-9ECF-18BA55D6813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8C7757F0-4174-490B-B31A-E6209EA86AF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76200</xdr:rowOff>
    </xdr:to>
    <xdr:cxnSp macro="">
      <xdr:nvCxnSpPr>
        <xdr:cNvPr id="705" name="直線コネクタ 704">
          <a:extLst>
            <a:ext uri="{FF2B5EF4-FFF2-40B4-BE49-F238E27FC236}">
              <a16:creationId xmlns:a16="http://schemas.microsoft.com/office/drawing/2014/main" id="{7156518F-A8A4-4781-8423-87783343039B}"/>
            </a:ext>
          </a:extLst>
        </xdr:cNvPr>
        <xdr:cNvCxnSpPr/>
      </xdr:nvCxnSpPr>
      <xdr:spPr>
        <a:xfrm flipV="1">
          <a:off x="22160864" y="13284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6" name="【児童館】&#10;一人当たり面積最小値テキスト">
          <a:extLst>
            <a:ext uri="{FF2B5EF4-FFF2-40B4-BE49-F238E27FC236}">
              <a16:creationId xmlns:a16="http://schemas.microsoft.com/office/drawing/2014/main" id="{D699554C-818B-46DA-B827-9BF412EA255D}"/>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7" name="直線コネクタ 706">
          <a:extLst>
            <a:ext uri="{FF2B5EF4-FFF2-40B4-BE49-F238E27FC236}">
              <a16:creationId xmlns:a16="http://schemas.microsoft.com/office/drawing/2014/main" id="{72BED803-3DA0-419A-A989-142FA4DCF59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708" name="【児童館】&#10;一人当たり面積最大値テキスト">
          <a:extLst>
            <a:ext uri="{FF2B5EF4-FFF2-40B4-BE49-F238E27FC236}">
              <a16:creationId xmlns:a16="http://schemas.microsoft.com/office/drawing/2014/main" id="{80268EAB-150A-4767-A702-74D22A201BB9}"/>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709" name="直線コネクタ 708">
          <a:extLst>
            <a:ext uri="{FF2B5EF4-FFF2-40B4-BE49-F238E27FC236}">
              <a16:creationId xmlns:a16="http://schemas.microsoft.com/office/drawing/2014/main" id="{615F6EDE-6A2B-4D46-B9CC-761C298AF1BE}"/>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111777</xdr:rowOff>
    </xdr:from>
    <xdr:ext cx="469744" cy="259045"/>
    <xdr:sp macro="" textlink="">
      <xdr:nvSpPr>
        <xdr:cNvPr id="710" name="【児童館】&#10;一人当たり面積平均値テキスト">
          <a:extLst>
            <a:ext uri="{FF2B5EF4-FFF2-40B4-BE49-F238E27FC236}">
              <a16:creationId xmlns:a16="http://schemas.microsoft.com/office/drawing/2014/main" id="{5421C9FD-7987-42E6-AA94-CCEC076DC181}"/>
            </a:ext>
          </a:extLst>
        </xdr:cNvPr>
        <xdr:cNvSpPr txBox="1"/>
      </xdr:nvSpPr>
      <xdr:spPr>
        <a:xfrm>
          <a:off x="22199600" y="1434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11" name="フローチャート: 判断 710">
          <a:extLst>
            <a:ext uri="{FF2B5EF4-FFF2-40B4-BE49-F238E27FC236}">
              <a16:creationId xmlns:a16="http://schemas.microsoft.com/office/drawing/2014/main" id="{AEFC0C06-BB27-4BB6-9BF1-3E292CDAD625}"/>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12" name="フローチャート: 判断 711">
          <a:extLst>
            <a:ext uri="{FF2B5EF4-FFF2-40B4-BE49-F238E27FC236}">
              <a16:creationId xmlns:a16="http://schemas.microsoft.com/office/drawing/2014/main" id="{9C343A28-5A4C-48FC-BFEF-8381834256C0}"/>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13" name="フローチャート: 判断 712">
          <a:extLst>
            <a:ext uri="{FF2B5EF4-FFF2-40B4-BE49-F238E27FC236}">
              <a16:creationId xmlns:a16="http://schemas.microsoft.com/office/drawing/2014/main" id="{BB0F20BC-B7C3-4DD7-86BE-7233F765286B}"/>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0</xdr:rowOff>
    </xdr:from>
    <xdr:to>
      <xdr:col>102</xdr:col>
      <xdr:colOff>165100</xdr:colOff>
      <xdr:row>84</xdr:row>
      <xdr:rowOff>101600</xdr:rowOff>
    </xdr:to>
    <xdr:sp macro="" textlink="">
      <xdr:nvSpPr>
        <xdr:cNvPr id="714" name="フローチャート: 判断 713">
          <a:extLst>
            <a:ext uri="{FF2B5EF4-FFF2-40B4-BE49-F238E27FC236}">
              <a16:creationId xmlns:a16="http://schemas.microsoft.com/office/drawing/2014/main" id="{8E1A3AC5-E4F3-4C5E-A793-3440464D3483}"/>
            </a:ext>
          </a:extLst>
        </xdr:cNvPr>
        <xdr:cNvSpPr/>
      </xdr:nvSpPr>
      <xdr:spPr>
        <a:xfrm>
          <a:off x="19494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12700</xdr:rowOff>
    </xdr:from>
    <xdr:to>
      <xdr:col>98</xdr:col>
      <xdr:colOff>38100</xdr:colOff>
      <xdr:row>84</xdr:row>
      <xdr:rowOff>114300</xdr:rowOff>
    </xdr:to>
    <xdr:sp macro="" textlink="">
      <xdr:nvSpPr>
        <xdr:cNvPr id="715" name="フローチャート: 判断 714">
          <a:extLst>
            <a:ext uri="{FF2B5EF4-FFF2-40B4-BE49-F238E27FC236}">
              <a16:creationId xmlns:a16="http://schemas.microsoft.com/office/drawing/2014/main" id="{168B76AC-746F-4480-8C00-7E9895710BC6}"/>
            </a:ext>
          </a:extLst>
        </xdr:cNvPr>
        <xdr:cNvSpPr/>
      </xdr:nvSpPr>
      <xdr:spPr>
        <a:xfrm>
          <a:off x="18605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44F250B-3E01-42AD-847E-73E98379085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4773951-0626-4AE7-912F-F847E9EF117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0CF1A93-A585-4896-A197-CF04E51D141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03BAE60-868B-4353-B2DC-D9FCEF254AD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0A64F5C-E75F-4147-B96C-940588C73AA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21" name="楕円 720">
          <a:extLst>
            <a:ext uri="{FF2B5EF4-FFF2-40B4-BE49-F238E27FC236}">
              <a16:creationId xmlns:a16="http://schemas.microsoft.com/office/drawing/2014/main" id="{60F494D2-DAB7-47B4-B7AD-3FCAF082546F}"/>
            </a:ext>
          </a:extLst>
        </xdr:cNvPr>
        <xdr:cNvSpPr/>
      </xdr:nvSpPr>
      <xdr:spPr>
        <a:xfrm>
          <a:off x="22110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722" name="【児童館】&#10;一人当たり面積該当値テキスト">
          <a:extLst>
            <a:ext uri="{FF2B5EF4-FFF2-40B4-BE49-F238E27FC236}">
              <a16:creationId xmlns:a16="http://schemas.microsoft.com/office/drawing/2014/main" id="{F50390D7-6480-4FC4-9721-FBDDB2D452BB}"/>
            </a:ext>
          </a:extLst>
        </xdr:cNvPr>
        <xdr:cNvSpPr txBox="1"/>
      </xdr:nvSpPr>
      <xdr:spPr>
        <a:xfrm>
          <a:off x="22199600"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723" name="楕円 722">
          <a:extLst>
            <a:ext uri="{FF2B5EF4-FFF2-40B4-BE49-F238E27FC236}">
              <a16:creationId xmlns:a16="http://schemas.microsoft.com/office/drawing/2014/main" id="{D056B2B8-5CFB-4106-A632-AEA2C082C111}"/>
            </a:ext>
          </a:extLst>
        </xdr:cNvPr>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19050</xdr:rowOff>
    </xdr:to>
    <xdr:cxnSp macro="">
      <xdr:nvCxnSpPr>
        <xdr:cNvPr id="724" name="直線コネクタ 723">
          <a:extLst>
            <a:ext uri="{FF2B5EF4-FFF2-40B4-BE49-F238E27FC236}">
              <a16:creationId xmlns:a16="http://schemas.microsoft.com/office/drawing/2014/main" id="{E0BAB52A-C06F-4715-8072-0663676ABD59}"/>
            </a:ext>
          </a:extLst>
        </xdr:cNvPr>
        <xdr:cNvCxnSpPr/>
      </xdr:nvCxnSpPr>
      <xdr:spPr>
        <a:xfrm>
          <a:off x="21323300" y="1424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725" name="楕円 724">
          <a:extLst>
            <a:ext uri="{FF2B5EF4-FFF2-40B4-BE49-F238E27FC236}">
              <a16:creationId xmlns:a16="http://schemas.microsoft.com/office/drawing/2014/main" id="{A0D0220F-BF71-46D0-876E-351CAE7238E2}"/>
            </a:ext>
          </a:extLst>
        </xdr:cNvPr>
        <xdr:cNvSpPr/>
      </xdr:nvSpPr>
      <xdr:spPr>
        <a:xfrm>
          <a:off x="20383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19050</xdr:rowOff>
    </xdr:to>
    <xdr:cxnSp macro="">
      <xdr:nvCxnSpPr>
        <xdr:cNvPr id="726" name="直線コネクタ 725">
          <a:extLst>
            <a:ext uri="{FF2B5EF4-FFF2-40B4-BE49-F238E27FC236}">
              <a16:creationId xmlns:a16="http://schemas.microsoft.com/office/drawing/2014/main" id="{9E4B5BF6-524A-465E-9BD8-73ED26DB7ED7}"/>
            </a:ext>
          </a:extLst>
        </xdr:cNvPr>
        <xdr:cNvCxnSpPr/>
      </xdr:nvCxnSpPr>
      <xdr:spPr>
        <a:xfrm>
          <a:off x="20434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152400</xdr:rowOff>
    </xdr:from>
    <xdr:to>
      <xdr:col>102</xdr:col>
      <xdr:colOff>165100</xdr:colOff>
      <xdr:row>83</xdr:row>
      <xdr:rowOff>82550</xdr:rowOff>
    </xdr:to>
    <xdr:sp macro="" textlink="">
      <xdr:nvSpPr>
        <xdr:cNvPr id="727" name="楕円 726">
          <a:extLst>
            <a:ext uri="{FF2B5EF4-FFF2-40B4-BE49-F238E27FC236}">
              <a16:creationId xmlns:a16="http://schemas.microsoft.com/office/drawing/2014/main" id="{BED4E59A-AA32-4E92-914F-8E0CDF9051FB}"/>
            </a:ext>
          </a:extLst>
        </xdr:cNvPr>
        <xdr:cNvSpPr/>
      </xdr:nvSpPr>
      <xdr:spPr>
        <a:xfrm>
          <a:off x="194945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83</xdr:row>
      <xdr:rowOff>31750</xdr:rowOff>
    </xdr:to>
    <xdr:cxnSp macro="">
      <xdr:nvCxnSpPr>
        <xdr:cNvPr id="728" name="直線コネクタ 727">
          <a:extLst>
            <a:ext uri="{FF2B5EF4-FFF2-40B4-BE49-F238E27FC236}">
              <a16:creationId xmlns:a16="http://schemas.microsoft.com/office/drawing/2014/main" id="{52D9E565-53B7-42F9-B7E6-8A161A7B882E}"/>
            </a:ext>
          </a:extLst>
        </xdr:cNvPr>
        <xdr:cNvCxnSpPr/>
      </xdr:nvCxnSpPr>
      <xdr:spPr>
        <a:xfrm flipV="1">
          <a:off x="19545300" y="14249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152400</xdr:rowOff>
    </xdr:from>
    <xdr:to>
      <xdr:col>98</xdr:col>
      <xdr:colOff>38100</xdr:colOff>
      <xdr:row>83</xdr:row>
      <xdr:rowOff>82550</xdr:rowOff>
    </xdr:to>
    <xdr:sp macro="" textlink="">
      <xdr:nvSpPr>
        <xdr:cNvPr id="729" name="楕円 728">
          <a:extLst>
            <a:ext uri="{FF2B5EF4-FFF2-40B4-BE49-F238E27FC236}">
              <a16:creationId xmlns:a16="http://schemas.microsoft.com/office/drawing/2014/main" id="{CEEDCE04-B800-434F-ABA7-288DE367EE5F}"/>
            </a:ext>
          </a:extLst>
        </xdr:cNvPr>
        <xdr:cNvSpPr/>
      </xdr:nvSpPr>
      <xdr:spPr>
        <a:xfrm>
          <a:off x="186055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31750</xdr:rowOff>
    </xdr:from>
    <xdr:to>
      <xdr:col>102</xdr:col>
      <xdr:colOff>114300</xdr:colOff>
      <xdr:row>83</xdr:row>
      <xdr:rowOff>31750</xdr:rowOff>
    </xdr:to>
    <xdr:cxnSp macro="">
      <xdr:nvCxnSpPr>
        <xdr:cNvPr id="730" name="直線コネクタ 729">
          <a:extLst>
            <a:ext uri="{FF2B5EF4-FFF2-40B4-BE49-F238E27FC236}">
              <a16:creationId xmlns:a16="http://schemas.microsoft.com/office/drawing/2014/main" id="{651FE431-9DDB-4B85-8B06-CB43F3FCD09E}"/>
            </a:ext>
          </a:extLst>
        </xdr:cNvPr>
        <xdr:cNvCxnSpPr/>
      </xdr:nvCxnSpPr>
      <xdr:spPr>
        <a:xfrm>
          <a:off x="18656300" y="1426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731" name="n_1aveValue【児童館】&#10;一人当たり面積">
          <a:extLst>
            <a:ext uri="{FF2B5EF4-FFF2-40B4-BE49-F238E27FC236}">
              <a16:creationId xmlns:a16="http://schemas.microsoft.com/office/drawing/2014/main" id="{A8B055AB-BDDB-46A0-A486-0EE15E2329B5}"/>
            </a:ext>
          </a:extLst>
        </xdr:cNvPr>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32" name="n_2aveValue【児童館】&#10;一人当たり面積">
          <a:extLst>
            <a:ext uri="{FF2B5EF4-FFF2-40B4-BE49-F238E27FC236}">
              <a16:creationId xmlns:a16="http://schemas.microsoft.com/office/drawing/2014/main" id="{BB5ABEFC-5A3C-433C-AB06-A4860B84681A}"/>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92727</xdr:rowOff>
    </xdr:from>
    <xdr:ext cx="469744" cy="259045"/>
    <xdr:sp macro="" textlink="">
      <xdr:nvSpPr>
        <xdr:cNvPr id="733" name="n_3aveValue【児童館】&#10;一人当たり面積">
          <a:extLst>
            <a:ext uri="{FF2B5EF4-FFF2-40B4-BE49-F238E27FC236}">
              <a16:creationId xmlns:a16="http://schemas.microsoft.com/office/drawing/2014/main" id="{03E9BCA5-66E2-45BE-9617-14509DFCE9D2}"/>
            </a:ext>
          </a:extLst>
        </xdr:cNvPr>
        <xdr:cNvSpPr txBox="1"/>
      </xdr:nvSpPr>
      <xdr:spPr>
        <a:xfrm>
          <a:off x="193104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105427</xdr:rowOff>
    </xdr:from>
    <xdr:ext cx="469744" cy="259045"/>
    <xdr:sp macro="" textlink="">
      <xdr:nvSpPr>
        <xdr:cNvPr id="734" name="n_4aveValue【児童館】&#10;一人当たり面積">
          <a:extLst>
            <a:ext uri="{FF2B5EF4-FFF2-40B4-BE49-F238E27FC236}">
              <a16:creationId xmlns:a16="http://schemas.microsoft.com/office/drawing/2014/main" id="{95F269C7-B0D7-4325-9944-98850C3E89FD}"/>
            </a:ext>
          </a:extLst>
        </xdr:cNvPr>
        <xdr:cNvSpPr txBox="1"/>
      </xdr:nvSpPr>
      <xdr:spPr>
        <a:xfrm>
          <a:off x="184214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86377</xdr:rowOff>
    </xdr:from>
    <xdr:ext cx="469744" cy="259045"/>
    <xdr:sp macro="" textlink="">
      <xdr:nvSpPr>
        <xdr:cNvPr id="735" name="n_1mainValue【児童館】&#10;一人当たり面積">
          <a:extLst>
            <a:ext uri="{FF2B5EF4-FFF2-40B4-BE49-F238E27FC236}">
              <a16:creationId xmlns:a16="http://schemas.microsoft.com/office/drawing/2014/main" id="{DD970270-673A-45C6-8837-B284D3F9C639}"/>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36" name="n_2mainValue【児童館】&#10;一人当たり面積">
          <a:extLst>
            <a:ext uri="{FF2B5EF4-FFF2-40B4-BE49-F238E27FC236}">
              <a16:creationId xmlns:a16="http://schemas.microsoft.com/office/drawing/2014/main" id="{9E131430-437C-4397-8AD4-257378133EB8}"/>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99077</xdr:rowOff>
    </xdr:from>
    <xdr:ext cx="469744" cy="259045"/>
    <xdr:sp macro="" textlink="">
      <xdr:nvSpPr>
        <xdr:cNvPr id="737" name="n_3mainValue【児童館】&#10;一人当たり面積">
          <a:extLst>
            <a:ext uri="{FF2B5EF4-FFF2-40B4-BE49-F238E27FC236}">
              <a16:creationId xmlns:a16="http://schemas.microsoft.com/office/drawing/2014/main" id="{A99958B3-0F25-487F-93D9-2DC92937862D}"/>
            </a:ext>
          </a:extLst>
        </xdr:cNvPr>
        <xdr:cNvSpPr txBox="1"/>
      </xdr:nvSpPr>
      <xdr:spPr>
        <a:xfrm>
          <a:off x="19310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99077</xdr:rowOff>
    </xdr:from>
    <xdr:ext cx="469744" cy="259045"/>
    <xdr:sp macro="" textlink="">
      <xdr:nvSpPr>
        <xdr:cNvPr id="738" name="n_4mainValue【児童館】&#10;一人当たり面積">
          <a:extLst>
            <a:ext uri="{FF2B5EF4-FFF2-40B4-BE49-F238E27FC236}">
              <a16:creationId xmlns:a16="http://schemas.microsoft.com/office/drawing/2014/main" id="{2D7A141E-07D2-4D91-8AF1-C432B1B975DE}"/>
            </a:ext>
          </a:extLst>
        </xdr:cNvPr>
        <xdr:cNvSpPr txBox="1"/>
      </xdr:nvSpPr>
      <xdr:spPr>
        <a:xfrm>
          <a:off x="18421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1BE95BF7-4262-433C-BB14-39C477ED7B6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97A5D5BB-0ECD-4BC3-A659-8424D88E006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307CCB1E-10A7-4C40-BC1F-F2B9C5CB5DE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46D2061B-A157-4DFE-8942-BDF932975D8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8788580A-4031-4AFC-8180-15D1AB2911A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555F8F87-E53D-4A99-B51F-FE81F0FAA6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EA60A5A7-4CE3-46A8-8A06-6928AC1A57F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21D909DE-F2DD-499B-B06A-EC7F7B464FF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970C46B8-CBE7-4AC1-AB7A-97529F2D44A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A1AD07BA-1F9A-42B7-A4D9-BF48B81E0B0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4D5D5CAD-CBF0-451B-9515-B97D5D217ED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363027B4-2BBA-461A-809D-1C6EB33BD29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736E85A7-AAC1-4A94-8EC4-FD3C2829819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2439DF8D-4DA1-4C75-8A9B-48701B4AB68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33A228D5-2F0C-489B-8FF3-0F8820D0BE5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D35A3239-561F-4BB5-B944-54B2CBEC4CA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C855A1FC-984B-4447-83D3-C36E321B587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BA63FB73-88FB-4E3F-8BF2-F9FED0B168C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CCCD337-10C2-455A-AE9C-FC30CF71325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AB1C76FC-5C21-4102-8ABB-F6A0338F776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F444B414-93DA-4956-8C41-92F42F3739A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4A3374DB-5C0E-4A9B-A7FD-4B7EA5E4E7D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C3E2483E-6A90-4C37-B172-D74B4385CEB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3E56A94D-60DA-4578-82BC-5DC738FF3D4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1A6E96ED-2462-4895-A23B-B3F26F164CD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B4150D39-7B94-44B6-B3F9-128CA1C93091}"/>
            </a:ext>
          </a:extLst>
        </xdr:cNvPr>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9A253B4C-E0CD-4D7E-9855-B3F6B3C514A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FC58CEA0-164C-46F4-A3B4-B5418B265E6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767" name="【公民館】&#10;有形固定資産減価償却率最大値テキスト">
          <a:extLst>
            <a:ext uri="{FF2B5EF4-FFF2-40B4-BE49-F238E27FC236}">
              <a16:creationId xmlns:a16="http://schemas.microsoft.com/office/drawing/2014/main" id="{49F8A99A-2F75-4DA5-A7E3-EB03E66A4B08}"/>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768" name="直線コネクタ 767">
          <a:extLst>
            <a:ext uri="{FF2B5EF4-FFF2-40B4-BE49-F238E27FC236}">
              <a16:creationId xmlns:a16="http://schemas.microsoft.com/office/drawing/2014/main" id="{FF066559-D4B9-4789-B47B-CC9CC69BB355}"/>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110326</xdr:rowOff>
    </xdr:from>
    <xdr:ext cx="405111" cy="259045"/>
    <xdr:sp macro="" textlink="">
      <xdr:nvSpPr>
        <xdr:cNvPr id="769" name="【公民館】&#10;有形固定資産減価償却率平均値テキスト">
          <a:extLst>
            <a:ext uri="{FF2B5EF4-FFF2-40B4-BE49-F238E27FC236}">
              <a16:creationId xmlns:a16="http://schemas.microsoft.com/office/drawing/2014/main" id="{93644506-461E-4E96-8EE4-EF470AD79296}"/>
            </a:ext>
          </a:extLst>
        </xdr:cNvPr>
        <xdr:cNvSpPr txBox="1"/>
      </xdr:nvSpPr>
      <xdr:spPr>
        <a:xfrm>
          <a:off x="16357600" y="1794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770" name="フローチャート: 判断 769">
          <a:extLst>
            <a:ext uri="{FF2B5EF4-FFF2-40B4-BE49-F238E27FC236}">
              <a16:creationId xmlns:a16="http://schemas.microsoft.com/office/drawing/2014/main" id="{90D29776-5405-48F2-A5BF-A812D1490096}"/>
            </a:ext>
          </a:extLst>
        </xdr:cNvPr>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771" name="フローチャート: 判断 770">
          <a:extLst>
            <a:ext uri="{FF2B5EF4-FFF2-40B4-BE49-F238E27FC236}">
              <a16:creationId xmlns:a16="http://schemas.microsoft.com/office/drawing/2014/main" id="{7011EF65-2C7D-4A6A-97FA-CE52689CF0E2}"/>
            </a:ext>
          </a:extLst>
        </xdr:cNvPr>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772" name="フローチャート: 判断 771">
          <a:extLst>
            <a:ext uri="{FF2B5EF4-FFF2-40B4-BE49-F238E27FC236}">
              <a16:creationId xmlns:a16="http://schemas.microsoft.com/office/drawing/2014/main" id="{C3D9CE21-D3BF-4AA0-B48B-B7910DDCF92D}"/>
            </a:ext>
          </a:extLst>
        </xdr:cNvPr>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773" name="フローチャート: 判断 772">
          <a:extLst>
            <a:ext uri="{FF2B5EF4-FFF2-40B4-BE49-F238E27FC236}">
              <a16:creationId xmlns:a16="http://schemas.microsoft.com/office/drawing/2014/main" id="{5F5883CF-DC32-4750-B302-3230A79DE1DE}"/>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774" name="フローチャート: 判断 773">
          <a:extLst>
            <a:ext uri="{FF2B5EF4-FFF2-40B4-BE49-F238E27FC236}">
              <a16:creationId xmlns:a16="http://schemas.microsoft.com/office/drawing/2014/main" id="{5E558D01-A7B2-4068-9837-73C0BC51DA2A}"/>
            </a:ext>
          </a:extLst>
        </xdr:cNvPr>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C535562-8E63-498E-92DB-5D74416B575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1B82053-2A16-43DC-9336-CA8F1B14B92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0B8BAFF-32E0-49A4-A76C-3E264475DC2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7CAA49B3-C33E-4BF4-9970-644EBFACFBA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BE9C061-7F5A-4D00-993A-54DA0BCBFB2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165826</xdr:rowOff>
    </xdr:from>
    <xdr:to>
      <xdr:col>85</xdr:col>
      <xdr:colOff>177800</xdr:colOff>
      <xdr:row>106</xdr:row>
      <xdr:rowOff>95976</xdr:rowOff>
    </xdr:to>
    <xdr:sp macro="" textlink="">
      <xdr:nvSpPr>
        <xdr:cNvPr id="780" name="楕円 779">
          <a:extLst>
            <a:ext uri="{FF2B5EF4-FFF2-40B4-BE49-F238E27FC236}">
              <a16:creationId xmlns:a16="http://schemas.microsoft.com/office/drawing/2014/main" id="{B946EE83-5BA5-41C3-BEE3-EE58C588CE14}"/>
            </a:ext>
          </a:extLst>
        </xdr:cNvPr>
        <xdr:cNvSpPr/>
      </xdr:nvSpPr>
      <xdr:spPr>
        <a:xfrm>
          <a:off x="162687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144253</xdr:rowOff>
    </xdr:from>
    <xdr:ext cx="405111" cy="259045"/>
    <xdr:sp macro="" textlink="">
      <xdr:nvSpPr>
        <xdr:cNvPr id="781" name="【公民館】&#10;有形固定資産減価償却率該当値テキスト">
          <a:extLst>
            <a:ext uri="{FF2B5EF4-FFF2-40B4-BE49-F238E27FC236}">
              <a16:creationId xmlns:a16="http://schemas.microsoft.com/office/drawing/2014/main" id="{648F0902-841D-4D89-B9AA-ED0870A70CBF}"/>
            </a:ext>
          </a:extLst>
        </xdr:cNvPr>
        <xdr:cNvSpPr txBox="1"/>
      </xdr:nvSpPr>
      <xdr:spPr>
        <a:xfrm>
          <a:off x="16357600"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133169</xdr:rowOff>
    </xdr:from>
    <xdr:to>
      <xdr:col>81</xdr:col>
      <xdr:colOff>101600</xdr:colOff>
      <xdr:row>106</xdr:row>
      <xdr:rowOff>63319</xdr:rowOff>
    </xdr:to>
    <xdr:sp macro="" textlink="">
      <xdr:nvSpPr>
        <xdr:cNvPr id="782" name="楕円 781">
          <a:extLst>
            <a:ext uri="{FF2B5EF4-FFF2-40B4-BE49-F238E27FC236}">
              <a16:creationId xmlns:a16="http://schemas.microsoft.com/office/drawing/2014/main" id="{20E31100-301F-476E-B75F-E3BC03BDCB14}"/>
            </a:ext>
          </a:extLst>
        </xdr:cNvPr>
        <xdr:cNvSpPr/>
      </xdr:nvSpPr>
      <xdr:spPr>
        <a:xfrm>
          <a:off x="15430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12519</xdr:rowOff>
    </xdr:from>
    <xdr:to>
      <xdr:col>85</xdr:col>
      <xdr:colOff>127000</xdr:colOff>
      <xdr:row>106</xdr:row>
      <xdr:rowOff>45176</xdr:rowOff>
    </xdr:to>
    <xdr:cxnSp macro="">
      <xdr:nvCxnSpPr>
        <xdr:cNvPr id="783" name="直線コネクタ 782">
          <a:extLst>
            <a:ext uri="{FF2B5EF4-FFF2-40B4-BE49-F238E27FC236}">
              <a16:creationId xmlns:a16="http://schemas.microsoft.com/office/drawing/2014/main" id="{02CA2908-D456-4415-B28A-429D1BD77C38}"/>
            </a:ext>
          </a:extLst>
        </xdr:cNvPr>
        <xdr:cNvCxnSpPr/>
      </xdr:nvCxnSpPr>
      <xdr:spPr>
        <a:xfrm>
          <a:off x="15481300" y="1818621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105411</xdr:rowOff>
    </xdr:from>
    <xdr:to>
      <xdr:col>76</xdr:col>
      <xdr:colOff>165100</xdr:colOff>
      <xdr:row>106</xdr:row>
      <xdr:rowOff>35561</xdr:rowOff>
    </xdr:to>
    <xdr:sp macro="" textlink="">
      <xdr:nvSpPr>
        <xdr:cNvPr id="784" name="楕円 783">
          <a:extLst>
            <a:ext uri="{FF2B5EF4-FFF2-40B4-BE49-F238E27FC236}">
              <a16:creationId xmlns:a16="http://schemas.microsoft.com/office/drawing/2014/main" id="{C60FD545-38CC-481C-8497-0D3A2F4BB1B2}"/>
            </a:ext>
          </a:extLst>
        </xdr:cNvPr>
        <xdr:cNvSpPr/>
      </xdr:nvSpPr>
      <xdr:spPr>
        <a:xfrm>
          <a:off x="14541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156211</xdr:rowOff>
    </xdr:from>
    <xdr:to>
      <xdr:col>81</xdr:col>
      <xdr:colOff>50800</xdr:colOff>
      <xdr:row>106</xdr:row>
      <xdr:rowOff>12519</xdr:rowOff>
    </xdr:to>
    <xdr:cxnSp macro="">
      <xdr:nvCxnSpPr>
        <xdr:cNvPr id="785" name="直線コネクタ 784">
          <a:extLst>
            <a:ext uri="{FF2B5EF4-FFF2-40B4-BE49-F238E27FC236}">
              <a16:creationId xmlns:a16="http://schemas.microsoft.com/office/drawing/2014/main" id="{BE271F3F-13EE-4B55-89F1-6CE9BDD2544A}"/>
            </a:ext>
          </a:extLst>
        </xdr:cNvPr>
        <xdr:cNvCxnSpPr/>
      </xdr:nvCxnSpPr>
      <xdr:spPr>
        <a:xfrm>
          <a:off x="14592300" y="1815846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74386</xdr:rowOff>
    </xdr:from>
    <xdr:to>
      <xdr:col>72</xdr:col>
      <xdr:colOff>38100</xdr:colOff>
      <xdr:row>106</xdr:row>
      <xdr:rowOff>4536</xdr:rowOff>
    </xdr:to>
    <xdr:sp macro="" textlink="">
      <xdr:nvSpPr>
        <xdr:cNvPr id="786" name="楕円 785">
          <a:extLst>
            <a:ext uri="{FF2B5EF4-FFF2-40B4-BE49-F238E27FC236}">
              <a16:creationId xmlns:a16="http://schemas.microsoft.com/office/drawing/2014/main" id="{A346AC7B-59DE-4655-9434-F5E492BD7FFD}"/>
            </a:ext>
          </a:extLst>
        </xdr:cNvPr>
        <xdr:cNvSpPr/>
      </xdr:nvSpPr>
      <xdr:spPr>
        <a:xfrm>
          <a:off x="13652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125186</xdr:rowOff>
    </xdr:from>
    <xdr:to>
      <xdr:col>76</xdr:col>
      <xdr:colOff>114300</xdr:colOff>
      <xdr:row>105</xdr:row>
      <xdr:rowOff>156211</xdr:rowOff>
    </xdr:to>
    <xdr:cxnSp macro="">
      <xdr:nvCxnSpPr>
        <xdr:cNvPr id="787" name="直線コネクタ 786">
          <a:extLst>
            <a:ext uri="{FF2B5EF4-FFF2-40B4-BE49-F238E27FC236}">
              <a16:creationId xmlns:a16="http://schemas.microsoft.com/office/drawing/2014/main" id="{4F603B96-B2CC-4A05-910A-860C1844D040}"/>
            </a:ext>
          </a:extLst>
        </xdr:cNvPr>
        <xdr:cNvCxnSpPr/>
      </xdr:nvCxnSpPr>
      <xdr:spPr>
        <a:xfrm>
          <a:off x="13703300" y="1812743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44994</xdr:rowOff>
    </xdr:from>
    <xdr:to>
      <xdr:col>67</xdr:col>
      <xdr:colOff>101600</xdr:colOff>
      <xdr:row>105</xdr:row>
      <xdr:rowOff>146594</xdr:rowOff>
    </xdr:to>
    <xdr:sp macro="" textlink="">
      <xdr:nvSpPr>
        <xdr:cNvPr id="788" name="楕円 787">
          <a:extLst>
            <a:ext uri="{FF2B5EF4-FFF2-40B4-BE49-F238E27FC236}">
              <a16:creationId xmlns:a16="http://schemas.microsoft.com/office/drawing/2014/main" id="{4774362B-7B9E-4C14-B3CB-7C20E7B4FD1C}"/>
            </a:ext>
          </a:extLst>
        </xdr:cNvPr>
        <xdr:cNvSpPr/>
      </xdr:nvSpPr>
      <xdr:spPr>
        <a:xfrm>
          <a:off x="12763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95794</xdr:rowOff>
    </xdr:from>
    <xdr:to>
      <xdr:col>71</xdr:col>
      <xdr:colOff>177800</xdr:colOff>
      <xdr:row>105</xdr:row>
      <xdr:rowOff>125186</xdr:rowOff>
    </xdr:to>
    <xdr:cxnSp macro="">
      <xdr:nvCxnSpPr>
        <xdr:cNvPr id="789" name="直線コネクタ 788">
          <a:extLst>
            <a:ext uri="{FF2B5EF4-FFF2-40B4-BE49-F238E27FC236}">
              <a16:creationId xmlns:a16="http://schemas.microsoft.com/office/drawing/2014/main" id="{EDD0114D-4C31-4766-A11E-1364E0A27E22}"/>
            </a:ext>
          </a:extLst>
        </xdr:cNvPr>
        <xdr:cNvCxnSpPr/>
      </xdr:nvCxnSpPr>
      <xdr:spPr>
        <a:xfrm>
          <a:off x="12814300" y="1809804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24328</xdr:rowOff>
    </xdr:from>
    <xdr:ext cx="405111" cy="259045"/>
    <xdr:sp macro="" textlink="">
      <xdr:nvSpPr>
        <xdr:cNvPr id="790" name="n_1aveValue【公民館】&#10;有形固定資産減価償却率">
          <a:extLst>
            <a:ext uri="{FF2B5EF4-FFF2-40B4-BE49-F238E27FC236}">
              <a16:creationId xmlns:a16="http://schemas.microsoft.com/office/drawing/2014/main" id="{8B794926-EDA7-4600-BBF5-7ABEF70DDD75}"/>
            </a:ext>
          </a:extLst>
        </xdr:cNvPr>
        <xdr:cNvSpPr txBox="1"/>
      </xdr:nvSpPr>
      <xdr:spPr>
        <a:xfrm>
          <a:off x="15266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17797</xdr:rowOff>
    </xdr:from>
    <xdr:ext cx="405111" cy="259045"/>
    <xdr:sp macro="" textlink="">
      <xdr:nvSpPr>
        <xdr:cNvPr id="791" name="n_2aveValue【公民館】&#10;有形固定資産減価償却率">
          <a:extLst>
            <a:ext uri="{FF2B5EF4-FFF2-40B4-BE49-F238E27FC236}">
              <a16:creationId xmlns:a16="http://schemas.microsoft.com/office/drawing/2014/main" id="{4ABA2E50-3CAF-4B80-A492-C5D156520F7D}"/>
            </a:ext>
          </a:extLst>
        </xdr:cNvPr>
        <xdr:cNvSpPr txBox="1"/>
      </xdr:nvSpPr>
      <xdr:spPr>
        <a:xfrm>
          <a:off x="14389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792" name="n_3aveValue【公民館】&#10;有形固定資産減価償却率">
          <a:extLst>
            <a:ext uri="{FF2B5EF4-FFF2-40B4-BE49-F238E27FC236}">
              <a16:creationId xmlns:a16="http://schemas.microsoft.com/office/drawing/2014/main" id="{DBAF2BFD-E601-44E9-9F23-DCF44DAD1B76}"/>
            </a:ext>
          </a:extLst>
        </xdr:cNvPr>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140988</xdr:rowOff>
    </xdr:from>
    <xdr:ext cx="405111" cy="259045"/>
    <xdr:sp macro="" textlink="">
      <xdr:nvSpPr>
        <xdr:cNvPr id="793" name="n_4aveValue【公民館】&#10;有形固定資産減価償却率">
          <a:extLst>
            <a:ext uri="{FF2B5EF4-FFF2-40B4-BE49-F238E27FC236}">
              <a16:creationId xmlns:a16="http://schemas.microsoft.com/office/drawing/2014/main" id="{8AAACCC2-DCB3-4D94-8B0C-10116B10E2F3}"/>
            </a:ext>
          </a:extLst>
        </xdr:cNvPr>
        <xdr:cNvSpPr txBox="1"/>
      </xdr:nvSpPr>
      <xdr:spPr>
        <a:xfrm>
          <a:off x="12611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54446</xdr:rowOff>
    </xdr:from>
    <xdr:ext cx="405111" cy="259045"/>
    <xdr:sp macro="" textlink="">
      <xdr:nvSpPr>
        <xdr:cNvPr id="794" name="n_1mainValue【公民館】&#10;有形固定資産減価償却率">
          <a:extLst>
            <a:ext uri="{FF2B5EF4-FFF2-40B4-BE49-F238E27FC236}">
              <a16:creationId xmlns:a16="http://schemas.microsoft.com/office/drawing/2014/main" id="{BF30771F-733B-4539-88DB-AFFE38009A99}"/>
            </a:ext>
          </a:extLst>
        </xdr:cNvPr>
        <xdr:cNvSpPr txBox="1"/>
      </xdr:nvSpPr>
      <xdr:spPr>
        <a:xfrm>
          <a:off x="152660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26688</xdr:rowOff>
    </xdr:from>
    <xdr:ext cx="405111" cy="259045"/>
    <xdr:sp macro="" textlink="">
      <xdr:nvSpPr>
        <xdr:cNvPr id="795" name="n_2mainValue【公民館】&#10;有形固定資産減価償却率">
          <a:extLst>
            <a:ext uri="{FF2B5EF4-FFF2-40B4-BE49-F238E27FC236}">
              <a16:creationId xmlns:a16="http://schemas.microsoft.com/office/drawing/2014/main" id="{7E27EB71-0BE3-4503-94E9-2AC26F7BD198}"/>
            </a:ext>
          </a:extLst>
        </xdr:cNvPr>
        <xdr:cNvSpPr txBox="1"/>
      </xdr:nvSpPr>
      <xdr:spPr>
        <a:xfrm>
          <a:off x="14389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167113</xdr:rowOff>
    </xdr:from>
    <xdr:ext cx="405111" cy="259045"/>
    <xdr:sp macro="" textlink="">
      <xdr:nvSpPr>
        <xdr:cNvPr id="796" name="n_3mainValue【公民館】&#10;有形固定資産減価償却率">
          <a:extLst>
            <a:ext uri="{FF2B5EF4-FFF2-40B4-BE49-F238E27FC236}">
              <a16:creationId xmlns:a16="http://schemas.microsoft.com/office/drawing/2014/main" id="{1772A8A1-F049-4441-B2B3-3063CCE82657}"/>
            </a:ext>
          </a:extLst>
        </xdr:cNvPr>
        <xdr:cNvSpPr txBox="1"/>
      </xdr:nvSpPr>
      <xdr:spPr>
        <a:xfrm>
          <a:off x="13500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163121</xdr:rowOff>
    </xdr:from>
    <xdr:ext cx="405111" cy="259045"/>
    <xdr:sp macro="" textlink="">
      <xdr:nvSpPr>
        <xdr:cNvPr id="797" name="n_4mainValue【公民館】&#10;有形固定資産減価償却率">
          <a:extLst>
            <a:ext uri="{FF2B5EF4-FFF2-40B4-BE49-F238E27FC236}">
              <a16:creationId xmlns:a16="http://schemas.microsoft.com/office/drawing/2014/main" id="{3A7DD45D-55F2-4D35-8727-1F7D9F62CC6C}"/>
            </a:ext>
          </a:extLst>
        </xdr:cNvPr>
        <xdr:cNvSpPr txBox="1"/>
      </xdr:nvSpPr>
      <xdr:spPr>
        <a:xfrm>
          <a:off x="12611744" y="1782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A99084F6-720C-4FFA-81CC-CDFADB21853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626744A4-6209-48FC-96E3-F7EC01CB571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24CCBDCB-BF58-457A-A3EB-FB255AFBA17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C12C88AF-8CA2-48CD-B6D0-77B3E26B081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5997872E-99C4-4C21-A2FC-E7A63C0E048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57632EA1-502B-4F08-9BAC-C24D6B8FC70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EF0BA295-4BAA-4D43-9F1F-1D3348DC6C8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FDDD9A01-CEB5-4452-8F40-05447D2E6E5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52DB48F2-ECDA-4C91-963B-A8AE1269D9B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7CCA89D8-585F-4F05-91A1-6AA2AB93C15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73B2735C-6500-4C80-8755-DA376E9FFA6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E06E792A-F795-4728-8020-5A11F816BE6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5B6F2D11-518E-4C4E-89AE-2D09A0368FC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A6A146F2-C517-4EF6-BD3D-065C9B756D3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A5F79583-0F50-4B6C-8AE7-DB8AA9207FD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98648951-F696-413B-BEB7-7F653FCC081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A6AFA1A4-3736-4761-944A-44D221BB42A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2DFE4ACC-3ECE-4226-AB89-A687F657203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28282B76-D882-4394-9337-68F6CD52A42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2C24B9AF-1B1B-41DF-BB26-2BDC749C391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E1D97F6A-26FD-4646-8EFF-AD9B267FEE9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C0D67FD8-ED40-4B4B-9E52-57367535A34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5F9F52BB-456D-487A-B77D-01F4030CACC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CE38F543-293D-49C5-9A7A-2DD12D09106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D76493B2-6684-4DFD-BBB3-7291ADABE6D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823" name="直線コネクタ 822">
          <a:extLst>
            <a:ext uri="{FF2B5EF4-FFF2-40B4-BE49-F238E27FC236}">
              <a16:creationId xmlns:a16="http://schemas.microsoft.com/office/drawing/2014/main" id="{DF394255-8347-4FE4-9148-DCAF2BEEBBFA}"/>
            </a:ext>
          </a:extLst>
        </xdr:cNvPr>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824" name="【公民館】&#10;一人当たり面積最小値テキスト">
          <a:extLst>
            <a:ext uri="{FF2B5EF4-FFF2-40B4-BE49-F238E27FC236}">
              <a16:creationId xmlns:a16="http://schemas.microsoft.com/office/drawing/2014/main" id="{05736AEA-8CDB-4AE9-BFDD-38551724AD57}"/>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825" name="直線コネクタ 824">
          <a:extLst>
            <a:ext uri="{FF2B5EF4-FFF2-40B4-BE49-F238E27FC236}">
              <a16:creationId xmlns:a16="http://schemas.microsoft.com/office/drawing/2014/main" id="{53262BF1-B5E2-4E85-B784-CF83A5B948A0}"/>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826" name="【公民館】&#10;一人当たり面積最大値テキスト">
          <a:extLst>
            <a:ext uri="{FF2B5EF4-FFF2-40B4-BE49-F238E27FC236}">
              <a16:creationId xmlns:a16="http://schemas.microsoft.com/office/drawing/2014/main" id="{5981209B-AB5C-4C91-ADF9-BAA0B8878410}"/>
            </a:ext>
          </a:extLst>
        </xdr:cNvPr>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827" name="直線コネクタ 826">
          <a:extLst>
            <a:ext uri="{FF2B5EF4-FFF2-40B4-BE49-F238E27FC236}">
              <a16:creationId xmlns:a16="http://schemas.microsoft.com/office/drawing/2014/main" id="{A6857EF2-3822-40CB-87E1-5C1F295D31B5}"/>
            </a:ext>
          </a:extLst>
        </xdr:cNvPr>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123389</xdr:rowOff>
    </xdr:from>
    <xdr:ext cx="469744" cy="259045"/>
    <xdr:sp macro="" textlink="">
      <xdr:nvSpPr>
        <xdr:cNvPr id="828" name="【公民館】&#10;一人当たり面積平均値テキスト">
          <a:extLst>
            <a:ext uri="{FF2B5EF4-FFF2-40B4-BE49-F238E27FC236}">
              <a16:creationId xmlns:a16="http://schemas.microsoft.com/office/drawing/2014/main" id="{9F4C5932-68D1-4C7F-B1D4-C5837C23E739}"/>
            </a:ext>
          </a:extLst>
        </xdr:cNvPr>
        <xdr:cNvSpPr txBox="1"/>
      </xdr:nvSpPr>
      <xdr:spPr>
        <a:xfrm>
          <a:off x="22199600" y="1812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829" name="フローチャート: 判断 828">
          <a:extLst>
            <a:ext uri="{FF2B5EF4-FFF2-40B4-BE49-F238E27FC236}">
              <a16:creationId xmlns:a16="http://schemas.microsoft.com/office/drawing/2014/main" id="{35DAF733-4C72-4A63-BA94-BE2CBD503432}"/>
            </a:ext>
          </a:extLst>
        </xdr:cNvPr>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830" name="フローチャート: 判断 829">
          <a:extLst>
            <a:ext uri="{FF2B5EF4-FFF2-40B4-BE49-F238E27FC236}">
              <a16:creationId xmlns:a16="http://schemas.microsoft.com/office/drawing/2014/main" id="{A53AECCD-5BA7-4AF1-8DA4-011B32D76159}"/>
            </a:ext>
          </a:extLst>
        </xdr:cNvPr>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831" name="フローチャート: 判断 830">
          <a:extLst>
            <a:ext uri="{FF2B5EF4-FFF2-40B4-BE49-F238E27FC236}">
              <a16:creationId xmlns:a16="http://schemas.microsoft.com/office/drawing/2014/main" id="{1D0AEDB8-1C90-4904-841B-E33537A20990}"/>
            </a:ext>
          </a:extLst>
        </xdr:cNvPr>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32" name="フローチャート: 判断 831">
          <a:extLst>
            <a:ext uri="{FF2B5EF4-FFF2-40B4-BE49-F238E27FC236}">
              <a16:creationId xmlns:a16="http://schemas.microsoft.com/office/drawing/2014/main" id="{D915DF9D-2FFA-45A4-915A-BD29C1DA5784}"/>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833" name="フローチャート: 判断 832">
          <a:extLst>
            <a:ext uri="{FF2B5EF4-FFF2-40B4-BE49-F238E27FC236}">
              <a16:creationId xmlns:a16="http://schemas.microsoft.com/office/drawing/2014/main" id="{18E84BDB-248C-4F60-9F3E-5BA9374D84C4}"/>
            </a:ext>
          </a:extLst>
        </xdr:cNvPr>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6DAA9D1-970C-468C-ABCC-A45CD38E69E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D1BCE3E7-3E2D-4482-8A6C-4B9C8D2EB5E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B8085F4D-A1CD-4958-84B2-1B464555675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BA22F2A4-37E5-4B3E-B377-BEEC9EFBDFA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5593FB2-8335-49FF-8157-32033A82FAA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134801</xdr:rowOff>
    </xdr:from>
    <xdr:to>
      <xdr:col>116</xdr:col>
      <xdr:colOff>114300</xdr:colOff>
      <xdr:row>108</xdr:row>
      <xdr:rowOff>64951</xdr:rowOff>
    </xdr:to>
    <xdr:sp macro="" textlink="">
      <xdr:nvSpPr>
        <xdr:cNvPr id="839" name="楕円 838">
          <a:extLst>
            <a:ext uri="{FF2B5EF4-FFF2-40B4-BE49-F238E27FC236}">
              <a16:creationId xmlns:a16="http://schemas.microsoft.com/office/drawing/2014/main" id="{224639FA-879A-4D6C-A1D2-98D74162360E}"/>
            </a:ext>
          </a:extLst>
        </xdr:cNvPr>
        <xdr:cNvSpPr/>
      </xdr:nvSpPr>
      <xdr:spPr>
        <a:xfrm>
          <a:off x="221107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113228</xdr:rowOff>
    </xdr:from>
    <xdr:ext cx="469744" cy="259045"/>
    <xdr:sp macro="" textlink="">
      <xdr:nvSpPr>
        <xdr:cNvPr id="840" name="【公民館】&#10;一人当たり面積該当値テキスト">
          <a:extLst>
            <a:ext uri="{FF2B5EF4-FFF2-40B4-BE49-F238E27FC236}">
              <a16:creationId xmlns:a16="http://schemas.microsoft.com/office/drawing/2014/main" id="{DCA6A07E-01AB-4E1E-88BE-5D6CC3D97F12}"/>
            </a:ext>
          </a:extLst>
        </xdr:cNvPr>
        <xdr:cNvSpPr txBox="1"/>
      </xdr:nvSpPr>
      <xdr:spPr>
        <a:xfrm>
          <a:off x="22199600"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134801</xdr:rowOff>
    </xdr:from>
    <xdr:to>
      <xdr:col>112</xdr:col>
      <xdr:colOff>38100</xdr:colOff>
      <xdr:row>108</xdr:row>
      <xdr:rowOff>64951</xdr:rowOff>
    </xdr:to>
    <xdr:sp macro="" textlink="">
      <xdr:nvSpPr>
        <xdr:cNvPr id="841" name="楕円 840">
          <a:extLst>
            <a:ext uri="{FF2B5EF4-FFF2-40B4-BE49-F238E27FC236}">
              <a16:creationId xmlns:a16="http://schemas.microsoft.com/office/drawing/2014/main" id="{C8B27511-84EC-4D2D-82CB-106639A689C6}"/>
            </a:ext>
          </a:extLst>
        </xdr:cNvPr>
        <xdr:cNvSpPr/>
      </xdr:nvSpPr>
      <xdr:spPr>
        <a:xfrm>
          <a:off x="21272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14151</xdr:rowOff>
    </xdr:from>
    <xdr:to>
      <xdr:col>116</xdr:col>
      <xdr:colOff>63500</xdr:colOff>
      <xdr:row>108</xdr:row>
      <xdr:rowOff>14151</xdr:rowOff>
    </xdr:to>
    <xdr:cxnSp macro="">
      <xdr:nvCxnSpPr>
        <xdr:cNvPr id="842" name="直線コネクタ 841">
          <a:extLst>
            <a:ext uri="{FF2B5EF4-FFF2-40B4-BE49-F238E27FC236}">
              <a16:creationId xmlns:a16="http://schemas.microsoft.com/office/drawing/2014/main" id="{D8E8F7E0-AF36-4075-8BC2-B6F119FAB632}"/>
            </a:ext>
          </a:extLst>
        </xdr:cNvPr>
        <xdr:cNvCxnSpPr/>
      </xdr:nvCxnSpPr>
      <xdr:spPr>
        <a:xfrm>
          <a:off x="21323300" y="185307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141332</xdr:rowOff>
    </xdr:from>
    <xdr:to>
      <xdr:col>107</xdr:col>
      <xdr:colOff>101600</xdr:colOff>
      <xdr:row>108</xdr:row>
      <xdr:rowOff>71482</xdr:rowOff>
    </xdr:to>
    <xdr:sp macro="" textlink="">
      <xdr:nvSpPr>
        <xdr:cNvPr id="843" name="楕円 842">
          <a:extLst>
            <a:ext uri="{FF2B5EF4-FFF2-40B4-BE49-F238E27FC236}">
              <a16:creationId xmlns:a16="http://schemas.microsoft.com/office/drawing/2014/main" id="{A3BFDA71-A540-43F1-A825-7DB59D9C9D40}"/>
            </a:ext>
          </a:extLst>
        </xdr:cNvPr>
        <xdr:cNvSpPr/>
      </xdr:nvSpPr>
      <xdr:spPr>
        <a:xfrm>
          <a:off x="20383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xdr:rowOff>
    </xdr:from>
    <xdr:to>
      <xdr:col>111</xdr:col>
      <xdr:colOff>177800</xdr:colOff>
      <xdr:row>108</xdr:row>
      <xdr:rowOff>20682</xdr:rowOff>
    </xdr:to>
    <xdr:cxnSp macro="">
      <xdr:nvCxnSpPr>
        <xdr:cNvPr id="844" name="直線コネクタ 843">
          <a:extLst>
            <a:ext uri="{FF2B5EF4-FFF2-40B4-BE49-F238E27FC236}">
              <a16:creationId xmlns:a16="http://schemas.microsoft.com/office/drawing/2014/main" id="{19FB095D-B140-42AC-897B-3E4314E1EC38}"/>
            </a:ext>
          </a:extLst>
        </xdr:cNvPr>
        <xdr:cNvCxnSpPr/>
      </xdr:nvCxnSpPr>
      <xdr:spPr>
        <a:xfrm flipV="1">
          <a:off x="20434300" y="185307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141332</xdr:rowOff>
    </xdr:from>
    <xdr:to>
      <xdr:col>102</xdr:col>
      <xdr:colOff>165100</xdr:colOff>
      <xdr:row>108</xdr:row>
      <xdr:rowOff>71482</xdr:rowOff>
    </xdr:to>
    <xdr:sp macro="" textlink="">
      <xdr:nvSpPr>
        <xdr:cNvPr id="845" name="楕円 844">
          <a:extLst>
            <a:ext uri="{FF2B5EF4-FFF2-40B4-BE49-F238E27FC236}">
              <a16:creationId xmlns:a16="http://schemas.microsoft.com/office/drawing/2014/main" id="{A5D1DEC0-94E4-4AA6-88C8-D13EE9909963}"/>
            </a:ext>
          </a:extLst>
        </xdr:cNvPr>
        <xdr:cNvSpPr/>
      </xdr:nvSpPr>
      <xdr:spPr>
        <a:xfrm>
          <a:off x="19494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20682</xdr:rowOff>
    </xdr:from>
    <xdr:to>
      <xdr:col>107</xdr:col>
      <xdr:colOff>50800</xdr:colOff>
      <xdr:row>108</xdr:row>
      <xdr:rowOff>20682</xdr:rowOff>
    </xdr:to>
    <xdr:cxnSp macro="">
      <xdr:nvCxnSpPr>
        <xdr:cNvPr id="846" name="直線コネクタ 845">
          <a:extLst>
            <a:ext uri="{FF2B5EF4-FFF2-40B4-BE49-F238E27FC236}">
              <a16:creationId xmlns:a16="http://schemas.microsoft.com/office/drawing/2014/main" id="{0060735D-2A19-485F-817F-794FC6F12F45}"/>
            </a:ext>
          </a:extLst>
        </xdr:cNvPr>
        <xdr:cNvCxnSpPr/>
      </xdr:nvCxnSpPr>
      <xdr:spPr>
        <a:xfrm>
          <a:off x="19545300" y="1853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141332</xdr:rowOff>
    </xdr:from>
    <xdr:to>
      <xdr:col>98</xdr:col>
      <xdr:colOff>38100</xdr:colOff>
      <xdr:row>108</xdr:row>
      <xdr:rowOff>71482</xdr:rowOff>
    </xdr:to>
    <xdr:sp macro="" textlink="">
      <xdr:nvSpPr>
        <xdr:cNvPr id="847" name="楕円 846">
          <a:extLst>
            <a:ext uri="{FF2B5EF4-FFF2-40B4-BE49-F238E27FC236}">
              <a16:creationId xmlns:a16="http://schemas.microsoft.com/office/drawing/2014/main" id="{5D859C2A-EA7A-4584-AB6A-200F2C87AF33}"/>
            </a:ext>
          </a:extLst>
        </xdr:cNvPr>
        <xdr:cNvSpPr/>
      </xdr:nvSpPr>
      <xdr:spPr>
        <a:xfrm>
          <a:off x="18605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20682</xdr:rowOff>
    </xdr:from>
    <xdr:to>
      <xdr:col>102</xdr:col>
      <xdr:colOff>114300</xdr:colOff>
      <xdr:row>108</xdr:row>
      <xdr:rowOff>20682</xdr:rowOff>
    </xdr:to>
    <xdr:cxnSp macro="">
      <xdr:nvCxnSpPr>
        <xdr:cNvPr id="848" name="直線コネクタ 847">
          <a:extLst>
            <a:ext uri="{FF2B5EF4-FFF2-40B4-BE49-F238E27FC236}">
              <a16:creationId xmlns:a16="http://schemas.microsoft.com/office/drawing/2014/main" id="{71FBF5A5-486C-4311-BCEF-274784D6DEC2}"/>
            </a:ext>
          </a:extLst>
        </xdr:cNvPr>
        <xdr:cNvCxnSpPr/>
      </xdr:nvCxnSpPr>
      <xdr:spPr>
        <a:xfrm>
          <a:off x="18656300" y="1853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849" name="n_1aveValue【公民館】&#10;一人当たり面積">
          <a:extLst>
            <a:ext uri="{FF2B5EF4-FFF2-40B4-BE49-F238E27FC236}">
              <a16:creationId xmlns:a16="http://schemas.microsoft.com/office/drawing/2014/main" id="{7E306B7B-25E5-45A5-903E-3982D35CA23B}"/>
            </a:ext>
          </a:extLst>
        </xdr:cNvPr>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53720</xdr:rowOff>
    </xdr:from>
    <xdr:ext cx="469744" cy="259045"/>
    <xdr:sp macro="" textlink="">
      <xdr:nvSpPr>
        <xdr:cNvPr id="850" name="n_2aveValue【公民館】&#10;一人当たり面積">
          <a:extLst>
            <a:ext uri="{FF2B5EF4-FFF2-40B4-BE49-F238E27FC236}">
              <a16:creationId xmlns:a16="http://schemas.microsoft.com/office/drawing/2014/main" id="{9DD663BF-F261-438A-B115-65E43595944F}"/>
            </a:ext>
          </a:extLst>
        </xdr:cNvPr>
        <xdr:cNvSpPr txBox="1"/>
      </xdr:nvSpPr>
      <xdr:spPr>
        <a:xfrm>
          <a:off x="20199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851" name="n_3aveValue【公民館】&#10;一人当たり面積">
          <a:extLst>
            <a:ext uri="{FF2B5EF4-FFF2-40B4-BE49-F238E27FC236}">
              <a16:creationId xmlns:a16="http://schemas.microsoft.com/office/drawing/2014/main" id="{D9C8D1AA-79F5-4E91-B1C9-E0ABC8175C23}"/>
            </a:ext>
          </a:extLst>
        </xdr:cNvPr>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30859</xdr:rowOff>
    </xdr:from>
    <xdr:ext cx="469744" cy="259045"/>
    <xdr:sp macro="" textlink="">
      <xdr:nvSpPr>
        <xdr:cNvPr id="852" name="n_4aveValue【公民館】&#10;一人当たり面積">
          <a:extLst>
            <a:ext uri="{FF2B5EF4-FFF2-40B4-BE49-F238E27FC236}">
              <a16:creationId xmlns:a16="http://schemas.microsoft.com/office/drawing/2014/main" id="{EDA0C4B2-B039-4165-926C-0741B8AA7867}"/>
            </a:ext>
          </a:extLst>
        </xdr:cNvPr>
        <xdr:cNvSpPr txBox="1"/>
      </xdr:nvSpPr>
      <xdr:spPr>
        <a:xfrm>
          <a:off x="18421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56078</xdr:rowOff>
    </xdr:from>
    <xdr:ext cx="469744" cy="259045"/>
    <xdr:sp macro="" textlink="">
      <xdr:nvSpPr>
        <xdr:cNvPr id="853" name="n_1mainValue【公民館】&#10;一人当たり面積">
          <a:extLst>
            <a:ext uri="{FF2B5EF4-FFF2-40B4-BE49-F238E27FC236}">
              <a16:creationId xmlns:a16="http://schemas.microsoft.com/office/drawing/2014/main" id="{9E658DBC-FC4F-462C-935E-848EB8D5C82D}"/>
            </a:ext>
          </a:extLst>
        </xdr:cNvPr>
        <xdr:cNvSpPr txBox="1"/>
      </xdr:nvSpPr>
      <xdr:spPr>
        <a:xfrm>
          <a:off x="210757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62609</xdr:rowOff>
    </xdr:from>
    <xdr:ext cx="469744" cy="259045"/>
    <xdr:sp macro="" textlink="">
      <xdr:nvSpPr>
        <xdr:cNvPr id="854" name="n_2mainValue【公民館】&#10;一人当たり面積">
          <a:extLst>
            <a:ext uri="{FF2B5EF4-FFF2-40B4-BE49-F238E27FC236}">
              <a16:creationId xmlns:a16="http://schemas.microsoft.com/office/drawing/2014/main" id="{6D551EE7-494F-4551-9530-072FAF202022}"/>
            </a:ext>
          </a:extLst>
        </xdr:cNvPr>
        <xdr:cNvSpPr txBox="1"/>
      </xdr:nvSpPr>
      <xdr:spPr>
        <a:xfrm>
          <a:off x="20199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62609</xdr:rowOff>
    </xdr:from>
    <xdr:ext cx="469744" cy="259045"/>
    <xdr:sp macro="" textlink="">
      <xdr:nvSpPr>
        <xdr:cNvPr id="855" name="n_3mainValue【公民館】&#10;一人当たり面積">
          <a:extLst>
            <a:ext uri="{FF2B5EF4-FFF2-40B4-BE49-F238E27FC236}">
              <a16:creationId xmlns:a16="http://schemas.microsoft.com/office/drawing/2014/main" id="{252AD8ED-0577-4D88-9FE0-163FDDA29536}"/>
            </a:ext>
          </a:extLst>
        </xdr:cNvPr>
        <xdr:cNvSpPr txBox="1"/>
      </xdr:nvSpPr>
      <xdr:spPr>
        <a:xfrm>
          <a:off x="19310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62609</xdr:rowOff>
    </xdr:from>
    <xdr:ext cx="469744" cy="259045"/>
    <xdr:sp macro="" textlink="">
      <xdr:nvSpPr>
        <xdr:cNvPr id="856" name="n_4mainValue【公民館】&#10;一人当たり面積">
          <a:extLst>
            <a:ext uri="{FF2B5EF4-FFF2-40B4-BE49-F238E27FC236}">
              <a16:creationId xmlns:a16="http://schemas.microsoft.com/office/drawing/2014/main" id="{A6BD4EF9-D66B-462B-B121-B8DAFA286BA8}"/>
            </a:ext>
          </a:extLst>
        </xdr:cNvPr>
        <xdr:cNvSpPr txBox="1"/>
      </xdr:nvSpPr>
      <xdr:spPr>
        <a:xfrm>
          <a:off x="18421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A2B4266B-E3F5-4559-9C92-CA6724AD711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359086BC-ED39-44DA-BD09-2EDAF9FF1B1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FE5A9901-9930-411E-B075-25CA1796EE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類似団体と比較して、学校施設の有形固定資産減価償却率が高くなっている。学校施設においては、</a:t>
          </a:r>
          <a:r>
            <a:rPr kumimoji="1" lang="en-US" altLang="ja-JP" sz="1400">
              <a:solidFill>
                <a:schemeClr val="dk1"/>
              </a:solidFill>
              <a:effectLst/>
              <a:latin typeface="+mn-lt"/>
              <a:ea typeface="+mn-ea"/>
              <a:cs typeface="+mn-cs"/>
            </a:rPr>
            <a:t>1970</a:t>
          </a:r>
          <a:r>
            <a:rPr kumimoji="1" lang="ja-JP" altLang="ja-JP" sz="1400">
              <a:solidFill>
                <a:schemeClr val="dk1"/>
              </a:solidFill>
              <a:effectLst/>
              <a:latin typeface="+mn-lt"/>
              <a:ea typeface="+mn-ea"/>
              <a:cs typeface="+mn-cs"/>
            </a:rPr>
            <a:t>年代から</a:t>
          </a:r>
          <a:r>
            <a:rPr kumimoji="1" lang="en-US" altLang="ja-JP" sz="1400">
              <a:solidFill>
                <a:schemeClr val="dk1"/>
              </a:solidFill>
              <a:effectLst/>
              <a:latin typeface="+mn-lt"/>
              <a:ea typeface="+mn-ea"/>
              <a:cs typeface="+mn-cs"/>
            </a:rPr>
            <a:t>1990</a:t>
          </a:r>
          <a:r>
            <a:rPr kumimoji="1" lang="ja-JP" altLang="ja-JP" sz="1400">
              <a:solidFill>
                <a:schemeClr val="dk1"/>
              </a:solidFill>
              <a:effectLst/>
              <a:latin typeface="+mn-lt"/>
              <a:ea typeface="+mn-ea"/>
              <a:cs typeface="+mn-cs"/>
            </a:rPr>
            <a:t>年代に整備された建築物が多く、令和元年度に策定された個別計画に基づいて老朽化対策に取り組んでいる。</a:t>
          </a:r>
          <a:endParaRPr lang="ja-JP" altLang="ja-JP" sz="1800">
            <a:effectLst/>
          </a:endParaRPr>
        </a:p>
        <a:p>
          <a:r>
            <a:rPr kumimoji="1" lang="ja-JP" altLang="ja-JP" sz="1400">
              <a:solidFill>
                <a:schemeClr val="dk1"/>
              </a:solidFill>
              <a:effectLst/>
              <a:latin typeface="+mn-lt"/>
              <a:ea typeface="+mn-ea"/>
              <a:cs typeface="+mn-cs"/>
            </a:rPr>
            <a:t>　道路の一人当たりの延長や公民館の一人当たりの面積が少ない値となっているのは、本町の面積が</a:t>
          </a:r>
          <a:r>
            <a:rPr kumimoji="1" lang="en-US" altLang="ja-JP" sz="1400">
              <a:solidFill>
                <a:schemeClr val="dk1"/>
              </a:solidFill>
              <a:effectLst/>
              <a:latin typeface="+mn-lt"/>
              <a:ea typeface="+mn-ea"/>
              <a:cs typeface="+mn-cs"/>
            </a:rPr>
            <a:t>20.94</a:t>
          </a:r>
          <a:r>
            <a:rPr kumimoji="1" lang="ja-JP" altLang="ja-JP" sz="1400">
              <a:solidFill>
                <a:schemeClr val="dk1"/>
              </a:solidFill>
              <a:effectLst/>
              <a:latin typeface="+mn-lt"/>
              <a:ea typeface="+mn-ea"/>
              <a:cs typeface="+mn-cs"/>
            </a:rPr>
            <a:t>㎢とコンパクトな行政域であることを生かして施設配備を行ってきたことなどによるが、今後も現状を踏まえながら効率的な維持管理を行う。</a:t>
          </a:r>
          <a:endParaRPr lang="ja-JP" altLang="ja-JP" sz="18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498815F-F922-4BC7-B562-DCE275994F2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19DF7BF-D1DD-471D-98DA-430D49C1103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03C8A47-FEDE-4177-BA9F-81E1B1713DD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F6901B-6D12-422E-836D-0FBA1C98473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2E93EE-83A2-4EA5-96E0-2BF06CB41AE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167DF5-73B6-4331-87FF-094B2CBC181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728038-5257-491F-BCD2-55A0E978A93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9143B0-DC3C-4109-AA12-21DA9D6AA86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03424AE-0818-42CC-996F-2FFFA75A00C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351A295-B2BE-46FB-98DA-E1777A184C6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29,566
29,363
20.94
17,486,693
16,864,785
251,128
6,155,926
11,255,528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88EF454-B21E-4FBA-A944-CD96C9831BD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C0B7FA-FDDE-4B18-9478-CB6E377D9DF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5EDD9C3-4601-44A2-B08D-3AE684AF37D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1B62B3A-46AA-451F-8B84-E83E064AFE9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90476C4-9E51-4E57-890B-7F733134CB4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844E82B-6A85-409B-A66E-C520CD3FA27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8DD1AE4-60E3-459A-BB70-4BB0A783B99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E153273-B697-4A7B-84A7-41E1D5510E3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54E2A85-E3FC-45B8-8BEA-62F6E7252D8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299766-DC04-44BC-8B1E-E2AE51FA7EF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F2B863C-A49F-46F7-ABB9-ABDAE65EAE2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3F8E651-9DB9-44CB-8573-9548337FDA6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007A6DD-DF66-4CAF-8F6C-6AD7F7B3E6A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B8321DF-AA7B-43D6-B6F9-F699BCF91DD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A69B9FB-503E-4B7E-8A42-33A70320CA8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3E8F001-0E3A-4A79-872A-8A2DD973ACF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73FE1FF-30B6-4436-9B86-687E295422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8A2385-A9BA-4AEC-A2BF-A3B7BD7A372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C9513A-B90A-42F7-83E1-D66C056BFBF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01E0193-BFE2-4E9C-9184-1D8BAC435E4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DE99987-7FC6-4943-8A8C-14C13779829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8B44F1A-FA25-40C0-8F34-A71ACC6F2ED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4C94B88-D1B1-4151-8121-C948E1DF36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D8FB5F0-B369-4F7A-A1FC-A050A1250E5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FCE276A-63B7-4341-A40F-8705C10E05E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3402FDC-A5E6-4924-BAB7-B72D7449BB3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4BF7912-C773-49E4-8B5B-72D6BC0A7D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1831E21-00D7-46A8-BDCD-6A00353A6E3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027B9E0-5A7F-47E9-B686-3B5616BB5E3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5504B45-50BC-4DED-AF65-BFAAEDA96A6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62C2E46-71F8-4074-A1BA-277B2730F29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55CEB20-D4A9-49C0-925E-209B05C6761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A4FBBA0-08F4-4A9D-A6D9-6C88ED887A2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F3E6060-5945-452D-AEE3-4921120F435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62EEC5B-9A0B-448F-9BAA-F03BAAEE315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B8CDD99-E28B-4BF1-AD1F-31161219F88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5A3EF99-FB8F-4C77-81D4-64FDD7AB92F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694CF24-5F16-48AE-B15E-95DCFB4E607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38CB583-DADB-48EA-9BC7-2D6C13AC797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913D952-D6CE-4B07-AEE8-A379D1A70B8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3481BCB-E6AB-4F11-839D-F1FD18AF2A4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0B35579-2F88-4860-813E-34E75AC8B75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7450008-DFFA-44ED-82EE-09C2D96DA3D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C18DE31-5410-4215-AF6B-2B520B4E167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79C6809-D103-49DE-AFB8-D13EAA84163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8E066412-756F-425A-AF8D-89F91FB85A5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id="{4BC3BD7A-043B-4317-858F-13F190B29A9A}"/>
            </a:ext>
          </a:extLst>
        </xdr:cNvPr>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F897FC84-2858-42CE-B3ED-491830700290}"/>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id="{EA4FDAA7-3EFF-4410-8ED4-B83379FFA162}"/>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a:extLst>
            <a:ext uri="{FF2B5EF4-FFF2-40B4-BE49-F238E27FC236}">
              <a16:creationId xmlns:a16="http://schemas.microsoft.com/office/drawing/2014/main" id="{CA5AC327-3743-4D8B-84EF-98C961369477}"/>
            </a:ext>
          </a:extLst>
        </xdr:cNvPr>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a:extLst>
            <a:ext uri="{FF2B5EF4-FFF2-40B4-BE49-F238E27FC236}">
              <a16:creationId xmlns:a16="http://schemas.microsoft.com/office/drawing/2014/main" id="{50569960-1BC4-443E-B4DB-0DC6FC957BEA}"/>
            </a:ext>
          </a:extLst>
        </xdr:cNvPr>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a:extLst>
            <a:ext uri="{FF2B5EF4-FFF2-40B4-BE49-F238E27FC236}">
              <a16:creationId xmlns:a16="http://schemas.microsoft.com/office/drawing/2014/main" id="{E10AD5F2-F6C4-4BF8-BB40-9C5D05283865}"/>
            </a:ext>
          </a:extLst>
        </xdr:cNvPr>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a16="http://schemas.microsoft.com/office/drawing/2014/main" id="{9D9D25D9-057F-4A59-ADCA-8D836ED218B8}"/>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9585B4B8-084B-45E4-AD0A-178CC4D25B62}"/>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a16="http://schemas.microsoft.com/office/drawing/2014/main" id="{0DB78DCB-5CAE-4365-AE12-3EFB5EEA42B6}"/>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151876B1-6096-4B6E-90B8-FF6C1745D28A}"/>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a:extLst>
            <a:ext uri="{FF2B5EF4-FFF2-40B4-BE49-F238E27FC236}">
              <a16:creationId xmlns:a16="http://schemas.microsoft.com/office/drawing/2014/main" id="{8B921527-FBEF-4680-AD16-CC765C4AD960}"/>
            </a:ext>
          </a:extLst>
        </xdr:cNvPr>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1D10A86-A595-4851-B571-1901DDE9CA6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EFCB4D1-5F94-49EA-A417-C07D90ABF4F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A91FFB5-50D2-425A-9FC5-3FB5B8B0990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F53B6CD-8AEB-40BA-B01E-B2A61480F8A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0C4048F-3D4E-4C27-835B-E626B34F735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62956</xdr:rowOff>
    </xdr:from>
    <xdr:to>
      <xdr:col>24</xdr:col>
      <xdr:colOff>114300</xdr:colOff>
      <xdr:row>39</xdr:row>
      <xdr:rowOff>164556</xdr:rowOff>
    </xdr:to>
    <xdr:sp macro="" textlink="">
      <xdr:nvSpPr>
        <xdr:cNvPr id="74" name="楕円 73">
          <a:extLst>
            <a:ext uri="{FF2B5EF4-FFF2-40B4-BE49-F238E27FC236}">
              <a16:creationId xmlns:a16="http://schemas.microsoft.com/office/drawing/2014/main" id="{AA6E5EA8-619F-43A7-8CCD-586929BB0437}"/>
            </a:ext>
          </a:extLst>
        </xdr:cNvPr>
        <xdr:cNvSpPr/>
      </xdr:nvSpPr>
      <xdr:spPr>
        <a:xfrm>
          <a:off x="45847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41383</xdr:rowOff>
    </xdr:from>
    <xdr:ext cx="405111" cy="259045"/>
    <xdr:sp macro="" textlink="">
      <xdr:nvSpPr>
        <xdr:cNvPr id="75" name="【図書館】&#10;有形固定資産減価償却率該当値テキスト">
          <a:extLst>
            <a:ext uri="{FF2B5EF4-FFF2-40B4-BE49-F238E27FC236}">
              <a16:creationId xmlns:a16="http://schemas.microsoft.com/office/drawing/2014/main" id="{41C360E9-2B83-44E7-9079-9E9234ED0591}"/>
            </a:ext>
          </a:extLst>
        </xdr:cNvPr>
        <xdr:cNvSpPr txBox="1"/>
      </xdr:nvSpPr>
      <xdr:spPr>
        <a:xfrm>
          <a:off x="4673600"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30299</xdr:rowOff>
    </xdr:from>
    <xdr:to>
      <xdr:col>20</xdr:col>
      <xdr:colOff>38100</xdr:colOff>
      <xdr:row>39</xdr:row>
      <xdr:rowOff>131899</xdr:rowOff>
    </xdr:to>
    <xdr:sp macro="" textlink="">
      <xdr:nvSpPr>
        <xdr:cNvPr id="76" name="楕円 75">
          <a:extLst>
            <a:ext uri="{FF2B5EF4-FFF2-40B4-BE49-F238E27FC236}">
              <a16:creationId xmlns:a16="http://schemas.microsoft.com/office/drawing/2014/main" id="{08AFE383-CA8B-40DF-838A-9B33C6ECC0CB}"/>
            </a:ext>
          </a:extLst>
        </xdr:cNvPr>
        <xdr:cNvSpPr/>
      </xdr:nvSpPr>
      <xdr:spPr>
        <a:xfrm>
          <a:off x="3746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81099</xdr:rowOff>
    </xdr:from>
    <xdr:to>
      <xdr:col>24</xdr:col>
      <xdr:colOff>63500</xdr:colOff>
      <xdr:row>39</xdr:row>
      <xdr:rowOff>113756</xdr:rowOff>
    </xdr:to>
    <xdr:cxnSp macro="">
      <xdr:nvCxnSpPr>
        <xdr:cNvPr id="77" name="直線コネクタ 76">
          <a:extLst>
            <a:ext uri="{FF2B5EF4-FFF2-40B4-BE49-F238E27FC236}">
              <a16:creationId xmlns:a16="http://schemas.microsoft.com/office/drawing/2014/main" id="{08C96C59-DEF1-4BE8-8C2F-B6108C18F438}"/>
            </a:ext>
          </a:extLst>
        </xdr:cNvPr>
        <xdr:cNvCxnSpPr/>
      </xdr:nvCxnSpPr>
      <xdr:spPr>
        <a:xfrm>
          <a:off x="3797300" y="67676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170724</xdr:rowOff>
    </xdr:from>
    <xdr:to>
      <xdr:col>15</xdr:col>
      <xdr:colOff>101600</xdr:colOff>
      <xdr:row>39</xdr:row>
      <xdr:rowOff>100874</xdr:rowOff>
    </xdr:to>
    <xdr:sp macro="" textlink="">
      <xdr:nvSpPr>
        <xdr:cNvPr id="78" name="楕円 77">
          <a:extLst>
            <a:ext uri="{FF2B5EF4-FFF2-40B4-BE49-F238E27FC236}">
              <a16:creationId xmlns:a16="http://schemas.microsoft.com/office/drawing/2014/main" id="{D89ABD7B-03AC-47EB-9D9B-0370BF04BFE4}"/>
            </a:ext>
          </a:extLst>
        </xdr:cNvPr>
        <xdr:cNvSpPr/>
      </xdr:nvSpPr>
      <xdr:spPr>
        <a:xfrm>
          <a:off x="2857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50074</xdr:rowOff>
    </xdr:from>
    <xdr:to>
      <xdr:col>19</xdr:col>
      <xdr:colOff>177800</xdr:colOff>
      <xdr:row>39</xdr:row>
      <xdr:rowOff>81099</xdr:rowOff>
    </xdr:to>
    <xdr:cxnSp macro="">
      <xdr:nvCxnSpPr>
        <xdr:cNvPr id="79" name="直線コネクタ 78">
          <a:extLst>
            <a:ext uri="{FF2B5EF4-FFF2-40B4-BE49-F238E27FC236}">
              <a16:creationId xmlns:a16="http://schemas.microsoft.com/office/drawing/2014/main" id="{214BAB4E-DD9E-40B6-96A5-FAFB256A6DF3}"/>
            </a:ext>
          </a:extLst>
        </xdr:cNvPr>
        <xdr:cNvCxnSpPr/>
      </xdr:nvCxnSpPr>
      <xdr:spPr>
        <a:xfrm>
          <a:off x="2908300" y="67366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138067</xdr:rowOff>
    </xdr:from>
    <xdr:to>
      <xdr:col>10</xdr:col>
      <xdr:colOff>165100</xdr:colOff>
      <xdr:row>39</xdr:row>
      <xdr:rowOff>68217</xdr:rowOff>
    </xdr:to>
    <xdr:sp macro="" textlink="">
      <xdr:nvSpPr>
        <xdr:cNvPr id="80" name="楕円 79">
          <a:extLst>
            <a:ext uri="{FF2B5EF4-FFF2-40B4-BE49-F238E27FC236}">
              <a16:creationId xmlns:a16="http://schemas.microsoft.com/office/drawing/2014/main" id="{7B0249F3-ECD9-492B-A6DB-C398769EAD56}"/>
            </a:ext>
          </a:extLst>
        </xdr:cNvPr>
        <xdr:cNvSpPr/>
      </xdr:nvSpPr>
      <xdr:spPr>
        <a:xfrm>
          <a:off x="1968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17417</xdr:rowOff>
    </xdr:from>
    <xdr:to>
      <xdr:col>15</xdr:col>
      <xdr:colOff>50800</xdr:colOff>
      <xdr:row>39</xdr:row>
      <xdr:rowOff>50074</xdr:rowOff>
    </xdr:to>
    <xdr:cxnSp macro="">
      <xdr:nvCxnSpPr>
        <xdr:cNvPr id="81" name="直線コネクタ 80">
          <a:extLst>
            <a:ext uri="{FF2B5EF4-FFF2-40B4-BE49-F238E27FC236}">
              <a16:creationId xmlns:a16="http://schemas.microsoft.com/office/drawing/2014/main" id="{A0CC0D0A-4F02-4EE2-98DB-E3C1AE2AE22C}"/>
            </a:ext>
          </a:extLst>
        </xdr:cNvPr>
        <xdr:cNvCxnSpPr/>
      </xdr:nvCxnSpPr>
      <xdr:spPr>
        <a:xfrm>
          <a:off x="2019300" y="67039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105410</xdr:rowOff>
    </xdr:from>
    <xdr:to>
      <xdr:col>6</xdr:col>
      <xdr:colOff>38100</xdr:colOff>
      <xdr:row>39</xdr:row>
      <xdr:rowOff>35560</xdr:rowOff>
    </xdr:to>
    <xdr:sp macro="" textlink="">
      <xdr:nvSpPr>
        <xdr:cNvPr id="82" name="楕円 81">
          <a:extLst>
            <a:ext uri="{FF2B5EF4-FFF2-40B4-BE49-F238E27FC236}">
              <a16:creationId xmlns:a16="http://schemas.microsoft.com/office/drawing/2014/main" id="{7CBA2E91-F293-48DD-B79A-EDFE7332C3E9}"/>
            </a:ext>
          </a:extLst>
        </xdr:cNvPr>
        <xdr:cNvSpPr/>
      </xdr:nvSpPr>
      <xdr:spPr>
        <a:xfrm>
          <a:off x="1079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156210</xdr:rowOff>
    </xdr:from>
    <xdr:to>
      <xdr:col>10</xdr:col>
      <xdr:colOff>114300</xdr:colOff>
      <xdr:row>39</xdr:row>
      <xdr:rowOff>17417</xdr:rowOff>
    </xdr:to>
    <xdr:cxnSp macro="">
      <xdr:nvCxnSpPr>
        <xdr:cNvPr id="83" name="直線コネクタ 82">
          <a:extLst>
            <a:ext uri="{FF2B5EF4-FFF2-40B4-BE49-F238E27FC236}">
              <a16:creationId xmlns:a16="http://schemas.microsoft.com/office/drawing/2014/main" id="{25B41409-CD3E-4C82-86BD-157443DEB058}"/>
            </a:ext>
          </a:extLst>
        </xdr:cNvPr>
        <xdr:cNvCxnSpPr/>
      </xdr:nvCxnSpPr>
      <xdr:spPr>
        <a:xfrm>
          <a:off x="1130300" y="66713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a:extLst>
            <a:ext uri="{FF2B5EF4-FFF2-40B4-BE49-F238E27FC236}">
              <a16:creationId xmlns:a16="http://schemas.microsoft.com/office/drawing/2014/main" id="{9C9FE7FA-E4ED-4A84-B65C-89CE04944800}"/>
            </a:ext>
          </a:extLst>
        </xdr:cNvPr>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5" name="n_2aveValue【図書館】&#10;有形固定資産減価償却率">
          <a:extLst>
            <a:ext uri="{FF2B5EF4-FFF2-40B4-BE49-F238E27FC236}">
              <a16:creationId xmlns:a16="http://schemas.microsoft.com/office/drawing/2014/main" id="{FD62676B-0F7F-4818-894D-B1CC1BE319BE}"/>
            </a:ext>
          </a:extLst>
        </xdr:cNvPr>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a16="http://schemas.microsoft.com/office/drawing/2014/main" id="{2D57E4AB-DEEA-458F-825F-845A08292408}"/>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7" name="n_4aveValue【図書館】&#10;有形固定資産減価償却率">
          <a:extLst>
            <a:ext uri="{FF2B5EF4-FFF2-40B4-BE49-F238E27FC236}">
              <a16:creationId xmlns:a16="http://schemas.microsoft.com/office/drawing/2014/main" id="{91340630-B620-4F3D-A34D-A744C8B615C0}"/>
            </a:ext>
          </a:extLst>
        </xdr:cNvPr>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123026</xdr:rowOff>
    </xdr:from>
    <xdr:ext cx="405111" cy="259045"/>
    <xdr:sp macro="" textlink="">
      <xdr:nvSpPr>
        <xdr:cNvPr id="88" name="n_1mainValue【図書館】&#10;有形固定資産減価償却率">
          <a:extLst>
            <a:ext uri="{FF2B5EF4-FFF2-40B4-BE49-F238E27FC236}">
              <a16:creationId xmlns:a16="http://schemas.microsoft.com/office/drawing/2014/main" id="{6CD2061F-DD8B-4E02-8C33-090DBCEE9AD2}"/>
            </a:ext>
          </a:extLst>
        </xdr:cNvPr>
        <xdr:cNvSpPr txBox="1"/>
      </xdr:nvSpPr>
      <xdr:spPr>
        <a:xfrm>
          <a:off x="35820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92001</xdr:rowOff>
    </xdr:from>
    <xdr:ext cx="405111" cy="259045"/>
    <xdr:sp macro="" textlink="">
      <xdr:nvSpPr>
        <xdr:cNvPr id="89" name="n_2mainValue【図書館】&#10;有形固定資産減価償却率">
          <a:extLst>
            <a:ext uri="{FF2B5EF4-FFF2-40B4-BE49-F238E27FC236}">
              <a16:creationId xmlns:a16="http://schemas.microsoft.com/office/drawing/2014/main" id="{8312FA8E-11FA-4D94-BCC3-FE47BFDD1294}"/>
            </a:ext>
          </a:extLst>
        </xdr:cNvPr>
        <xdr:cNvSpPr txBox="1"/>
      </xdr:nvSpPr>
      <xdr:spPr>
        <a:xfrm>
          <a:off x="2705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59344</xdr:rowOff>
    </xdr:from>
    <xdr:ext cx="405111" cy="259045"/>
    <xdr:sp macro="" textlink="">
      <xdr:nvSpPr>
        <xdr:cNvPr id="90" name="n_3mainValue【図書館】&#10;有形固定資産減価償却率">
          <a:extLst>
            <a:ext uri="{FF2B5EF4-FFF2-40B4-BE49-F238E27FC236}">
              <a16:creationId xmlns:a16="http://schemas.microsoft.com/office/drawing/2014/main" id="{6AD67350-58AF-46A7-AF42-A3261A673DE7}"/>
            </a:ext>
          </a:extLst>
        </xdr:cNvPr>
        <xdr:cNvSpPr txBox="1"/>
      </xdr:nvSpPr>
      <xdr:spPr>
        <a:xfrm>
          <a:off x="1816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91" name="n_4mainValue【図書館】&#10;有形固定資産減価償却率">
          <a:extLst>
            <a:ext uri="{FF2B5EF4-FFF2-40B4-BE49-F238E27FC236}">
              <a16:creationId xmlns:a16="http://schemas.microsoft.com/office/drawing/2014/main" id="{F45D3B86-9BFF-4B48-BE20-ED5851A55732}"/>
            </a:ext>
          </a:extLst>
        </xdr:cNvPr>
        <xdr:cNvSpPr txBox="1"/>
      </xdr:nvSpPr>
      <xdr:spPr>
        <a:xfrm>
          <a:off x="927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745D511-17A8-4861-ABA9-F694C830B25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9F44A37-E4EA-4553-92C1-D1A8E67EC6B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8B67887-A755-403C-9CA1-4C17037ECA2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A5C1696-27D4-4414-B3FC-395D809DC1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B805584-E8CD-42F9-ACE4-11FD231E72D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98762D0-CCF3-4D40-9B59-E549110B559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FBE9EE9-EC8D-4AB5-9C07-7ECC6E1D40B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FC0B268-3D4B-491B-84E5-8EA44E87408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1399CAC-88EF-40AD-8E4E-A69CD142E53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82286A6-5EE1-456D-A43D-3A6B98A1A11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A5563FE-CD42-46A9-AE52-37385F58ABE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7496E24-C03D-4591-8BB5-D7E2CCB12EB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4D0FC54-042F-4F74-8FA7-537C44CE0A5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58F697C2-9777-4F4E-9003-4EA6300C7D1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C88B2DD-6EC9-44E2-BAFB-1A2570B9A9B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C2ACA9F-8A14-45B9-970E-51F5C75BC18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435DBD8-AFC1-4A2F-9FAB-DC0570F26BD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B8D0083-D840-4E97-AA00-DDF44D4D6DF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88B3BA2-6580-43E6-8528-10969128263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4E403C79-C174-41B2-9F3C-A4D3845146F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D7A5D7A-FC1A-4313-A807-0AA6CEC949A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9767528C-28E3-4F2C-A87E-F74637F6D5D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D48F5EB3-29A0-471E-80E9-DD9146E392D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a:extLst>
            <a:ext uri="{FF2B5EF4-FFF2-40B4-BE49-F238E27FC236}">
              <a16:creationId xmlns:a16="http://schemas.microsoft.com/office/drawing/2014/main" id="{79076BFB-C787-49CF-A285-E46AFC1F6334}"/>
            </a:ext>
          </a:extLst>
        </xdr:cNvPr>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a:extLst>
            <a:ext uri="{FF2B5EF4-FFF2-40B4-BE49-F238E27FC236}">
              <a16:creationId xmlns:a16="http://schemas.microsoft.com/office/drawing/2014/main" id="{FA3C1248-C8A8-422D-8B52-22319431BBDC}"/>
            </a:ext>
          </a:extLst>
        </xdr:cNvPr>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a:extLst>
            <a:ext uri="{FF2B5EF4-FFF2-40B4-BE49-F238E27FC236}">
              <a16:creationId xmlns:a16="http://schemas.microsoft.com/office/drawing/2014/main" id="{13A2FFE0-5CB3-4E7E-BD4F-9AE4AA372067}"/>
            </a:ext>
          </a:extLst>
        </xdr:cNvPr>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a:extLst>
            <a:ext uri="{FF2B5EF4-FFF2-40B4-BE49-F238E27FC236}">
              <a16:creationId xmlns:a16="http://schemas.microsoft.com/office/drawing/2014/main" id="{E9B095F1-4F65-4FBA-89CA-71AF1F28E5C8}"/>
            </a:ext>
          </a:extLst>
        </xdr:cNvPr>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a:extLst>
            <a:ext uri="{FF2B5EF4-FFF2-40B4-BE49-F238E27FC236}">
              <a16:creationId xmlns:a16="http://schemas.microsoft.com/office/drawing/2014/main" id="{34EC9A4D-5832-4F9A-AA9A-B681BF723386}"/>
            </a:ext>
          </a:extLst>
        </xdr:cNvPr>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0" name="【図書館】&#10;一人当たり面積平均値テキスト">
          <a:extLst>
            <a:ext uri="{FF2B5EF4-FFF2-40B4-BE49-F238E27FC236}">
              <a16:creationId xmlns:a16="http://schemas.microsoft.com/office/drawing/2014/main" id="{2E273A45-0B47-4F31-ACB0-C4974DEBA692}"/>
            </a:ext>
          </a:extLst>
        </xdr:cNvPr>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a:extLst>
            <a:ext uri="{FF2B5EF4-FFF2-40B4-BE49-F238E27FC236}">
              <a16:creationId xmlns:a16="http://schemas.microsoft.com/office/drawing/2014/main" id="{BA9B7B86-1654-4922-88D3-F317AF894570}"/>
            </a:ext>
          </a:extLst>
        </xdr:cNvPr>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a:extLst>
            <a:ext uri="{FF2B5EF4-FFF2-40B4-BE49-F238E27FC236}">
              <a16:creationId xmlns:a16="http://schemas.microsoft.com/office/drawing/2014/main" id="{BD827159-0FE1-45FE-8E0E-7AAB29456CC3}"/>
            </a:ext>
          </a:extLst>
        </xdr:cNvPr>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a:extLst>
            <a:ext uri="{FF2B5EF4-FFF2-40B4-BE49-F238E27FC236}">
              <a16:creationId xmlns:a16="http://schemas.microsoft.com/office/drawing/2014/main" id="{A9A0B2AC-E8BE-4C5D-8631-6D1E20646048}"/>
            </a:ext>
          </a:extLst>
        </xdr:cNvPr>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id="{1B3F7BE6-5AB9-46B0-BC84-E92B856D6E15}"/>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a:extLst>
            <a:ext uri="{FF2B5EF4-FFF2-40B4-BE49-F238E27FC236}">
              <a16:creationId xmlns:a16="http://schemas.microsoft.com/office/drawing/2014/main" id="{83A71203-B60E-4633-BC3F-3A0567B8F976}"/>
            </a:ext>
          </a:extLst>
        </xdr:cNvPr>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A1DB1D7-737A-4824-A9CD-6F797C5A69D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AF259BD-EAC3-4F0B-947B-BF7867FAD62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FED55B0-CA3D-4DE3-BC7A-4BB0DB0993E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7C467BA-2AFF-4E61-830E-B86C46776AA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A495DAC-FDA4-4020-8CF6-BCD2FD0C53F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143510</xdr:rowOff>
    </xdr:from>
    <xdr:to>
      <xdr:col>55</xdr:col>
      <xdr:colOff>50800</xdr:colOff>
      <xdr:row>41</xdr:row>
      <xdr:rowOff>73660</xdr:rowOff>
    </xdr:to>
    <xdr:sp macro="" textlink="">
      <xdr:nvSpPr>
        <xdr:cNvPr id="131" name="楕円 130">
          <a:extLst>
            <a:ext uri="{FF2B5EF4-FFF2-40B4-BE49-F238E27FC236}">
              <a16:creationId xmlns:a16="http://schemas.microsoft.com/office/drawing/2014/main" id="{4B608ED0-904E-4565-A70D-E594111EBB5F}"/>
            </a:ext>
          </a:extLst>
        </xdr:cNvPr>
        <xdr:cNvSpPr/>
      </xdr:nvSpPr>
      <xdr:spPr>
        <a:xfrm>
          <a:off x="104267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121937</xdr:rowOff>
    </xdr:from>
    <xdr:ext cx="469744" cy="259045"/>
    <xdr:sp macro="" textlink="">
      <xdr:nvSpPr>
        <xdr:cNvPr id="132" name="【図書館】&#10;一人当たり面積該当値テキスト">
          <a:extLst>
            <a:ext uri="{FF2B5EF4-FFF2-40B4-BE49-F238E27FC236}">
              <a16:creationId xmlns:a16="http://schemas.microsoft.com/office/drawing/2014/main" id="{CD3B8F35-C5CB-452D-8528-A8EFFED552A8}"/>
            </a:ext>
          </a:extLst>
        </xdr:cNvPr>
        <xdr:cNvSpPr txBox="1"/>
      </xdr:nvSpPr>
      <xdr:spPr>
        <a:xfrm>
          <a:off x="10515600"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147320</xdr:rowOff>
    </xdr:from>
    <xdr:to>
      <xdr:col>50</xdr:col>
      <xdr:colOff>165100</xdr:colOff>
      <xdr:row>41</xdr:row>
      <xdr:rowOff>77470</xdr:rowOff>
    </xdr:to>
    <xdr:sp macro="" textlink="">
      <xdr:nvSpPr>
        <xdr:cNvPr id="133" name="楕円 132">
          <a:extLst>
            <a:ext uri="{FF2B5EF4-FFF2-40B4-BE49-F238E27FC236}">
              <a16:creationId xmlns:a16="http://schemas.microsoft.com/office/drawing/2014/main" id="{24DBB195-BEC7-489C-B930-3A3C20F8D877}"/>
            </a:ext>
          </a:extLst>
        </xdr:cNvPr>
        <xdr:cNvSpPr/>
      </xdr:nvSpPr>
      <xdr:spPr>
        <a:xfrm>
          <a:off x="9588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22860</xdr:rowOff>
    </xdr:from>
    <xdr:to>
      <xdr:col>55</xdr:col>
      <xdr:colOff>0</xdr:colOff>
      <xdr:row>41</xdr:row>
      <xdr:rowOff>26670</xdr:rowOff>
    </xdr:to>
    <xdr:cxnSp macro="">
      <xdr:nvCxnSpPr>
        <xdr:cNvPr id="134" name="直線コネクタ 133">
          <a:extLst>
            <a:ext uri="{FF2B5EF4-FFF2-40B4-BE49-F238E27FC236}">
              <a16:creationId xmlns:a16="http://schemas.microsoft.com/office/drawing/2014/main" id="{123908EF-7AF2-4191-B377-D0991B48B9F3}"/>
            </a:ext>
          </a:extLst>
        </xdr:cNvPr>
        <xdr:cNvCxnSpPr/>
      </xdr:nvCxnSpPr>
      <xdr:spPr>
        <a:xfrm flipV="1">
          <a:off x="9639300" y="7052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147320</xdr:rowOff>
    </xdr:from>
    <xdr:to>
      <xdr:col>46</xdr:col>
      <xdr:colOff>38100</xdr:colOff>
      <xdr:row>41</xdr:row>
      <xdr:rowOff>77470</xdr:rowOff>
    </xdr:to>
    <xdr:sp macro="" textlink="">
      <xdr:nvSpPr>
        <xdr:cNvPr id="135" name="楕円 134">
          <a:extLst>
            <a:ext uri="{FF2B5EF4-FFF2-40B4-BE49-F238E27FC236}">
              <a16:creationId xmlns:a16="http://schemas.microsoft.com/office/drawing/2014/main" id="{CED3D1C5-B391-4A15-A9AC-AA92483CE0BC}"/>
            </a:ext>
          </a:extLst>
        </xdr:cNvPr>
        <xdr:cNvSpPr/>
      </xdr:nvSpPr>
      <xdr:spPr>
        <a:xfrm>
          <a:off x="8699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26670</xdr:rowOff>
    </xdr:from>
    <xdr:to>
      <xdr:col>50</xdr:col>
      <xdr:colOff>114300</xdr:colOff>
      <xdr:row>41</xdr:row>
      <xdr:rowOff>26670</xdr:rowOff>
    </xdr:to>
    <xdr:cxnSp macro="">
      <xdr:nvCxnSpPr>
        <xdr:cNvPr id="136" name="直線コネクタ 135">
          <a:extLst>
            <a:ext uri="{FF2B5EF4-FFF2-40B4-BE49-F238E27FC236}">
              <a16:creationId xmlns:a16="http://schemas.microsoft.com/office/drawing/2014/main" id="{97473D46-EDB3-49FC-AD64-3DFFC9A41201}"/>
            </a:ext>
          </a:extLst>
        </xdr:cNvPr>
        <xdr:cNvCxnSpPr/>
      </xdr:nvCxnSpPr>
      <xdr:spPr>
        <a:xfrm>
          <a:off x="8750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147320</xdr:rowOff>
    </xdr:from>
    <xdr:to>
      <xdr:col>41</xdr:col>
      <xdr:colOff>101600</xdr:colOff>
      <xdr:row>41</xdr:row>
      <xdr:rowOff>77470</xdr:rowOff>
    </xdr:to>
    <xdr:sp macro="" textlink="">
      <xdr:nvSpPr>
        <xdr:cNvPr id="137" name="楕円 136">
          <a:extLst>
            <a:ext uri="{FF2B5EF4-FFF2-40B4-BE49-F238E27FC236}">
              <a16:creationId xmlns:a16="http://schemas.microsoft.com/office/drawing/2014/main" id="{9529246D-A7E1-4836-971D-33E4080EEE0C}"/>
            </a:ext>
          </a:extLst>
        </xdr:cNvPr>
        <xdr:cNvSpPr/>
      </xdr:nvSpPr>
      <xdr:spPr>
        <a:xfrm>
          <a:off x="7810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26670</xdr:rowOff>
    </xdr:from>
    <xdr:to>
      <xdr:col>45</xdr:col>
      <xdr:colOff>177800</xdr:colOff>
      <xdr:row>41</xdr:row>
      <xdr:rowOff>26670</xdr:rowOff>
    </xdr:to>
    <xdr:cxnSp macro="">
      <xdr:nvCxnSpPr>
        <xdr:cNvPr id="138" name="直線コネクタ 137">
          <a:extLst>
            <a:ext uri="{FF2B5EF4-FFF2-40B4-BE49-F238E27FC236}">
              <a16:creationId xmlns:a16="http://schemas.microsoft.com/office/drawing/2014/main" id="{9A490933-5EA2-4740-99AD-BBC0322091C4}"/>
            </a:ext>
          </a:extLst>
        </xdr:cNvPr>
        <xdr:cNvCxnSpPr/>
      </xdr:nvCxnSpPr>
      <xdr:spPr>
        <a:xfrm>
          <a:off x="7861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147320</xdr:rowOff>
    </xdr:from>
    <xdr:to>
      <xdr:col>36</xdr:col>
      <xdr:colOff>165100</xdr:colOff>
      <xdr:row>41</xdr:row>
      <xdr:rowOff>77470</xdr:rowOff>
    </xdr:to>
    <xdr:sp macro="" textlink="">
      <xdr:nvSpPr>
        <xdr:cNvPr id="139" name="楕円 138">
          <a:extLst>
            <a:ext uri="{FF2B5EF4-FFF2-40B4-BE49-F238E27FC236}">
              <a16:creationId xmlns:a16="http://schemas.microsoft.com/office/drawing/2014/main" id="{97339413-F3EE-470E-BB84-8BB9A5F9BC68}"/>
            </a:ext>
          </a:extLst>
        </xdr:cNvPr>
        <xdr:cNvSpPr/>
      </xdr:nvSpPr>
      <xdr:spPr>
        <a:xfrm>
          <a:off x="6921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26670</xdr:rowOff>
    </xdr:from>
    <xdr:to>
      <xdr:col>41</xdr:col>
      <xdr:colOff>50800</xdr:colOff>
      <xdr:row>41</xdr:row>
      <xdr:rowOff>26670</xdr:rowOff>
    </xdr:to>
    <xdr:cxnSp macro="">
      <xdr:nvCxnSpPr>
        <xdr:cNvPr id="140" name="直線コネクタ 139">
          <a:extLst>
            <a:ext uri="{FF2B5EF4-FFF2-40B4-BE49-F238E27FC236}">
              <a16:creationId xmlns:a16="http://schemas.microsoft.com/office/drawing/2014/main" id="{FC0F9F6C-D8C1-43B3-A821-401110C7064C}"/>
            </a:ext>
          </a:extLst>
        </xdr:cNvPr>
        <xdr:cNvCxnSpPr/>
      </xdr:nvCxnSpPr>
      <xdr:spPr>
        <a:xfrm>
          <a:off x="6972300" y="705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41" name="n_1aveValue【図書館】&#10;一人当たり面積">
          <a:extLst>
            <a:ext uri="{FF2B5EF4-FFF2-40B4-BE49-F238E27FC236}">
              <a16:creationId xmlns:a16="http://schemas.microsoft.com/office/drawing/2014/main" id="{9BAF6426-DA51-406E-9C62-5EFD16A2FC79}"/>
            </a:ext>
          </a:extLst>
        </xdr:cNvPr>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59707</xdr:rowOff>
    </xdr:from>
    <xdr:ext cx="469744" cy="259045"/>
    <xdr:sp macro="" textlink="">
      <xdr:nvSpPr>
        <xdr:cNvPr id="142" name="n_2aveValue【図書館】&#10;一人当たり面積">
          <a:extLst>
            <a:ext uri="{FF2B5EF4-FFF2-40B4-BE49-F238E27FC236}">
              <a16:creationId xmlns:a16="http://schemas.microsoft.com/office/drawing/2014/main" id="{ED466956-FD0A-4BE5-98C4-0591C23F9A50}"/>
            </a:ext>
          </a:extLst>
        </xdr:cNvPr>
        <xdr:cNvSpPr txBox="1"/>
      </xdr:nvSpPr>
      <xdr:spPr>
        <a:xfrm>
          <a:off x="8515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a16="http://schemas.microsoft.com/office/drawing/2014/main" id="{F83A229A-1767-43B5-AB71-E0D84833E65B}"/>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44" name="n_4aveValue【図書館】&#10;一人当たり面積">
          <a:extLst>
            <a:ext uri="{FF2B5EF4-FFF2-40B4-BE49-F238E27FC236}">
              <a16:creationId xmlns:a16="http://schemas.microsoft.com/office/drawing/2014/main" id="{2E534D46-D655-4183-A880-0F0E13CEA88C}"/>
            </a:ext>
          </a:extLst>
        </xdr:cNvPr>
        <xdr:cNvSpPr txBox="1"/>
      </xdr:nvSpPr>
      <xdr:spPr>
        <a:xfrm>
          <a:off x="6737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68597</xdr:rowOff>
    </xdr:from>
    <xdr:ext cx="469744" cy="259045"/>
    <xdr:sp macro="" textlink="">
      <xdr:nvSpPr>
        <xdr:cNvPr id="145" name="n_1mainValue【図書館】&#10;一人当たり面積">
          <a:extLst>
            <a:ext uri="{FF2B5EF4-FFF2-40B4-BE49-F238E27FC236}">
              <a16:creationId xmlns:a16="http://schemas.microsoft.com/office/drawing/2014/main" id="{D0AB5193-3EAB-429F-8E93-1C733B4CCF94}"/>
            </a:ext>
          </a:extLst>
        </xdr:cNvPr>
        <xdr:cNvSpPr txBox="1"/>
      </xdr:nvSpPr>
      <xdr:spPr>
        <a:xfrm>
          <a:off x="93917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68597</xdr:rowOff>
    </xdr:from>
    <xdr:ext cx="469744" cy="259045"/>
    <xdr:sp macro="" textlink="">
      <xdr:nvSpPr>
        <xdr:cNvPr id="146" name="n_2mainValue【図書館】&#10;一人当たり面積">
          <a:extLst>
            <a:ext uri="{FF2B5EF4-FFF2-40B4-BE49-F238E27FC236}">
              <a16:creationId xmlns:a16="http://schemas.microsoft.com/office/drawing/2014/main" id="{534801B2-3F72-43B3-8E53-AF93AA3F85A3}"/>
            </a:ext>
          </a:extLst>
        </xdr:cNvPr>
        <xdr:cNvSpPr txBox="1"/>
      </xdr:nvSpPr>
      <xdr:spPr>
        <a:xfrm>
          <a:off x="8515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68597</xdr:rowOff>
    </xdr:from>
    <xdr:ext cx="469744" cy="259045"/>
    <xdr:sp macro="" textlink="">
      <xdr:nvSpPr>
        <xdr:cNvPr id="147" name="n_3mainValue【図書館】&#10;一人当たり面積">
          <a:extLst>
            <a:ext uri="{FF2B5EF4-FFF2-40B4-BE49-F238E27FC236}">
              <a16:creationId xmlns:a16="http://schemas.microsoft.com/office/drawing/2014/main" id="{F0C3C91C-14EB-4F36-AF02-D3D3F7E2218B}"/>
            </a:ext>
          </a:extLst>
        </xdr:cNvPr>
        <xdr:cNvSpPr txBox="1"/>
      </xdr:nvSpPr>
      <xdr:spPr>
        <a:xfrm>
          <a:off x="7626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68597</xdr:rowOff>
    </xdr:from>
    <xdr:ext cx="469744" cy="259045"/>
    <xdr:sp macro="" textlink="">
      <xdr:nvSpPr>
        <xdr:cNvPr id="148" name="n_4mainValue【図書館】&#10;一人当たり面積">
          <a:extLst>
            <a:ext uri="{FF2B5EF4-FFF2-40B4-BE49-F238E27FC236}">
              <a16:creationId xmlns:a16="http://schemas.microsoft.com/office/drawing/2014/main" id="{2770A0C0-D5D7-4E84-8B22-E6F473ABC6DF}"/>
            </a:ext>
          </a:extLst>
        </xdr:cNvPr>
        <xdr:cNvSpPr txBox="1"/>
      </xdr:nvSpPr>
      <xdr:spPr>
        <a:xfrm>
          <a:off x="6737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26075B3-12A2-4868-9CA7-886C893F1BD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CF4278E-A69B-4942-BDF1-895C8A5FC04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FD7A2BE-EB2B-4048-910D-A3C85D89574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62720C8B-4EF2-45BC-A916-4A02C7FC24A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3FB8F82-82DA-4E90-A830-E8BDDBF32C8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250ADF0-6DEE-43B0-8BAC-43F4289F648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9D1B5860-6C5F-479D-B420-A6FE059DCB3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8E97D4C-EA9B-4677-ABF7-81654F30C88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3558D56-05B2-4417-BF04-99902CE2EB8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9727E010-E5BF-4550-8FFC-CA2ED15FC31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090ACE9-64D6-4FE6-A0CC-5E895F38194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8DA75F19-8858-433F-8EC0-FB5C358947F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6FBC01B-C579-4A2C-B8B5-EFA00F8B0AC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E4DBC3C7-348F-41CF-91AD-A05B00951B1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39395192-0D2F-45C7-A2B1-CFBBD5688DA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17F5EA1D-4553-4F47-8985-E1C44E1A8D2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B26F6F73-E586-46D2-A360-4E45F24A056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B03D6BA-CC55-498F-BE9B-B488AF769F3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9376C4B6-68CA-497D-B10B-746220BB551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6414DE83-FF21-4E2E-8DE1-1B05027C2CD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EFB9E94-31D4-40E4-B289-60B20257D9E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34C540C-E18A-404E-8820-351053C607D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ED7E7D0-E5BE-415F-9A53-DA829C9C0B4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8923293-39EC-4AAE-8705-D3FE2B215B8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CEBD783B-08F1-4E8B-BAF9-2C11045D0BA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C6DC6B54-EAF0-4452-BD19-8DE20381082F}"/>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EE5D301-7FC9-4E8E-85B2-5606EDC1188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F67260E4-9573-47A5-961C-E658BFBAF53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5BD2CB15-B09E-4FF1-936C-0CE98CAF5709}"/>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a:extLst>
            <a:ext uri="{FF2B5EF4-FFF2-40B4-BE49-F238E27FC236}">
              <a16:creationId xmlns:a16="http://schemas.microsoft.com/office/drawing/2014/main" id="{A0FAD33F-9A42-40B1-B600-40213F59A73E}"/>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9E5C1D58-A3E0-45B9-ABEA-3842D9F1182C}"/>
            </a:ext>
          </a:extLst>
        </xdr:cNvPr>
        <xdr:cNvSpPr txBox="1"/>
      </xdr:nvSpPr>
      <xdr:spPr>
        <a:xfrm>
          <a:off x="4673600" y="1031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a:extLst>
            <a:ext uri="{FF2B5EF4-FFF2-40B4-BE49-F238E27FC236}">
              <a16:creationId xmlns:a16="http://schemas.microsoft.com/office/drawing/2014/main" id="{99521735-E165-4C44-9CED-FF980CE64639}"/>
            </a:ext>
          </a:extLst>
        </xdr:cNvPr>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a:extLst>
            <a:ext uri="{FF2B5EF4-FFF2-40B4-BE49-F238E27FC236}">
              <a16:creationId xmlns:a16="http://schemas.microsoft.com/office/drawing/2014/main" id="{7907FF8F-BD4D-4440-A573-E0EBE11A8144}"/>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id="{08C8181C-228F-4C95-830A-CA1A680792E1}"/>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a:extLst>
            <a:ext uri="{FF2B5EF4-FFF2-40B4-BE49-F238E27FC236}">
              <a16:creationId xmlns:a16="http://schemas.microsoft.com/office/drawing/2014/main" id="{CA9A2880-92AF-4FDB-8889-57F443EDE174}"/>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a:extLst>
            <a:ext uri="{FF2B5EF4-FFF2-40B4-BE49-F238E27FC236}">
              <a16:creationId xmlns:a16="http://schemas.microsoft.com/office/drawing/2014/main" id="{F2922350-1D36-4D53-B56C-C10C4F39AB1E}"/>
            </a:ext>
          </a:extLst>
        </xdr:cNvPr>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1A2EED6-0A13-429E-A3F7-77370E4BC18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DC2CB16-C11E-4836-852F-278EC8FB417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5355125-9D77-4AE2-AE00-6A3628D2D81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CB5830D-F27F-476A-958D-57B8D0BDA5E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7098EE7-DF3B-4825-8B0F-BC88DF95E51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3084</xdr:rowOff>
    </xdr:from>
    <xdr:to>
      <xdr:col>24</xdr:col>
      <xdr:colOff>114300</xdr:colOff>
      <xdr:row>62</xdr:row>
      <xdr:rowOff>104684</xdr:rowOff>
    </xdr:to>
    <xdr:sp macro="" textlink="">
      <xdr:nvSpPr>
        <xdr:cNvPr id="190" name="楕円 189">
          <a:extLst>
            <a:ext uri="{FF2B5EF4-FFF2-40B4-BE49-F238E27FC236}">
              <a16:creationId xmlns:a16="http://schemas.microsoft.com/office/drawing/2014/main" id="{B9C0B46C-D71C-4039-A8FE-B0B4A94AAF35}"/>
            </a:ext>
          </a:extLst>
        </xdr:cNvPr>
        <xdr:cNvSpPr/>
      </xdr:nvSpPr>
      <xdr:spPr>
        <a:xfrm>
          <a:off x="45847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152961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419EE05D-07CF-4BEB-86A4-74EDF1AE1D17}"/>
            </a:ext>
          </a:extLst>
        </xdr:cNvPr>
        <xdr:cNvSpPr txBox="1"/>
      </xdr:nvSpPr>
      <xdr:spPr>
        <a:xfrm>
          <a:off x="4673600"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135346</xdr:rowOff>
    </xdr:from>
    <xdr:to>
      <xdr:col>20</xdr:col>
      <xdr:colOff>38100</xdr:colOff>
      <xdr:row>62</xdr:row>
      <xdr:rowOff>65496</xdr:rowOff>
    </xdr:to>
    <xdr:sp macro="" textlink="">
      <xdr:nvSpPr>
        <xdr:cNvPr id="192" name="楕円 191">
          <a:extLst>
            <a:ext uri="{FF2B5EF4-FFF2-40B4-BE49-F238E27FC236}">
              <a16:creationId xmlns:a16="http://schemas.microsoft.com/office/drawing/2014/main" id="{08225EF3-635C-4B04-871A-53C3FDC29459}"/>
            </a:ext>
          </a:extLst>
        </xdr:cNvPr>
        <xdr:cNvSpPr/>
      </xdr:nvSpPr>
      <xdr:spPr>
        <a:xfrm>
          <a:off x="374650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14696</xdr:rowOff>
    </xdr:from>
    <xdr:to>
      <xdr:col>24</xdr:col>
      <xdr:colOff>63500</xdr:colOff>
      <xdr:row>62</xdr:row>
      <xdr:rowOff>53884</xdr:rowOff>
    </xdr:to>
    <xdr:cxnSp macro="">
      <xdr:nvCxnSpPr>
        <xdr:cNvPr id="193" name="直線コネクタ 192">
          <a:extLst>
            <a:ext uri="{FF2B5EF4-FFF2-40B4-BE49-F238E27FC236}">
              <a16:creationId xmlns:a16="http://schemas.microsoft.com/office/drawing/2014/main" id="{334D5199-310B-4EEB-BEB0-20C15A3B8CC2}"/>
            </a:ext>
          </a:extLst>
        </xdr:cNvPr>
        <xdr:cNvCxnSpPr/>
      </xdr:nvCxnSpPr>
      <xdr:spPr>
        <a:xfrm>
          <a:off x="3797300" y="1064459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194" name="楕円 193">
          <a:extLst>
            <a:ext uri="{FF2B5EF4-FFF2-40B4-BE49-F238E27FC236}">
              <a16:creationId xmlns:a16="http://schemas.microsoft.com/office/drawing/2014/main" id="{45389870-2CC0-4A01-85C9-E22C6115E74A}"/>
            </a:ext>
          </a:extLst>
        </xdr:cNvPr>
        <xdr:cNvSpPr/>
      </xdr:nvSpPr>
      <xdr:spPr>
        <a:xfrm>
          <a:off x="2857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62</xdr:row>
      <xdr:rowOff>14696</xdr:rowOff>
    </xdr:to>
    <xdr:cxnSp macro="">
      <xdr:nvCxnSpPr>
        <xdr:cNvPr id="195" name="直線コネクタ 194">
          <a:extLst>
            <a:ext uri="{FF2B5EF4-FFF2-40B4-BE49-F238E27FC236}">
              <a16:creationId xmlns:a16="http://schemas.microsoft.com/office/drawing/2014/main" id="{B524F183-A2B1-4AA2-BE69-5BDB77E73F5F}"/>
            </a:ext>
          </a:extLst>
        </xdr:cNvPr>
        <xdr:cNvCxnSpPr/>
      </xdr:nvCxnSpPr>
      <xdr:spPr>
        <a:xfrm>
          <a:off x="2908300" y="1060704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92891</xdr:rowOff>
    </xdr:from>
    <xdr:to>
      <xdr:col>10</xdr:col>
      <xdr:colOff>165100</xdr:colOff>
      <xdr:row>61</xdr:row>
      <xdr:rowOff>23041</xdr:rowOff>
    </xdr:to>
    <xdr:sp macro="" textlink="">
      <xdr:nvSpPr>
        <xdr:cNvPr id="196" name="楕円 195">
          <a:extLst>
            <a:ext uri="{FF2B5EF4-FFF2-40B4-BE49-F238E27FC236}">
              <a16:creationId xmlns:a16="http://schemas.microsoft.com/office/drawing/2014/main" id="{FAED7CE4-646A-4937-8FB7-64D65ABD550E}"/>
            </a:ext>
          </a:extLst>
        </xdr:cNvPr>
        <xdr:cNvSpPr/>
      </xdr:nvSpPr>
      <xdr:spPr>
        <a:xfrm>
          <a:off x="1968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143691</xdr:rowOff>
    </xdr:from>
    <xdr:to>
      <xdr:col>15</xdr:col>
      <xdr:colOff>50800</xdr:colOff>
      <xdr:row>61</xdr:row>
      <xdr:rowOff>148590</xdr:rowOff>
    </xdr:to>
    <xdr:cxnSp macro="">
      <xdr:nvCxnSpPr>
        <xdr:cNvPr id="197" name="直線コネクタ 196">
          <a:extLst>
            <a:ext uri="{FF2B5EF4-FFF2-40B4-BE49-F238E27FC236}">
              <a16:creationId xmlns:a16="http://schemas.microsoft.com/office/drawing/2014/main" id="{AF532AE8-BD87-4AC6-850F-57C5A00BC1AA}"/>
            </a:ext>
          </a:extLst>
        </xdr:cNvPr>
        <xdr:cNvCxnSpPr/>
      </xdr:nvCxnSpPr>
      <xdr:spPr>
        <a:xfrm>
          <a:off x="2019300" y="10430691"/>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39007</xdr:rowOff>
    </xdr:from>
    <xdr:to>
      <xdr:col>6</xdr:col>
      <xdr:colOff>38100</xdr:colOff>
      <xdr:row>61</xdr:row>
      <xdr:rowOff>140607</xdr:rowOff>
    </xdr:to>
    <xdr:sp macro="" textlink="">
      <xdr:nvSpPr>
        <xdr:cNvPr id="198" name="楕円 197">
          <a:extLst>
            <a:ext uri="{FF2B5EF4-FFF2-40B4-BE49-F238E27FC236}">
              <a16:creationId xmlns:a16="http://schemas.microsoft.com/office/drawing/2014/main" id="{87564CC1-CA78-407F-8DE2-FE810903533F}"/>
            </a:ext>
          </a:extLst>
        </xdr:cNvPr>
        <xdr:cNvSpPr/>
      </xdr:nvSpPr>
      <xdr:spPr>
        <a:xfrm>
          <a:off x="1079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143691</xdr:rowOff>
    </xdr:from>
    <xdr:to>
      <xdr:col>10</xdr:col>
      <xdr:colOff>114300</xdr:colOff>
      <xdr:row>61</xdr:row>
      <xdr:rowOff>89807</xdr:rowOff>
    </xdr:to>
    <xdr:cxnSp macro="">
      <xdr:nvCxnSpPr>
        <xdr:cNvPr id="199" name="直線コネクタ 198">
          <a:extLst>
            <a:ext uri="{FF2B5EF4-FFF2-40B4-BE49-F238E27FC236}">
              <a16:creationId xmlns:a16="http://schemas.microsoft.com/office/drawing/2014/main" id="{F54D55EC-692C-48C5-805B-378A8EAB7AA2}"/>
            </a:ext>
          </a:extLst>
        </xdr:cNvPr>
        <xdr:cNvCxnSpPr/>
      </xdr:nvCxnSpPr>
      <xdr:spPr>
        <a:xfrm flipV="1">
          <a:off x="1130300" y="1043069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200" name="n_1aveValue【体育館・プール】&#10;有形固定資産減価償却率">
          <a:extLst>
            <a:ext uri="{FF2B5EF4-FFF2-40B4-BE49-F238E27FC236}">
              <a16:creationId xmlns:a16="http://schemas.microsoft.com/office/drawing/2014/main" id="{FA0D87D9-844A-45B9-B36B-15F999C96042}"/>
            </a:ext>
          </a:extLst>
        </xdr:cNvPr>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a16="http://schemas.microsoft.com/office/drawing/2014/main" id="{34983C3F-DBCE-4F07-A6C5-70EE00C08439}"/>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2" name="n_3aveValue【体育館・プール】&#10;有形固定資産減価償却率">
          <a:extLst>
            <a:ext uri="{FF2B5EF4-FFF2-40B4-BE49-F238E27FC236}">
              <a16:creationId xmlns:a16="http://schemas.microsoft.com/office/drawing/2014/main" id="{38AC0F88-7EB9-42A3-B64B-FA52F85987E5}"/>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3" name="n_4aveValue【体育館・プール】&#10;有形固定資産減価償却率">
          <a:extLst>
            <a:ext uri="{FF2B5EF4-FFF2-40B4-BE49-F238E27FC236}">
              <a16:creationId xmlns:a16="http://schemas.microsoft.com/office/drawing/2014/main" id="{F13C3FD5-4557-4F2B-B586-05195B3A50F2}"/>
            </a:ext>
          </a:extLst>
        </xdr:cNvPr>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56623</xdr:rowOff>
    </xdr:from>
    <xdr:ext cx="405111" cy="259045"/>
    <xdr:sp macro="" textlink="">
      <xdr:nvSpPr>
        <xdr:cNvPr id="204" name="n_1mainValue【体育館・プール】&#10;有形固定資産減価償却率">
          <a:extLst>
            <a:ext uri="{FF2B5EF4-FFF2-40B4-BE49-F238E27FC236}">
              <a16:creationId xmlns:a16="http://schemas.microsoft.com/office/drawing/2014/main" id="{A18C9AED-219B-4B92-BDC5-D1329F142FB9}"/>
            </a:ext>
          </a:extLst>
        </xdr:cNvPr>
        <xdr:cNvSpPr txBox="1"/>
      </xdr:nvSpPr>
      <xdr:spPr>
        <a:xfrm>
          <a:off x="35820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205" name="n_2mainValue【体育館・プール】&#10;有形固定資産減価償却率">
          <a:extLst>
            <a:ext uri="{FF2B5EF4-FFF2-40B4-BE49-F238E27FC236}">
              <a16:creationId xmlns:a16="http://schemas.microsoft.com/office/drawing/2014/main" id="{B09352A4-F32E-4012-AB2B-26A417564A62}"/>
            </a:ext>
          </a:extLst>
        </xdr:cNvPr>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6" name="n_3mainValue【体育館・プール】&#10;有形固定資産減価償却率">
          <a:extLst>
            <a:ext uri="{FF2B5EF4-FFF2-40B4-BE49-F238E27FC236}">
              <a16:creationId xmlns:a16="http://schemas.microsoft.com/office/drawing/2014/main" id="{7B6E3493-B6E4-4D18-8FC8-2B99FB9BCBE3}"/>
            </a:ext>
          </a:extLst>
        </xdr:cNvPr>
        <xdr:cNvSpPr txBox="1"/>
      </xdr:nvSpPr>
      <xdr:spPr>
        <a:xfrm>
          <a:off x="1816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7" name="n_4mainValue【体育館・プール】&#10;有形固定資産減価償却率">
          <a:extLst>
            <a:ext uri="{FF2B5EF4-FFF2-40B4-BE49-F238E27FC236}">
              <a16:creationId xmlns:a16="http://schemas.microsoft.com/office/drawing/2014/main" id="{93F163D8-BC69-4AF5-BA9B-1E2FE10CB338}"/>
            </a:ext>
          </a:extLst>
        </xdr:cNvPr>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1EC8FD9C-88FB-4C39-BE1E-64DB1160D70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0EB8D4B-1576-462D-91F2-A0BE633BF46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E83E8CF2-A759-475F-A4ED-7C6773EEBEF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E021E81-F34B-4754-8762-2ABB8CB1FE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C515B717-2FB1-40A5-BFDD-07870665ED5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74BA09C8-2D64-4102-AA57-574EDC3FD0C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8703C988-E843-464D-B027-185493C39CF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C265E1DF-D60E-4E99-A2B2-12E289F57EB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87F0E9F-D882-40EB-B964-425752511E5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91BFF50-1842-43FE-8B7A-AE580AD673B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AE6490E6-824C-4654-B8A1-0B7A0C05C1D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18A0FF0C-ED34-449A-AF4A-C3F1C0CF39D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A35DD564-7534-4F2F-9E21-6FBD4D024A2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4F9767C5-6C93-4AEF-9310-3FB38BF1603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184DA6B-7D80-4249-BC17-9258943DB52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31D1C416-901F-4D95-BAB4-9B7EB4A78CF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238ACD02-0FE6-4A7D-9105-2C19994624A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5A6C8FBB-4A6A-4F24-A0B5-F0E86DFF292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AAB127F6-8B51-42BD-AE4A-930CEE23996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A2E97993-B00D-4076-A5DD-64048D151FF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12C0AE10-0FFC-4C2B-9836-8BA7A00976F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8D547172-21AD-4534-95DB-0D79993DE37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8FF7054D-77D0-49E5-9479-3912C1A1F41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26AB5632-A1BE-46E5-86B7-06E65E657730}"/>
            </a:ext>
          </a:extLst>
        </xdr:cNvPr>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225A8DF-F721-4577-AC85-68F9F6C816BC}"/>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DA947D70-B7DE-4C3F-B40D-F253C38CE95F}"/>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a:extLst>
            <a:ext uri="{FF2B5EF4-FFF2-40B4-BE49-F238E27FC236}">
              <a16:creationId xmlns:a16="http://schemas.microsoft.com/office/drawing/2014/main" id="{3667310C-9E56-4453-9A53-442C73A2B000}"/>
            </a:ext>
          </a:extLst>
        </xdr:cNvPr>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a:extLst>
            <a:ext uri="{FF2B5EF4-FFF2-40B4-BE49-F238E27FC236}">
              <a16:creationId xmlns:a16="http://schemas.microsoft.com/office/drawing/2014/main" id="{3AABD357-5654-4F71-A3B4-FAFD9F46E1E7}"/>
            </a:ext>
          </a:extLst>
        </xdr:cNvPr>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84472</xdr:rowOff>
    </xdr:from>
    <xdr:ext cx="469744" cy="259045"/>
    <xdr:sp macro="" textlink="">
      <xdr:nvSpPr>
        <xdr:cNvPr id="236" name="【体育館・プール】&#10;一人当たり面積平均値テキスト">
          <a:extLst>
            <a:ext uri="{FF2B5EF4-FFF2-40B4-BE49-F238E27FC236}">
              <a16:creationId xmlns:a16="http://schemas.microsoft.com/office/drawing/2014/main" id="{93116B7A-1FE4-4B41-807C-5DA8DB6C46D4}"/>
            </a:ext>
          </a:extLst>
        </xdr:cNvPr>
        <xdr:cNvSpPr txBox="1"/>
      </xdr:nvSpPr>
      <xdr:spPr>
        <a:xfrm>
          <a:off x="10515600" y="10542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a:extLst>
            <a:ext uri="{FF2B5EF4-FFF2-40B4-BE49-F238E27FC236}">
              <a16:creationId xmlns:a16="http://schemas.microsoft.com/office/drawing/2014/main" id="{ECA284BC-8FD8-4360-B9EE-8C869CF5DF89}"/>
            </a:ext>
          </a:extLst>
        </xdr:cNvPr>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a:extLst>
            <a:ext uri="{FF2B5EF4-FFF2-40B4-BE49-F238E27FC236}">
              <a16:creationId xmlns:a16="http://schemas.microsoft.com/office/drawing/2014/main" id="{28E60A88-AF0E-4CD5-83AA-BD313DE1C63A}"/>
            </a:ext>
          </a:extLst>
        </xdr:cNvPr>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a:extLst>
            <a:ext uri="{FF2B5EF4-FFF2-40B4-BE49-F238E27FC236}">
              <a16:creationId xmlns:a16="http://schemas.microsoft.com/office/drawing/2014/main" id="{0BB5E468-D1D7-43C9-8A7C-BFEA0403D6EB}"/>
            </a:ext>
          </a:extLst>
        </xdr:cNvPr>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93677DB7-B762-4A97-8678-A7D946D4DCD3}"/>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id="{B68D3BCD-8F05-4AB6-8C95-560D6829671D}"/>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A26B511-4F69-4A83-A9AF-83555F68E6B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6EF7EFC-167F-45E9-903A-6346FFFC344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A2F9437-6F49-4EC4-9F30-DE320AA96C7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FA18F5A-8CC6-49BF-9F2F-B6401C0BF95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8425754-C760-49C9-A0DB-17B5A5856F2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53975</xdr:rowOff>
    </xdr:from>
    <xdr:to>
      <xdr:col>55</xdr:col>
      <xdr:colOff>50800</xdr:colOff>
      <xdr:row>63</xdr:row>
      <xdr:rowOff>155575</xdr:rowOff>
    </xdr:to>
    <xdr:sp macro="" textlink="">
      <xdr:nvSpPr>
        <xdr:cNvPr id="247" name="楕円 246">
          <a:extLst>
            <a:ext uri="{FF2B5EF4-FFF2-40B4-BE49-F238E27FC236}">
              <a16:creationId xmlns:a16="http://schemas.microsoft.com/office/drawing/2014/main" id="{C11FE73C-27BF-4E72-832F-578CB5E15A69}"/>
            </a:ext>
          </a:extLst>
        </xdr:cNvPr>
        <xdr:cNvSpPr/>
      </xdr:nvSpPr>
      <xdr:spPr>
        <a:xfrm>
          <a:off x="104267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32402</xdr:rowOff>
    </xdr:from>
    <xdr:ext cx="469744" cy="259045"/>
    <xdr:sp macro="" textlink="">
      <xdr:nvSpPr>
        <xdr:cNvPr id="248" name="【体育館・プール】&#10;一人当たり面積該当値テキスト">
          <a:extLst>
            <a:ext uri="{FF2B5EF4-FFF2-40B4-BE49-F238E27FC236}">
              <a16:creationId xmlns:a16="http://schemas.microsoft.com/office/drawing/2014/main" id="{C6D8E2D0-2918-4AB2-BE0E-120225D24CCF}"/>
            </a:ext>
          </a:extLst>
        </xdr:cNvPr>
        <xdr:cNvSpPr txBox="1"/>
      </xdr:nvSpPr>
      <xdr:spPr>
        <a:xfrm>
          <a:off x="10515600" y="1083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63500</xdr:rowOff>
    </xdr:from>
    <xdr:to>
      <xdr:col>50</xdr:col>
      <xdr:colOff>165100</xdr:colOff>
      <xdr:row>63</xdr:row>
      <xdr:rowOff>165100</xdr:rowOff>
    </xdr:to>
    <xdr:sp macro="" textlink="">
      <xdr:nvSpPr>
        <xdr:cNvPr id="249" name="楕円 248">
          <a:extLst>
            <a:ext uri="{FF2B5EF4-FFF2-40B4-BE49-F238E27FC236}">
              <a16:creationId xmlns:a16="http://schemas.microsoft.com/office/drawing/2014/main" id="{C9A58894-A9F1-4222-95D1-ADD5481A9B4A}"/>
            </a:ext>
          </a:extLst>
        </xdr:cNvPr>
        <xdr:cNvSpPr/>
      </xdr:nvSpPr>
      <xdr:spPr>
        <a:xfrm>
          <a:off x="9588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104775</xdr:rowOff>
    </xdr:from>
    <xdr:to>
      <xdr:col>55</xdr:col>
      <xdr:colOff>0</xdr:colOff>
      <xdr:row>63</xdr:row>
      <xdr:rowOff>114300</xdr:rowOff>
    </xdr:to>
    <xdr:cxnSp macro="">
      <xdr:nvCxnSpPr>
        <xdr:cNvPr id="250" name="直線コネクタ 249">
          <a:extLst>
            <a:ext uri="{FF2B5EF4-FFF2-40B4-BE49-F238E27FC236}">
              <a16:creationId xmlns:a16="http://schemas.microsoft.com/office/drawing/2014/main" id="{253B4B1C-EB55-44F4-9F0E-E41C0C56AD3C}"/>
            </a:ext>
          </a:extLst>
        </xdr:cNvPr>
        <xdr:cNvCxnSpPr/>
      </xdr:nvCxnSpPr>
      <xdr:spPr>
        <a:xfrm flipV="1">
          <a:off x="9639300" y="109061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65405</xdr:rowOff>
    </xdr:from>
    <xdr:to>
      <xdr:col>46</xdr:col>
      <xdr:colOff>38100</xdr:colOff>
      <xdr:row>63</xdr:row>
      <xdr:rowOff>167005</xdr:rowOff>
    </xdr:to>
    <xdr:sp macro="" textlink="">
      <xdr:nvSpPr>
        <xdr:cNvPr id="251" name="楕円 250">
          <a:extLst>
            <a:ext uri="{FF2B5EF4-FFF2-40B4-BE49-F238E27FC236}">
              <a16:creationId xmlns:a16="http://schemas.microsoft.com/office/drawing/2014/main" id="{82DF2B51-DE5C-4C08-A9DA-E4DA4EC22748}"/>
            </a:ext>
          </a:extLst>
        </xdr:cNvPr>
        <xdr:cNvSpPr/>
      </xdr:nvSpPr>
      <xdr:spPr>
        <a:xfrm>
          <a:off x="8699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114300</xdr:rowOff>
    </xdr:from>
    <xdr:to>
      <xdr:col>50</xdr:col>
      <xdr:colOff>114300</xdr:colOff>
      <xdr:row>63</xdr:row>
      <xdr:rowOff>116205</xdr:rowOff>
    </xdr:to>
    <xdr:cxnSp macro="">
      <xdr:nvCxnSpPr>
        <xdr:cNvPr id="252" name="直線コネクタ 251">
          <a:extLst>
            <a:ext uri="{FF2B5EF4-FFF2-40B4-BE49-F238E27FC236}">
              <a16:creationId xmlns:a16="http://schemas.microsoft.com/office/drawing/2014/main" id="{6E16C024-FB67-4F64-807F-7787E2A47716}"/>
            </a:ext>
          </a:extLst>
        </xdr:cNvPr>
        <xdr:cNvCxnSpPr/>
      </xdr:nvCxnSpPr>
      <xdr:spPr>
        <a:xfrm flipV="1">
          <a:off x="8750300" y="109156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65405</xdr:rowOff>
    </xdr:from>
    <xdr:to>
      <xdr:col>41</xdr:col>
      <xdr:colOff>101600</xdr:colOff>
      <xdr:row>63</xdr:row>
      <xdr:rowOff>167005</xdr:rowOff>
    </xdr:to>
    <xdr:sp macro="" textlink="">
      <xdr:nvSpPr>
        <xdr:cNvPr id="253" name="楕円 252">
          <a:extLst>
            <a:ext uri="{FF2B5EF4-FFF2-40B4-BE49-F238E27FC236}">
              <a16:creationId xmlns:a16="http://schemas.microsoft.com/office/drawing/2014/main" id="{F16311A4-A244-4795-80A9-69C10DA9C434}"/>
            </a:ext>
          </a:extLst>
        </xdr:cNvPr>
        <xdr:cNvSpPr/>
      </xdr:nvSpPr>
      <xdr:spPr>
        <a:xfrm>
          <a:off x="7810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116205</xdr:rowOff>
    </xdr:from>
    <xdr:to>
      <xdr:col>45</xdr:col>
      <xdr:colOff>177800</xdr:colOff>
      <xdr:row>63</xdr:row>
      <xdr:rowOff>116205</xdr:rowOff>
    </xdr:to>
    <xdr:cxnSp macro="">
      <xdr:nvCxnSpPr>
        <xdr:cNvPr id="254" name="直線コネクタ 253">
          <a:extLst>
            <a:ext uri="{FF2B5EF4-FFF2-40B4-BE49-F238E27FC236}">
              <a16:creationId xmlns:a16="http://schemas.microsoft.com/office/drawing/2014/main" id="{AA4D3340-121C-4AB8-AF45-A1CAC71E0D9C}"/>
            </a:ext>
          </a:extLst>
        </xdr:cNvPr>
        <xdr:cNvCxnSpPr/>
      </xdr:nvCxnSpPr>
      <xdr:spPr>
        <a:xfrm>
          <a:off x="7861300" y="109175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65405</xdr:rowOff>
    </xdr:from>
    <xdr:to>
      <xdr:col>36</xdr:col>
      <xdr:colOff>165100</xdr:colOff>
      <xdr:row>63</xdr:row>
      <xdr:rowOff>167005</xdr:rowOff>
    </xdr:to>
    <xdr:sp macro="" textlink="">
      <xdr:nvSpPr>
        <xdr:cNvPr id="255" name="楕円 254">
          <a:extLst>
            <a:ext uri="{FF2B5EF4-FFF2-40B4-BE49-F238E27FC236}">
              <a16:creationId xmlns:a16="http://schemas.microsoft.com/office/drawing/2014/main" id="{19B26DA2-1A57-4FCA-AD81-DE0A31B5BA66}"/>
            </a:ext>
          </a:extLst>
        </xdr:cNvPr>
        <xdr:cNvSpPr/>
      </xdr:nvSpPr>
      <xdr:spPr>
        <a:xfrm>
          <a:off x="6921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116205</xdr:rowOff>
    </xdr:from>
    <xdr:to>
      <xdr:col>41</xdr:col>
      <xdr:colOff>50800</xdr:colOff>
      <xdr:row>63</xdr:row>
      <xdr:rowOff>116205</xdr:rowOff>
    </xdr:to>
    <xdr:cxnSp macro="">
      <xdr:nvCxnSpPr>
        <xdr:cNvPr id="256" name="直線コネクタ 255">
          <a:extLst>
            <a:ext uri="{FF2B5EF4-FFF2-40B4-BE49-F238E27FC236}">
              <a16:creationId xmlns:a16="http://schemas.microsoft.com/office/drawing/2014/main" id="{CFB4964C-9EE5-415E-A9F7-7E65D230FE0A}"/>
            </a:ext>
          </a:extLst>
        </xdr:cNvPr>
        <xdr:cNvCxnSpPr/>
      </xdr:nvCxnSpPr>
      <xdr:spPr>
        <a:xfrm>
          <a:off x="6972300" y="109175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652</xdr:rowOff>
    </xdr:from>
    <xdr:ext cx="469744" cy="259045"/>
    <xdr:sp macro="" textlink="">
      <xdr:nvSpPr>
        <xdr:cNvPr id="257" name="n_1aveValue【体育館・プール】&#10;一人当たり面積">
          <a:extLst>
            <a:ext uri="{FF2B5EF4-FFF2-40B4-BE49-F238E27FC236}">
              <a16:creationId xmlns:a16="http://schemas.microsoft.com/office/drawing/2014/main" id="{2AA81651-826C-4193-ADFA-1DFA4242105C}"/>
            </a:ext>
          </a:extLst>
        </xdr:cNvPr>
        <xdr:cNvSpPr txBox="1"/>
      </xdr:nvSpPr>
      <xdr:spPr>
        <a:xfrm>
          <a:off x="93917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58" name="n_2aveValue【体育館・プール】&#10;一人当たり面積">
          <a:extLst>
            <a:ext uri="{FF2B5EF4-FFF2-40B4-BE49-F238E27FC236}">
              <a16:creationId xmlns:a16="http://schemas.microsoft.com/office/drawing/2014/main" id="{393A3E12-2509-400E-8F59-8E4285286D21}"/>
            </a:ext>
          </a:extLst>
        </xdr:cNvPr>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CF238813-8840-425B-B6E8-0B23A7EF9766}"/>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id="{653B0A38-958A-4208-9704-159C0514F003}"/>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156227</xdr:rowOff>
    </xdr:from>
    <xdr:ext cx="469744" cy="259045"/>
    <xdr:sp macro="" textlink="">
      <xdr:nvSpPr>
        <xdr:cNvPr id="261" name="n_1mainValue【体育館・プール】&#10;一人当たり面積">
          <a:extLst>
            <a:ext uri="{FF2B5EF4-FFF2-40B4-BE49-F238E27FC236}">
              <a16:creationId xmlns:a16="http://schemas.microsoft.com/office/drawing/2014/main" id="{206D7310-ABF8-48D2-8463-4FF1602547B5}"/>
            </a:ext>
          </a:extLst>
        </xdr:cNvPr>
        <xdr:cNvSpPr txBox="1"/>
      </xdr:nvSpPr>
      <xdr:spPr>
        <a:xfrm>
          <a:off x="9391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158132</xdr:rowOff>
    </xdr:from>
    <xdr:ext cx="469744" cy="259045"/>
    <xdr:sp macro="" textlink="">
      <xdr:nvSpPr>
        <xdr:cNvPr id="262" name="n_2mainValue【体育館・プール】&#10;一人当たり面積">
          <a:extLst>
            <a:ext uri="{FF2B5EF4-FFF2-40B4-BE49-F238E27FC236}">
              <a16:creationId xmlns:a16="http://schemas.microsoft.com/office/drawing/2014/main" id="{B711BBEC-40E7-459B-BD8E-4611EA2E98C5}"/>
            </a:ext>
          </a:extLst>
        </xdr:cNvPr>
        <xdr:cNvSpPr txBox="1"/>
      </xdr:nvSpPr>
      <xdr:spPr>
        <a:xfrm>
          <a:off x="85154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158132</xdr:rowOff>
    </xdr:from>
    <xdr:ext cx="469744" cy="259045"/>
    <xdr:sp macro="" textlink="">
      <xdr:nvSpPr>
        <xdr:cNvPr id="263" name="n_3mainValue【体育館・プール】&#10;一人当たり面積">
          <a:extLst>
            <a:ext uri="{FF2B5EF4-FFF2-40B4-BE49-F238E27FC236}">
              <a16:creationId xmlns:a16="http://schemas.microsoft.com/office/drawing/2014/main" id="{A9E6C2A9-CC99-4AA2-8E19-7B23AD979D8F}"/>
            </a:ext>
          </a:extLst>
        </xdr:cNvPr>
        <xdr:cNvSpPr txBox="1"/>
      </xdr:nvSpPr>
      <xdr:spPr>
        <a:xfrm>
          <a:off x="76264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158132</xdr:rowOff>
    </xdr:from>
    <xdr:ext cx="469744" cy="259045"/>
    <xdr:sp macro="" textlink="">
      <xdr:nvSpPr>
        <xdr:cNvPr id="264" name="n_4mainValue【体育館・プール】&#10;一人当たり面積">
          <a:extLst>
            <a:ext uri="{FF2B5EF4-FFF2-40B4-BE49-F238E27FC236}">
              <a16:creationId xmlns:a16="http://schemas.microsoft.com/office/drawing/2014/main" id="{CDF6FCCE-2250-4D7C-8863-0529F2AD3DEA}"/>
            </a:ext>
          </a:extLst>
        </xdr:cNvPr>
        <xdr:cNvSpPr txBox="1"/>
      </xdr:nvSpPr>
      <xdr:spPr>
        <a:xfrm>
          <a:off x="67374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C1D1A6-2494-40BF-A21B-ABBDCD465CB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41C21231-FBED-4C5D-893D-F6C4B59D8B4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B1F08A28-4741-4D49-8251-CA313C8D751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4971AD8B-E907-4341-8EAE-C4B7D11C63A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11CB4B9E-3B8F-4888-8F09-CEA19FD5855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E265E473-D839-40F9-8A1E-8E0BB396240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E862BFCD-26D0-4221-B565-EE475675100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4B15B172-1C7A-47EE-8E7C-5DC68384426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BB0C545B-425D-4D7C-B6AD-66A833A4A2B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F5610A13-4FAE-4510-9D89-90087455EAD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9FF890DE-ED61-4B9C-B6BF-94833FC8A8E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7B5D4356-5894-4B3F-A83A-3F07199D3EC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92104FB0-EC3A-4A28-B9B2-E0BB1AC5D67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44430AA4-940A-4968-90C4-B928C00AB0A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DD55230-0EE0-4D43-970C-ECEFD4A3D9E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79F139A0-4DEC-4C6C-ABC7-DC8171C300E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6C6291C4-D2B1-42B0-BA2C-D139E672C4F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9462B392-2652-4EF3-A7E0-4D8457FA4D5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11B8BB15-C36A-4F23-B42B-929B3A7BB4F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37A63ACF-AA2E-484D-86B9-8B87E8514CD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969C8A87-4725-4F94-A38D-94B4AC07486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4FE1E551-DE39-44CC-8AA3-D682099BD74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C9EAD364-24EF-48A5-8F24-DCA5B2EE800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9F18E35F-6295-4ED4-BEEE-1070DEC3C0F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1FEB5DC2-A702-4C61-A791-EBC60FA555B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B8E96813-7475-4071-BB7C-D6A97DA2DD78}"/>
            </a:ext>
          </a:extLst>
        </xdr:cNvPr>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B02FBFA6-6F9E-4A95-A89B-AE15BB71679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B79B7497-7BE3-4450-947E-B5E3B1E2C29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EB6CE9D8-4874-434E-9934-5751C558CE74}"/>
            </a:ext>
          </a:extLst>
        </xdr:cNvPr>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94" name="直線コネクタ 293">
          <a:extLst>
            <a:ext uri="{FF2B5EF4-FFF2-40B4-BE49-F238E27FC236}">
              <a16:creationId xmlns:a16="http://schemas.microsoft.com/office/drawing/2014/main" id="{ED77DEE9-54C7-4467-8669-0F461BD57428}"/>
            </a:ext>
          </a:extLst>
        </xdr:cNvPr>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104520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D4E97758-69A4-47F4-B4E3-BA30882B2CB8}"/>
            </a:ext>
          </a:extLst>
        </xdr:cNvPr>
        <xdr:cNvSpPr txBox="1"/>
      </xdr:nvSpPr>
      <xdr:spPr>
        <a:xfrm>
          <a:off x="4673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96" name="フローチャート: 判断 295">
          <a:extLst>
            <a:ext uri="{FF2B5EF4-FFF2-40B4-BE49-F238E27FC236}">
              <a16:creationId xmlns:a16="http://schemas.microsoft.com/office/drawing/2014/main" id="{484177F5-750C-43B6-90C9-2445616A0855}"/>
            </a:ext>
          </a:extLst>
        </xdr:cNvPr>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97" name="フローチャート: 判断 296">
          <a:extLst>
            <a:ext uri="{FF2B5EF4-FFF2-40B4-BE49-F238E27FC236}">
              <a16:creationId xmlns:a16="http://schemas.microsoft.com/office/drawing/2014/main" id="{B90B774C-8DA4-447D-8906-0B919FF3E53F}"/>
            </a:ext>
          </a:extLst>
        </xdr:cNvPr>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98" name="フローチャート: 判断 297">
          <a:extLst>
            <a:ext uri="{FF2B5EF4-FFF2-40B4-BE49-F238E27FC236}">
              <a16:creationId xmlns:a16="http://schemas.microsoft.com/office/drawing/2014/main" id="{B8441296-C6D7-4F7D-BAE7-AD7FB1CE68F7}"/>
            </a:ext>
          </a:extLst>
        </xdr:cNvPr>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99" name="フローチャート: 判断 298">
          <a:extLst>
            <a:ext uri="{FF2B5EF4-FFF2-40B4-BE49-F238E27FC236}">
              <a16:creationId xmlns:a16="http://schemas.microsoft.com/office/drawing/2014/main" id="{A19B8116-BC75-4FF5-9674-FB2E41080720}"/>
            </a:ext>
          </a:extLst>
        </xdr:cNvPr>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300" name="フローチャート: 判断 299">
          <a:extLst>
            <a:ext uri="{FF2B5EF4-FFF2-40B4-BE49-F238E27FC236}">
              <a16:creationId xmlns:a16="http://schemas.microsoft.com/office/drawing/2014/main" id="{37CBCF3F-2069-4663-BB8B-2B71023DFA44}"/>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CF7BCFE-FCBC-4A65-85A8-867DE70DBA4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74C5D2F-0045-4823-A387-0D46DFFB666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24F34AA-E972-406E-83CE-576DD6E3FC6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8785C8A-0D4C-492A-9835-728F2D20939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6B653ABA-736F-46DC-B506-E3D892DFF3B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145687</xdr:rowOff>
    </xdr:from>
    <xdr:to>
      <xdr:col>24</xdr:col>
      <xdr:colOff>114300</xdr:colOff>
      <xdr:row>81</xdr:row>
      <xdr:rowOff>75837</xdr:rowOff>
    </xdr:to>
    <xdr:sp macro="" textlink="">
      <xdr:nvSpPr>
        <xdr:cNvPr id="306" name="楕円 305">
          <a:extLst>
            <a:ext uri="{FF2B5EF4-FFF2-40B4-BE49-F238E27FC236}">
              <a16:creationId xmlns:a16="http://schemas.microsoft.com/office/drawing/2014/main" id="{D53FE396-57C3-47B1-B2FF-5CCFE6F01E48}"/>
            </a:ext>
          </a:extLst>
        </xdr:cNvPr>
        <xdr:cNvSpPr/>
      </xdr:nvSpPr>
      <xdr:spPr>
        <a:xfrm>
          <a:off x="45847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168564</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9D6CD4DB-8AD4-4CEE-8138-97F9F81BE04C}"/>
            </a:ext>
          </a:extLst>
        </xdr:cNvPr>
        <xdr:cNvSpPr txBox="1"/>
      </xdr:nvSpPr>
      <xdr:spPr>
        <a:xfrm>
          <a:off x="4673600" y="1371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116295</xdr:rowOff>
    </xdr:from>
    <xdr:to>
      <xdr:col>20</xdr:col>
      <xdr:colOff>38100</xdr:colOff>
      <xdr:row>81</xdr:row>
      <xdr:rowOff>46445</xdr:rowOff>
    </xdr:to>
    <xdr:sp macro="" textlink="">
      <xdr:nvSpPr>
        <xdr:cNvPr id="308" name="楕円 307">
          <a:extLst>
            <a:ext uri="{FF2B5EF4-FFF2-40B4-BE49-F238E27FC236}">
              <a16:creationId xmlns:a16="http://schemas.microsoft.com/office/drawing/2014/main" id="{07C522E4-8462-4C53-9AF1-1D5F60E5AB03}"/>
            </a:ext>
          </a:extLst>
        </xdr:cNvPr>
        <xdr:cNvSpPr/>
      </xdr:nvSpPr>
      <xdr:spPr>
        <a:xfrm>
          <a:off x="37465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167095</xdr:rowOff>
    </xdr:from>
    <xdr:to>
      <xdr:col>24</xdr:col>
      <xdr:colOff>63500</xdr:colOff>
      <xdr:row>81</xdr:row>
      <xdr:rowOff>25037</xdr:rowOff>
    </xdr:to>
    <xdr:cxnSp macro="">
      <xdr:nvCxnSpPr>
        <xdr:cNvPr id="309" name="直線コネクタ 308">
          <a:extLst>
            <a:ext uri="{FF2B5EF4-FFF2-40B4-BE49-F238E27FC236}">
              <a16:creationId xmlns:a16="http://schemas.microsoft.com/office/drawing/2014/main" id="{FCD977A8-DD23-4927-B5D1-6443F21933EE}"/>
            </a:ext>
          </a:extLst>
        </xdr:cNvPr>
        <xdr:cNvCxnSpPr/>
      </xdr:nvCxnSpPr>
      <xdr:spPr>
        <a:xfrm>
          <a:off x="3797300" y="1388309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163649</xdr:rowOff>
    </xdr:from>
    <xdr:to>
      <xdr:col>15</xdr:col>
      <xdr:colOff>101600</xdr:colOff>
      <xdr:row>81</xdr:row>
      <xdr:rowOff>93799</xdr:rowOff>
    </xdr:to>
    <xdr:sp macro="" textlink="">
      <xdr:nvSpPr>
        <xdr:cNvPr id="310" name="楕円 309">
          <a:extLst>
            <a:ext uri="{FF2B5EF4-FFF2-40B4-BE49-F238E27FC236}">
              <a16:creationId xmlns:a16="http://schemas.microsoft.com/office/drawing/2014/main" id="{7F6AE44D-39FD-4760-9700-018332ED197A}"/>
            </a:ext>
          </a:extLst>
        </xdr:cNvPr>
        <xdr:cNvSpPr/>
      </xdr:nvSpPr>
      <xdr:spPr>
        <a:xfrm>
          <a:off x="2857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167095</xdr:rowOff>
    </xdr:from>
    <xdr:to>
      <xdr:col>19</xdr:col>
      <xdr:colOff>177800</xdr:colOff>
      <xdr:row>81</xdr:row>
      <xdr:rowOff>42999</xdr:rowOff>
    </xdr:to>
    <xdr:cxnSp macro="">
      <xdr:nvCxnSpPr>
        <xdr:cNvPr id="311" name="直線コネクタ 310">
          <a:extLst>
            <a:ext uri="{FF2B5EF4-FFF2-40B4-BE49-F238E27FC236}">
              <a16:creationId xmlns:a16="http://schemas.microsoft.com/office/drawing/2014/main" id="{C435F0CE-F9B7-4F35-8DFA-AAA3896A9814}"/>
            </a:ext>
          </a:extLst>
        </xdr:cNvPr>
        <xdr:cNvCxnSpPr/>
      </xdr:nvCxnSpPr>
      <xdr:spPr>
        <a:xfrm flipV="1">
          <a:off x="2908300" y="13883095"/>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83638</xdr:rowOff>
    </xdr:from>
    <xdr:to>
      <xdr:col>10</xdr:col>
      <xdr:colOff>165100</xdr:colOff>
      <xdr:row>82</xdr:row>
      <xdr:rowOff>13788</xdr:rowOff>
    </xdr:to>
    <xdr:sp macro="" textlink="">
      <xdr:nvSpPr>
        <xdr:cNvPr id="312" name="楕円 311">
          <a:extLst>
            <a:ext uri="{FF2B5EF4-FFF2-40B4-BE49-F238E27FC236}">
              <a16:creationId xmlns:a16="http://schemas.microsoft.com/office/drawing/2014/main" id="{1E538BCD-4B63-42E6-A1EF-9DADC57E471A}"/>
            </a:ext>
          </a:extLst>
        </xdr:cNvPr>
        <xdr:cNvSpPr/>
      </xdr:nvSpPr>
      <xdr:spPr>
        <a:xfrm>
          <a:off x="1968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42999</xdr:rowOff>
    </xdr:from>
    <xdr:to>
      <xdr:col>15</xdr:col>
      <xdr:colOff>50800</xdr:colOff>
      <xdr:row>81</xdr:row>
      <xdr:rowOff>134438</xdr:rowOff>
    </xdr:to>
    <xdr:cxnSp macro="">
      <xdr:nvCxnSpPr>
        <xdr:cNvPr id="313" name="直線コネクタ 312">
          <a:extLst>
            <a:ext uri="{FF2B5EF4-FFF2-40B4-BE49-F238E27FC236}">
              <a16:creationId xmlns:a16="http://schemas.microsoft.com/office/drawing/2014/main" id="{39540690-8611-4BB3-B563-C2A90F7337BA}"/>
            </a:ext>
          </a:extLst>
        </xdr:cNvPr>
        <xdr:cNvCxnSpPr/>
      </xdr:nvCxnSpPr>
      <xdr:spPr>
        <a:xfrm flipV="1">
          <a:off x="2019300" y="13930449"/>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37919</xdr:rowOff>
    </xdr:from>
    <xdr:to>
      <xdr:col>6</xdr:col>
      <xdr:colOff>38100</xdr:colOff>
      <xdr:row>81</xdr:row>
      <xdr:rowOff>139519</xdr:rowOff>
    </xdr:to>
    <xdr:sp macro="" textlink="">
      <xdr:nvSpPr>
        <xdr:cNvPr id="314" name="楕円 313">
          <a:extLst>
            <a:ext uri="{FF2B5EF4-FFF2-40B4-BE49-F238E27FC236}">
              <a16:creationId xmlns:a16="http://schemas.microsoft.com/office/drawing/2014/main" id="{09DEC57F-C517-4361-90FE-24A1A9F02E96}"/>
            </a:ext>
          </a:extLst>
        </xdr:cNvPr>
        <xdr:cNvSpPr/>
      </xdr:nvSpPr>
      <xdr:spPr>
        <a:xfrm>
          <a:off x="1079500" y="139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88719</xdr:rowOff>
    </xdr:from>
    <xdr:to>
      <xdr:col>10</xdr:col>
      <xdr:colOff>114300</xdr:colOff>
      <xdr:row>81</xdr:row>
      <xdr:rowOff>134438</xdr:rowOff>
    </xdr:to>
    <xdr:cxnSp macro="">
      <xdr:nvCxnSpPr>
        <xdr:cNvPr id="315" name="直線コネクタ 314">
          <a:extLst>
            <a:ext uri="{FF2B5EF4-FFF2-40B4-BE49-F238E27FC236}">
              <a16:creationId xmlns:a16="http://schemas.microsoft.com/office/drawing/2014/main" id="{7E0ACE7D-593A-465F-8C4F-11D534E719C4}"/>
            </a:ext>
          </a:extLst>
        </xdr:cNvPr>
        <xdr:cNvCxnSpPr/>
      </xdr:nvCxnSpPr>
      <xdr:spPr>
        <a:xfrm>
          <a:off x="1130300" y="139761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35940</xdr:rowOff>
    </xdr:from>
    <xdr:ext cx="405111" cy="259045"/>
    <xdr:sp macro="" textlink="">
      <xdr:nvSpPr>
        <xdr:cNvPr id="316" name="n_1aveValue【福祉施設】&#10;有形固定資産減価償却率">
          <a:extLst>
            <a:ext uri="{FF2B5EF4-FFF2-40B4-BE49-F238E27FC236}">
              <a16:creationId xmlns:a16="http://schemas.microsoft.com/office/drawing/2014/main" id="{8477EBD7-F89E-4399-8207-509C460C090C}"/>
            </a:ext>
          </a:extLst>
        </xdr:cNvPr>
        <xdr:cNvSpPr txBox="1"/>
      </xdr:nvSpPr>
      <xdr:spPr>
        <a:xfrm>
          <a:off x="35820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6548</xdr:rowOff>
    </xdr:from>
    <xdr:ext cx="405111" cy="259045"/>
    <xdr:sp macro="" textlink="">
      <xdr:nvSpPr>
        <xdr:cNvPr id="317" name="n_2aveValue【福祉施設】&#10;有形固定資産減価償却率">
          <a:extLst>
            <a:ext uri="{FF2B5EF4-FFF2-40B4-BE49-F238E27FC236}">
              <a16:creationId xmlns:a16="http://schemas.microsoft.com/office/drawing/2014/main" id="{7B47CEAC-5A43-44B2-B605-5BD28249D2BB}"/>
            </a:ext>
          </a:extLst>
        </xdr:cNvPr>
        <xdr:cNvSpPr txBox="1"/>
      </xdr:nvSpPr>
      <xdr:spPr>
        <a:xfrm>
          <a:off x="2705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111051</xdr:rowOff>
    </xdr:from>
    <xdr:ext cx="405111" cy="259045"/>
    <xdr:sp macro="" textlink="">
      <xdr:nvSpPr>
        <xdr:cNvPr id="318" name="n_3aveValue【福祉施設】&#10;有形固定資産減価償却率">
          <a:extLst>
            <a:ext uri="{FF2B5EF4-FFF2-40B4-BE49-F238E27FC236}">
              <a16:creationId xmlns:a16="http://schemas.microsoft.com/office/drawing/2014/main" id="{11338D06-EC80-47B5-93CA-46B513EAC995}"/>
            </a:ext>
          </a:extLst>
        </xdr:cNvPr>
        <xdr:cNvSpPr txBox="1"/>
      </xdr:nvSpPr>
      <xdr:spPr>
        <a:xfrm>
          <a:off x="1816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319" name="n_4aveValue【福祉施設】&#10;有形固定資産減価償却率">
          <a:extLst>
            <a:ext uri="{FF2B5EF4-FFF2-40B4-BE49-F238E27FC236}">
              <a16:creationId xmlns:a16="http://schemas.microsoft.com/office/drawing/2014/main" id="{AFA00696-3613-4016-9660-D7DDB70006A3}"/>
            </a:ext>
          </a:extLst>
        </xdr:cNvPr>
        <xdr:cNvSpPr txBox="1"/>
      </xdr:nvSpPr>
      <xdr:spPr>
        <a:xfrm>
          <a:off x="927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62972</xdr:rowOff>
    </xdr:from>
    <xdr:ext cx="405111" cy="259045"/>
    <xdr:sp macro="" textlink="">
      <xdr:nvSpPr>
        <xdr:cNvPr id="320" name="n_1mainValue【福祉施設】&#10;有形固定資産減価償却率">
          <a:extLst>
            <a:ext uri="{FF2B5EF4-FFF2-40B4-BE49-F238E27FC236}">
              <a16:creationId xmlns:a16="http://schemas.microsoft.com/office/drawing/2014/main" id="{6DC856CA-643A-4B8F-B88D-25A28CEE4EDE}"/>
            </a:ext>
          </a:extLst>
        </xdr:cNvPr>
        <xdr:cNvSpPr txBox="1"/>
      </xdr:nvSpPr>
      <xdr:spPr>
        <a:xfrm>
          <a:off x="3582044" y="136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110326</xdr:rowOff>
    </xdr:from>
    <xdr:ext cx="405111" cy="259045"/>
    <xdr:sp macro="" textlink="">
      <xdr:nvSpPr>
        <xdr:cNvPr id="321" name="n_2mainValue【福祉施設】&#10;有形固定資産減価償却率">
          <a:extLst>
            <a:ext uri="{FF2B5EF4-FFF2-40B4-BE49-F238E27FC236}">
              <a16:creationId xmlns:a16="http://schemas.microsoft.com/office/drawing/2014/main" id="{4FDC813F-7C5F-4843-91EA-72B67529A730}"/>
            </a:ext>
          </a:extLst>
        </xdr:cNvPr>
        <xdr:cNvSpPr txBox="1"/>
      </xdr:nvSpPr>
      <xdr:spPr>
        <a:xfrm>
          <a:off x="27057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30315</xdr:rowOff>
    </xdr:from>
    <xdr:ext cx="405111" cy="259045"/>
    <xdr:sp macro="" textlink="">
      <xdr:nvSpPr>
        <xdr:cNvPr id="322" name="n_3mainValue【福祉施設】&#10;有形固定資産減価償却率">
          <a:extLst>
            <a:ext uri="{FF2B5EF4-FFF2-40B4-BE49-F238E27FC236}">
              <a16:creationId xmlns:a16="http://schemas.microsoft.com/office/drawing/2014/main" id="{B945471C-EF99-47EE-9609-D868B7842383}"/>
            </a:ext>
          </a:extLst>
        </xdr:cNvPr>
        <xdr:cNvSpPr txBox="1"/>
      </xdr:nvSpPr>
      <xdr:spPr>
        <a:xfrm>
          <a:off x="1816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156046</xdr:rowOff>
    </xdr:from>
    <xdr:ext cx="405111" cy="259045"/>
    <xdr:sp macro="" textlink="">
      <xdr:nvSpPr>
        <xdr:cNvPr id="323" name="n_4mainValue【福祉施設】&#10;有形固定資産減価償却率">
          <a:extLst>
            <a:ext uri="{FF2B5EF4-FFF2-40B4-BE49-F238E27FC236}">
              <a16:creationId xmlns:a16="http://schemas.microsoft.com/office/drawing/2014/main" id="{C1646DB2-A387-4D3E-875E-343C1AE8C055}"/>
            </a:ext>
          </a:extLst>
        </xdr:cNvPr>
        <xdr:cNvSpPr txBox="1"/>
      </xdr:nvSpPr>
      <xdr:spPr>
        <a:xfrm>
          <a:off x="927744" y="1370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6E5D514E-68EB-47F4-ADF2-8404AE7080C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8E777594-C28F-4953-B875-3D1F88720D6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CE77A76D-56B4-4824-8434-1AEA1367BFF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CB35E7B7-3B08-4782-8111-727EBFFD5F3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F7D33C8A-BE54-4C59-BB92-3408B5B35E1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4A9DD4F0-5CAA-4205-888B-7463727916C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3B2C351E-90AE-49FE-A678-FE9B24FF525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3E586474-6E1D-443D-AF70-D40D7319B65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BDC09E66-054D-48E1-BF70-E447479F2D6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A814A109-0BF4-4B40-8AF9-810EFFCCC94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3FD35030-2064-489B-803C-0D61F596AA5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9427A567-4279-47DC-8BC8-DFBE41FC253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9C65DD0F-DF7A-46D4-8C7E-164DA80E2B2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7B9B6DB1-C7CF-4531-BC39-01305CF9847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DABBDA88-C7B6-4639-BDF3-0A5B5EBA3F2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D89185CE-D748-4852-B57D-6EC1A9B4483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9B5B2902-46ED-43F3-B5E9-20DCA0BEF18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C69BEC14-7EE6-44F9-A892-FAC77D6235F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1905942D-2039-43B5-A395-82D4753E193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8580A26-7E42-4EDA-B083-2FFFEE9EA36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584433A7-FA5B-470D-B84F-E9540314901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45" name="直線コネクタ 344">
          <a:extLst>
            <a:ext uri="{FF2B5EF4-FFF2-40B4-BE49-F238E27FC236}">
              <a16:creationId xmlns:a16="http://schemas.microsoft.com/office/drawing/2014/main" id="{BAAECD61-FB2A-43A3-996D-D34B766BE44E}"/>
            </a:ext>
          </a:extLst>
        </xdr:cNvPr>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a16="http://schemas.microsoft.com/office/drawing/2014/main" id="{A78FF46D-9393-4845-8753-B7906CE940BC}"/>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a16="http://schemas.microsoft.com/office/drawing/2014/main" id="{BDD16CEE-EC52-4148-B976-D8D887379316}"/>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48" name="【福祉施設】&#10;一人当たり面積最大値テキスト">
          <a:extLst>
            <a:ext uri="{FF2B5EF4-FFF2-40B4-BE49-F238E27FC236}">
              <a16:creationId xmlns:a16="http://schemas.microsoft.com/office/drawing/2014/main" id="{D8ABEE03-8B95-4CAD-8F16-B3087F3D9AD2}"/>
            </a:ext>
          </a:extLst>
        </xdr:cNvPr>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49" name="直線コネクタ 348">
          <a:extLst>
            <a:ext uri="{FF2B5EF4-FFF2-40B4-BE49-F238E27FC236}">
              <a16:creationId xmlns:a16="http://schemas.microsoft.com/office/drawing/2014/main" id="{2B1C00FA-9C0B-4AD5-82EA-6698E132D6EF}"/>
            </a:ext>
          </a:extLst>
        </xdr:cNvPr>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126764</xdr:rowOff>
    </xdr:from>
    <xdr:ext cx="469744" cy="259045"/>
    <xdr:sp macro="" textlink="">
      <xdr:nvSpPr>
        <xdr:cNvPr id="350" name="【福祉施設】&#10;一人当たり面積平均値テキスト">
          <a:extLst>
            <a:ext uri="{FF2B5EF4-FFF2-40B4-BE49-F238E27FC236}">
              <a16:creationId xmlns:a16="http://schemas.microsoft.com/office/drawing/2014/main" id="{E06F2723-BFF9-486F-93E3-CF410E1BEE29}"/>
            </a:ext>
          </a:extLst>
        </xdr:cNvPr>
        <xdr:cNvSpPr txBox="1"/>
      </xdr:nvSpPr>
      <xdr:spPr>
        <a:xfrm>
          <a:off x="10515600" y="1418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51" name="フローチャート: 判断 350">
          <a:extLst>
            <a:ext uri="{FF2B5EF4-FFF2-40B4-BE49-F238E27FC236}">
              <a16:creationId xmlns:a16="http://schemas.microsoft.com/office/drawing/2014/main" id="{4ED78537-D06C-4355-9478-475A7FEE712D}"/>
            </a:ext>
          </a:extLst>
        </xdr:cNvPr>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52" name="フローチャート: 判断 351">
          <a:extLst>
            <a:ext uri="{FF2B5EF4-FFF2-40B4-BE49-F238E27FC236}">
              <a16:creationId xmlns:a16="http://schemas.microsoft.com/office/drawing/2014/main" id="{922AED22-36CD-4651-810A-7F5CEF706B52}"/>
            </a:ext>
          </a:extLst>
        </xdr:cNvPr>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53" name="フローチャート: 判断 352">
          <a:extLst>
            <a:ext uri="{FF2B5EF4-FFF2-40B4-BE49-F238E27FC236}">
              <a16:creationId xmlns:a16="http://schemas.microsoft.com/office/drawing/2014/main" id="{799340C9-694A-429D-A6A9-136F958313A5}"/>
            </a:ext>
          </a:extLst>
        </xdr:cNvPr>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54" name="フローチャート: 判断 353">
          <a:extLst>
            <a:ext uri="{FF2B5EF4-FFF2-40B4-BE49-F238E27FC236}">
              <a16:creationId xmlns:a16="http://schemas.microsoft.com/office/drawing/2014/main" id="{775BEF74-C645-439C-A589-85E0CDACCD7B}"/>
            </a:ext>
          </a:extLst>
        </xdr:cNvPr>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5" name="フローチャート: 判断 354">
          <a:extLst>
            <a:ext uri="{FF2B5EF4-FFF2-40B4-BE49-F238E27FC236}">
              <a16:creationId xmlns:a16="http://schemas.microsoft.com/office/drawing/2014/main" id="{BC2C60AD-5613-44FD-AC94-818C0B6DA4A1}"/>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A58777B-BB6A-4A78-B502-B0D8244B9D5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F0895F9-0F84-4B19-ACE4-E3E039B6955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06A3642-7C8A-429E-9FFC-9A9B7F904D6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52C8B8D-FCA0-47C0-80BA-CC8712CFA1D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3F44E70-7DBA-41A6-BDE8-6D7DC6FAEB4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167894</xdr:rowOff>
    </xdr:from>
    <xdr:to>
      <xdr:col>55</xdr:col>
      <xdr:colOff>50800</xdr:colOff>
      <xdr:row>84</xdr:row>
      <xdr:rowOff>98044</xdr:rowOff>
    </xdr:to>
    <xdr:sp macro="" textlink="">
      <xdr:nvSpPr>
        <xdr:cNvPr id="361" name="楕円 360">
          <a:extLst>
            <a:ext uri="{FF2B5EF4-FFF2-40B4-BE49-F238E27FC236}">
              <a16:creationId xmlns:a16="http://schemas.microsoft.com/office/drawing/2014/main" id="{8DDBED69-B648-4A79-9028-0CD84DDE66F4}"/>
            </a:ext>
          </a:extLst>
        </xdr:cNvPr>
        <xdr:cNvSpPr/>
      </xdr:nvSpPr>
      <xdr:spPr>
        <a:xfrm>
          <a:off x="104267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146321</xdr:rowOff>
    </xdr:from>
    <xdr:ext cx="469744" cy="259045"/>
    <xdr:sp macro="" textlink="">
      <xdr:nvSpPr>
        <xdr:cNvPr id="362" name="【福祉施設】&#10;一人当たり面積該当値テキスト">
          <a:extLst>
            <a:ext uri="{FF2B5EF4-FFF2-40B4-BE49-F238E27FC236}">
              <a16:creationId xmlns:a16="http://schemas.microsoft.com/office/drawing/2014/main" id="{E97F4F1E-F339-4CD8-89A8-8D9FDE108AA5}"/>
            </a:ext>
          </a:extLst>
        </xdr:cNvPr>
        <xdr:cNvSpPr txBox="1"/>
      </xdr:nvSpPr>
      <xdr:spPr>
        <a:xfrm>
          <a:off x="10515600" y="1437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63" name="楕円 362">
          <a:extLst>
            <a:ext uri="{FF2B5EF4-FFF2-40B4-BE49-F238E27FC236}">
              <a16:creationId xmlns:a16="http://schemas.microsoft.com/office/drawing/2014/main" id="{2675AD71-66C6-4D6A-964B-75120B91BCDE}"/>
            </a:ext>
          </a:extLst>
        </xdr:cNvPr>
        <xdr:cNvSpPr/>
      </xdr:nvSpPr>
      <xdr:spPr>
        <a:xfrm>
          <a:off x="958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38100</xdr:rowOff>
    </xdr:from>
    <xdr:to>
      <xdr:col>55</xdr:col>
      <xdr:colOff>0</xdr:colOff>
      <xdr:row>84</xdr:row>
      <xdr:rowOff>47244</xdr:rowOff>
    </xdr:to>
    <xdr:cxnSp macro="">
      <xdr:nvCxnSpPr>
        <xdr:cNvPr id="364" name="直線コネクタ 363">
          <a:extLst>
            <a:ext uri="{FF2B5EF4-FFF2-40B4-BE49-F238E27FC236}">
              <a16:creationId xmlns:a16="http://schemas.microsoft.com/office/drawing/2014/main" id="{4898E68C-7DF9-45B1-8C7F-BE08824019A5}"/>
            </a:ext>
          </a:extLst>
        </xdr:cNvPr>
        <xdr:cNvCxnSpPr/>
      </xdr:nvCxnSpPr>
      <xdr:spPr>
        <a:xfrm>
          <a:off x="9639300" y="144399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19304</xdr:rowOff>
    </xdr:from>
    <xdr:to>
      <xdr:col>46</xdr:col>
      <xdr:colOff>38100</xdr:colOff>
      <xdr:row>84</xdr:row>
      <xdr:rowOff>120904</xdr:rowOff>
    </xdr:to>
    <xdr:sp macro="" textlink="">
      <xdr:nvSpPr>
        <xdr:cNvPr id="365" name="楕円 364">
          <a:extLst>
            <a:ext uri="{FF2B5EF4-FFF2-40B4-BE49-F238E27FC236}">
              <a16:creationId xmlns:a16="http://schemas.microsoft.com/office/drawing/2014/main" id="{B21E72FC-33E1-4719-A78B-D94C22FAC37A}"/>
            </a:ext>
          </a:extLst>
        </xdr:cNvPr>
        <xdr:cNvSpPr/>
      </xdr:nvSpPr>
      <xdr:spPr>
        <a:xfrm>
          <a:off x="8699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70104</xdr:rowOff>
    </xdr:to>
    <xdr:cxnSp macro="">
      <xdr:nvCxnSpPr>
        <xdr:cNvPr id="366" name="直線コネクタ 365">
          <a:extLst>
            <a:ext uri="{FF2B5EF4-FFF2-40B4-BE49-F238E27FC236}">
              <a16:creationId xmlns:a16="http://schemas.microsoft.com/office/drawing/2014/main" id="{8384908B-B30C-4466-B6B2-A68C8286F7CB}"/>
            </a:ext>
          </a:extLst>
        </xdr:cNvPr>
        <xdr:cNvCxnSpPr/>
      </xdr:nvCxnSpPr>
      <xdr:spPr>
        <a:xfrm flipV="1">
          <a:off x="8750300" y="144399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46737</xdr:rowOff>
    </xdr:from>
    <xdr:to>
      <xdr:col>41</xdr:col>
      <xdr:colOff>101600</xdr:colOff>
      <xdr:row>84</xdr:row>
      <xdr:rowOff>148337</xdr:rowOff>
    </xdr:to>
    <xdr:sp macro="" textlink="">
      <xdr:nvSpPr>
        <xdr:cNvPr id="367" name="楕円 366">
          <a:extLst>
            <a:ext uri="{FF2B5EF4-FFF2-40B4-BE49-F238E27FC236}">
              <a16:creationId xmlns:a16="http://schemas.microsoft.com/office/drawing/2014/main" id="{AEFBBA05-2D25-4D60-9ADD-AABFCFC363D6}"/>
            </a:ext>
          </a:extLst>
        </xdr:cNvPr>
        <xdr:cNvSpPr/>
      </xdr:nvSpPr>
      <xdr:spPr>
        <a:xfrm>
          <a:off x="7810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70104</xdr:rowOff>
    </xdr:from>
    <xdr:to>
      <xdr:col>45</xdr:col>
      <xdr:colOff>177800</xdr:colOff>
      <xdr:row>84</xdr:row>
      <xdr:rowOff>97537</xdr:rowOff>
    </xdr:to>
    <xdr:cxnSp macro="">
      <xdr:nvCxnSpPr>
        <xdr:cNvPr id="368" name="直線コネクタ 367">
          <a:extLst>
            <a:ext uri="{FF2B5EF4-FFF2-40B4-BE49-F238E27FC236}">
              <a16:creationId xmlns:a16="http://schemas.microsoft.com/office/drawing/2014/main" id="{CD164C9D-3AA2-41A1-8902-630821B8C8E3}"/>
            </a:ext>
          </a:extLst>
        </xdr:cNvPr>
        <xdr:cNvCxnSpPr/>
      </xdr:nvCxnSpPr>
      <xdr:spPr>
        <a:xfrm flipV="1">
          <a:off x="7861300" y="144719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46737</xdr:rowOff>
    </xdr:from>
    <xdr:to>
      <xdr:col>36</xdr:col>
      <xdr:colOff>165100</xdr:colOff>
      <xdr:row>84</xdr:row>
      <xdr:rowOff>148337</xdr:rowOff>
    </xdr:to>
    <xdr:sp macro="" textlink="">
      <xdr:nvSpPr>
        <xdr:cNvPr id="369" name="楕円 368">
          <a:extLst>
            <a:ext uri="{FF2B5EF4-FFF2-40B4-BE49-F238E27FC236}">
              <a16:creationId xmlns:a16="http://schemas.microsoft.com/office/drawing/2014/main" id="{AC911D3F-7386-4F56-93A0-3BB048B10C85}"/>
            </a:ext>
          </a:extLst>
        </xdr:cNvPr>
        <xdr:cNvSpPr/>
      </xdr:nvSpPr>
      <xdr:spPr>
        <a:xfrm>
          <a:off x="6921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97537</xdr:rowOff>
    </xdr:from>
    <xdr:to>
      <xdr:col>41</xdr:col>
      <xdr:colOff>50800</xdr:colOff>
      <xdr:row>84</xdr:row>
      <xdr:rowOff>97537</xdr:rowOff>
    </xdr:to>
    <xdr:cxnSp macro="">
      <xdr:nvCxnSpPr>
        <xdr:cNvPr id="370" name="直線コネクタ 369">
          <a:extLst>
            <a:ext uri="{FF2B5EF4-FFF2-40B4-BE49-F238E27FC236}">
              <a16:creationId xmlns:a16="http://schemas.microsoft.com/office/drawing/2014/main" id="{DD99F84E-7C4D-4BE7-8E62-D351585822F4}"/>
            </a:ext>
          </a:extLst>
        </xdr:cNvPr>
        <xdr:cNvCxnSpPr/>
      </xdr:nvCxnSpPr>
      <xdr:spPr>
        <a:xfrm>
          <a:off x="6972300" y="14499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36847</xdr:rowOff>
    </xdr:from>
    <xdr:ext cx="469744" cy="259045"/>
    <xdr:sp macro="" textlink="">
      <xdr:nvSpPr>
        <xdr:cNvPr id="371" name="n_1aveValue【福祉施設】&#10;一人当たり面積">
          <a:extLst>
            <a:ext uri="{FF2B5EF4-FFF2-40B4-BE49-F238E27FC236}">
              <a16:creationId xmlns:a16="http://schemas.microsoft.com/office/drawing/2014/main" id="{A36F8582-6921-4915-9FAD-9749316BE84C}"/>
            </a:ext>
          </a:extLst>
        </xdr:cNvPr>
        <xdr:cNvSpPr txBox="1"/>
      </xdr:nvSpPr>
      <xdr:spPr>
        <a:xfrm>
          <a:off x="9391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32275</xdr:rowOff>
    </xdr:from>
    <xdr:ext cx="469744" cy="259045"/>
    <xdr:sp macro="" textlink="">
      <xdr:nvSpPr>
        <xdr:cNvPr id="372" name="n_2aveValue【福祉施設】&#10;一人当たり面積">
          <a:extLst>
            <a:ext uri="{FF2B5EF4-FFF2-40B4-BE49-F238E27FC236}">
              <a16:creationId xmlns:a16="http://schemas.microsoft.com/office/drawing/2014/main" id="{D5286E6E-734F-4281-A300-90D9E35AB110}"/>
            </a:ext>
          </a:extLst>
        </xdr:cNvPr>
        <xdr:cNvSpPr txBox="1"/>
      </xdr:nvSpPr>
      <xdr:spPr>
        <a:xfrm>
          <a:off x="8515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9414</xdr:rowOff>
    </xdr:from>
    <xdr:ext cx="469744" cy="259045"/>
    <xdr:sp macro="" textlink="">
      <xdr:nvSpPr>
        <xdr:cNvPr id="373" name="n_3aveValue【福祉施設】&#10;一人当たり面積">
          <a:extLst>
            <a:ext uri="{FF2B5EF4-FFF2-40B4-BE49-F238E27FC236}">
              <a16:creationId xmlns:a16="http://schemas.microsoft.com/office/drawing/2014/main" id="{0F8C27B6-4751-4C91-A2B6-6AF46277BF0B}"/>
            </a:ext>
          </a:extLst>
        </xdr:cNvPr>
        <xdr:cNvSpPr txBox="1"/>
      </xdr:nvSpPr>
      <xdr:spPr>
        <a:xfrm>
          <a:off x="7626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4" name="n_4aveValue【福祉施設】&#10;一人当たり面積">
          <a:extLst>
            <a:ext uri="{FF2B5EF4-FFF2-40B4-BE49-F238E27FC236}">
              <a16:creationId xmlns:a16="http://schemas.microsoft.com/office/drawing/2014/main" id="{088F9FEA-C0DB-4F2D-B5A5-AD64B28A677A}"/>
            </a:ext>
          </a:extLst>
        </xdr:cNvPr>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80027</xdr:rowOff>
    </xdr:from>
    <xdr:ext cx="469744" cy="259045"/>
    <xdr:sp macro="" textlink="">
      <xdr:nvSpPr>
        <xdr:cNvPr id="375" name="n_1mainValue【福祉施設】&#10;一人当たり面積">
          <a:extLst>
            <a:ext uri="{FF2B5EF4-FFF2-40B4-BE49-F238E27FC236}">
              <a16:creationId xmlns:a16="http://schemas.microsoft.com/office/drawing/2014/main" id="{3CAB041C-020D-42AF-BD62-A0DA411C9821}"/>
            </a:ext>
          </a:extLst>
        </xdr:cNvPr>
        <xdr:cNvSpPr txBox="1"/>
      </xdr:nvSpPr>
      <xdr:spPr>
        <a:xfrm>
          <a:off x="9391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112031</xdr:rowOff>
    </xdr:from>
    <xdr:ext cx="469744" cy="259045"/>
    <xdr:sp macro="" textlink="">
      <xdr:nvSpPr>
        <xdr:cNvPr id="376" name="n_2mainValue【福祉施設】&#10;一人当たり面積">
          <a:extLst>
            <a:ext uri="{FF2B5EF4-FFF2-40B4-BE49-F238E27FC236}">
              <a16:creationId xmlns:a16="http://schemas.microsoft.com/office/drawing/2014/main" id="{388A440E-398B-4342-A7CB-EA0399F2B163}"/>
            </a:ext>
          </a:extLst>
        </xdr:cNvPr>
        <xdr:cNvSpPr txBox="1"/>
      </xdr:nvSpPr>
      <xdr:spPr>
        <a:xfrm>
          <a:off x="8515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139464</xdr:rowOff>
    </xdr:from>
    <xdr:ext cx="469744" cy="259045"/>
    <xdr:sp macro="" textlink="">
      <xdr:nvSpPr>
        <xdr:cNvPr id="377" name="n_3mainValue【福祉施設】&#10;一人当たり面積">
          <a:extLst>
            <a:ext uri="{FF2B5EF4-FFF2-40B4-BE49-F238E27FC236}">
              <a16:creationId xmlns:a16="http://schemas.microsoft.com/office/drawing/2014/main" id="{0D93E7F5-4915-4929-B264-C1BB1AD797C4}"/>
            </a:ext>
          </a:extLst>
        </xdr:cNvPr>
        <xdr:cNvSpPr txBox="1"/>
      </xdr:nvSpPr>
      <xdr:spPr>
        <a:xfrm>
          <a:off x="7626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139464</xdr:rowOff>
    </xdr:from>
    <xdr:ext cx="469744" cy="259045"/>
    <xdr:sp macro="" textlink="">
      <xdr:nvSpPr>
        <xdr:cNvPr id="378" name="n_4mainValue【福祉施設】&#10;一人当たり面積">
          <a:extLst>
            <a:ext uri="{FF2B5EF4-FFF2-40B4-BE49-F238E27FC236}">
              <a16:creationId xmlns:a16="http://schemas.microsoft.com/office/drawing/2014/main" id="{15298551-EB28-4D16-ACDC-A1925177DCC9}"/>
            </a:ext>
          </a:extLst>
        </xdr:cNvPr>
        <xdr:cNvSpPr txBox="1"/>
      </xdr:nvSpPr>
      <xdr:spPr>
        <a:xfrm>
          <a:off x="6737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436CD0AA-64F3-4B6C-AA66-7CD693F40AB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9EB181A-0A82-403A-A4F3-FB3256DA425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76582E7-7E73-44FB-9C79-5242C3D2921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F23616A-583D-405D-ADB6-01560AC9B91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BE10C32D-1751-4445-B35D-92FAB34B6F4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A8CA0EA-95B6-4E91-8ADB-07D00048C3A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E6C7FCA-AD80-4D99-B58F-3A035D1B71B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8281295-049F-40FC-BECC-12377719994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7C42EAE5-40DF-44D8-9A3F-9CFDF628CBB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2C7C7F0A-6F4D-45C7-A563-C6060C77A0D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26A372BB-B91E-4641-AAF8-71B0070AD1B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75DB6EB5-DB61-4023-9DB4-85F5AFDB155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E6BFF8F0-9AF5-4993-8CE5-6316F57D982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2F3A3FE7-F839-409D-9734-BD85D6FB600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285FCD4C-965F-4738-811C-B8985161C104}"/>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C1FBCC31-DC71-426C-B8E0-8B0BF6DC679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2FEB2E23-C749-422D-978C-EB174B79351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3E1D4034-7D28-494A-88F9-FD4A4D9FE55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8B18FF6B-664E-491E-898A-08DBA6A8324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B6438807-979B-4A96-8437-C98E0DE3067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C1737D83-FDF7-4CA1-B754-2A8481B12B1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13562A9A-2B44-49B9-B541-764F09CFB0B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8A6584FB-7A98-46D5-A7BE-0AF8C9F7EB7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65A42041-0119-4600-ACE9-21322B9DE85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6613B1B1-12CD-4BCD-9A18-AD277A195EB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27214</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278383FD-5F71-4FC5-A474-9E12F6D818B2}"/>
            </a:ext>
          </a:extLst>
        </xdr:cNvPr>
        <xdr:cNvCxnSpPr/>
      </xdr:nvCxnSpPr>
      <xdr:spPr>
        <a:xfrm flipV="1">
          <a:off x="4634865" y="17172214"/>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46BD379D-1C21-4215-B2DA-F1D9055CEC2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7F4D0999-4625-499B-8099-35D36D81C24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145341</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7FC5F70-E387-4320-A990-69D99796A3E3}"/>
            </a:ext>
          </a:extLst>
        </xdr:cNvPr>
        <xdr:cNvSpPr txBox="1"/>
      </xdr:nvSpPr>
      <xdr:spPr>
        <a:xfrm>
          <a:off x="4673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27214</xdr:rowOff>
    </xdr:from>
    <xdr:to>
      <xdr:col>24</xdr:col>
      <xdr:colOff>152400</xdr:colOff>
      <xdr:row>100</xdr:row>
      <xdr:rowOff>27214</xdr:rowOff>
    </xdr:to>
    <xdr:cxnSp macro="">
      <xdr:nvCxnSpPr>
        <xdr:cNvPr id="408" name="直線コネクタ 407">
          <a:extLst>
            <a:ext uri="{FF2B5EF4-FFF2-40B4-BE49-F238E27FC236}">
              <a16:creationId xmlns:a16="http://schemas.microsoft.com/office/drawing/2014/main" id="{F3004C83-5D8F-45D8-A614-1A6DD7CC328F}"/>
            </a:ext>
          </a:extLst>
        </xdr:cNvPr>
        <xdr:cNvCxnSpPr/>
      </xdr:nvCxnSpPr>
      <xdr:spPr>
        <a:xfrm>
          <a:off x="4546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83838</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49965901-B032-4CEC-94F1-6A1714D05BAA}"/>
            </a:ext>
          </a:extLst>
        </xdr:cNvPr>
        <xdr:cNvSpPr txBox="1"/>
      </xdr:nvSpPr>
      <xdr:spPr>
        <a:xfrm>
          <a:off x="4673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410" name="フローチャート: 判断 409">
          <a:extLst>
            <a:ext uri="{FF2B5EF4-FFF2-40B4-BE49-F238E27FC236}">
              <a16:creationId xmlns:a16="http://schemas.microsoft.com/office/drawing/2014/main" id="{B15C9CE1-3DB1-45F6-9CEC-8AF550A135F0}"/>
            </a:ext>
          </a:extLst>
        </xdr:cNvPr>
        <xdr:cNvSpPr/>
      </xdr:nvSpPr>
      <xdr:spPr>
        <a:xfrm>
          <a:off x="4584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411" name="フローチャート: 判断 410">
          <a:extLst>
            <a:ext uri="{FF2B5EF4-FFF2-40B4-BE49-F238E27FC236}">
              <a16:creationId xmlns:a16="http://schemas.microsoft.com/office/drawing/2014/main" id="{4B405D86-D017-41A8-815F-4453282CFB87}"/>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412" name="フローチャート: 判断 411">
          <a:extLst>
            <a:ext uri="{FF2B5EF4-FFF2-40B4-BE49-F238E27FC236}">
              <a16:creationId xmlns:a16="http://schemas.microsoft.com/office/drawing/2014/main" id="{976B163D-466D-464E-9BF4-B6E746541094}"/>
            </a:ext>
          </a:extLst>
        </xdr:cNvPr>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69487</xdr:rowOff>
    </xdr:from>
    <xdr:to>
      <xdr:col>10</xdr:col>
      <xdr:colOff>165100</xdr:colOff>
      <xdr:row>104</xdr:row>
      <xdr:rowOff>171087</xdr:rowOff>
    </xdr:to>
    <xdr:sp macro="" textlink="">
      <xdr:nvSpPr>
        <xdr:cNvPr id="413" name="フローチャート: 判断 412">
          <a:extLst>
            <a:ext uri="{FF2B5EF4-FFF2-40B4-BE49-F238E27FC236}">
              <a16:creationId xmlns:a16="http://schemas.microsoft.com/office/drawing/2014/main" id="{B6AA781B-2660-49F4-B23E-6AE3D447EB75}"/>
            </a:ext>
          </a:extLst>
        </xdr:cNvPr>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4" name="フローチャート: 判断 413">
          <a:extLst>
            <a:ext uri="{FF2B5EF4-FFF2-40B4-BE49-F238E27FC236}">
              <a16:creationId xmlns:a16="http://schemas.microsoft.com/office/drawing/2014/main" id="{8C270945-AC57-439A-B959-4958F69AD923}"/>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0AA83A2-DE0E-491A-A90B-C8520D0667F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BDE50D6-3E53-471B-B787-B07135214F7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68FB730-0642-4CF1-82AD-5D509C8D3D3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B364156-5924-4CAB-944E-F590600FBDB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2AB2593-58C9-48B1-B602-0659990450E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420" name="楕円 419">
          <a:extLst>
            <a:ext uri="{FF2B5EF4-FFF2-40B4-BE49-F238E27FC236}">
              <a16:creationId xmlns:a16="http://schemas.microsoft.com/office/drawing/2014/main" id="{3F62D98C-4064-40DE-AA9F-ACCA97C14C7B}"/>
            </a:ext>
          </a:extLst>
        </xdr:cNvPr>
        <xdr:cNvSpPr/>
      </xdr:nvSpPr>
      <xdr:spPr>
        <a:xfrm>
          <a:off x="45847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116857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43695115-BF41-44C7-9456-8CFF3D6100A0}"/>
            </a:ext>
          </a:extLst>
        </xdr:cNvPr>
        <xdr:cNvSpPr txBox="1"/>
      </xdr:nvSpPr>
      <xdr:spPr>
        <a:xfrm>
          <a:off x="4673600"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59689</xdr:rowOff>
    </xdr:from>
    <xdr:to>
      <xdr:col>20</xdr:col>
      <xdr:colOff>38100</xdr:colOff>
      <xdr:row>103</xdr:row>
      <xdr:rowOff>161289</xdr:rowOff>
    </xdr:to>
    <xdr:sp macro="" textlink="">
      <xdr:nvSpPr>
        <xdr:cNvPr id="422" name="楕円 421">
          <a:extLst>
            <a:ext uri="{FF2B5EF4-FFF2-40B4-BE49-F238E27FC236}">
              <a16:creationId xmlns:a16="http://schemas.microsoft.com/office/drawing/2014/main" id="{C3924EBA-D22E-4915-B5E5-B45B6826F730}"/>
            </a:ext>
          </a:extLst>
        </xdr:cNvPr>
        <xdr:cNvSpPr/>
      </xdr:nvSpPr>
      <xdr:spPr>
        <a:xfrm>
          <a:off x="3746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110489</xdr:rowOff>
    </xdr:from>
    <xdr:to>
      <xdr:col>24</xdr:col>
      <xdr:colOff>63500</xdr:colOff>
      <xdr:row>103</xdr:row>
      <xdr:rowOff>144780</xdr:rowOff>
    </xdr:to>
    <xdr:cxnSp macro="">
      <xdr:nvCxnSpPr>
        <xdr:cNvPr id="423" name="直線コネクタ 422">
          <a:extLst>
            <a:ext uri="{FF2B5EF4-FFF2-40B4-BE49-F238E27FC236}">
              <a16:creationId xmlns:a16="http://schemas.microsoft.com/office/drawing/2014/main" id="{1434EF2C-5E04-4C76-9A6F-295A74C7FFA2}"/>
            </a:ext>
          </a:extLst>
        </xdr:cNvPr>
        <xdr:cNvCxnSpPr/>
      </xdr:nvCxnSpPr>
      <xdr:spPr>
        <a:xfrm>
          <a:off x="3797300" y="177698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30299</xdr:rowOff>
    </xdr:from>
    <xdr:to>
      <xdr:col>15</xdr:col>
      <xdr:colOff>101600</xdr:colOff>
      <xdr:row>103</xdr:row>
      <xdr:rowOff>131899</xdr:rowOff>
    </xdr:to>
    <xdr:sp macro="" textlink="">
      <xdr:nvSpPr>
        <xdr:cNvPr id="424" name="楕円 423">
          <a:extLst>
            <a:ext uri="{FF2B5EF4-FFF2-40B4-BE49-F238E27FC236}">
              <a16:creationId xmlns:a16="http://schemas.microsoft.com/office/drawing/2014/main" id="{FF7170A6-647B-42B8-B83F-82D88ED7337E}"/>
            </a:ext>
          </a:extLst>
        </xdr:cNvPr>
        <xdr:cNvSpPr/>
      </xdr:nvSpPr>
      <xdr:spPr>
        <a:xfrm>
          <a:off x="2857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81099</xdr:rowOff>
    </xdr:from>
    <xdr:to>
      <xdr:col>19</xdr:col>
      <xdr:colOff>177800</xdr:colOff>
      <xdr:row>103</xdr:row>
      <xdr:rowOff>110489</xdr:rowOff>
    </xdr:to>
    <xdr:cxnSp macro="">
      <xdr:nvCxnSpPr>
        <xdr:cNvPr id="425" name="直線コネクタ 424">
          <a:extLst>
            <a:ext uri="{FF2B5EF4-FFF2-40B4-BE49-F238E27FC236}">
              <a16:creationId xmlns:a16="http://schemas.microsoft.com/office/drawing/2014/main" id="{5664B01E-FFA9-48A9-99EF-9326E75C9044}"/>
            </a:ext>
          </a:extLst>
        </xdr:cNvPr>
        <xdr:cNvCxnSpPr/>
      </xdr:nvCxnSpPr>
      <xdr:spPr>
        <a:xfrm>
          <a:off x="2908300" y="1774044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167458</xdr:rowOff>
    </xdr:from>
    <xdr:to>
      <xdr:col>10</xdr:col>
      <xdr:colOff>165100</xdr:colOff>
      <xdr:row>103</xdr:row>
      <xdr:rowOff>97608</xdr:rowOff>
    </xdr:to>
    <xdr:sp macro="" textlink="">
      <xdr:nvSpPr>
        <xdr:cNvPr id="426" name="楕円 425">
          <a:extLst>
            <a:ext uri="{FF2B5EF4-FFF2-40B4-BE49-F238E27FC236}">
              <a16:creationId xmlns:a16="http://schemas.microsoft.com/office/drawing/2014/main" id="{6E152966-A511-4DB4-9126-E289E0AA1745}"/>
            </a:ext>
          </a:extLst>
        </xdr:cNvPr>
        <xdr:cNvSpPr/>
      </xdr:nvSpPr>
      <xdr:spPr>
        <a:xfrm>
          <a:off x="1968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46808</xdr:rowOff>
    </xdr:from>
    <xdr:to>
      <xdr:col>15</xdr:col>
      <xdr:colOff>50800</xdr:colOff>
      <xdr:row>103</xdr:row>
      <xdr:rowOff>81099</xdr:rowOff>
    </xdr:to>
    <xdr:cxnSp macro="">
      <xdr:nvCxnSpPr>
        <xdr:cNvPr id="427" name="直線コネクタ 426">
          <a:extLst>
            <a:ext uri="{FF2B5EF4-FFF2-40B4-BE49-F238E27FC236}">
              <a16:creationId xmlns:a16="http://schemas.microsoft.com/office/drawing/2014/main" id="{6273CF16-43BB-4F49-BF1B-9C5D339A83AD}"/>
            </a:ext>
          </a:extLst>
        </xdr:cNvPr>
        <xdr:cNvCxnSpPr/>
      </xdr:nvCxnSpPr>
      <xdr:spPr>
        <a:xfrm>
          <a:off x="2019300" y="1770615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134801</xdr:rowOff>
    </xdr:from>
    <xdr:to>
      <xdr:col>6</xdr:col>
      <xdr:colOff>38100</xdr:colOff>
      <xdr:row>103</xdr:row>
      <xdr:rowOff>64951</xdr:rowOff>
    </xdr:to>
    <xdr:sp macro="" textlink="">
      <xdr:nvSpPr>
        <xdr:cNvPr id="428" name="楕円 427">
          <a:extLst>
            <a:ext uri="{FF2B5EF4-FFF2-40B4-BE49-F238E27FC236}">
              <a16:creationId xmlns:a16="http://schemas.microsoft.com/office/drawing/2014/main" id="{8DF6B7CD-01D4-4108-8B35-498B5B9D36ED}"/>
            </a:ext>
          </a:extLst>
        </xdr:cNvPr>
        <xdr:cNvSpPr/>
      </xdr:nvSpPr>
      <xdr:spPr>
        <a:xfrm>
          <a:off x="10795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14151</xdr:rowOff>
    </xdr:from>
    <xdr:to>
      <xdr:col>10</xdr:col>
      <xdr:colOff>114300</xdr:colOff>
      <xdr:row>103</xdr:row>
      <xdr:rowOff>46808</xdr:rowOff>
    </xdr:to>
    <xdr:cxnSp macro="">
      <xdr:nvCxnSpPr>
        <xdr:cNvPr id="429" name="直線コネクタ 428">
          <a:extLst>
            <a:ext uri="{FF2B5EF4-FFF2-40B4-BE49-F238E27FC236}">
              <a16:creationId xmlns:a16="http://schemas.microsoft.com/office/drawing/2014/main" id="{B29AFE1F-9314-4B4C-82FE-A16066C67AC4}"/>
            </a:ext>
          </a:extLst>
        </xdr:cNvPr>
        <xdr:cNvCxnSpPr/>
      </xdr:nvCxnSpPr>
      <xdr:spPr>
        <a:xfrm>
          <a:off x="1130300" y="176735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168746</xdr:rowOff>
    </xdr:from>
    <xdr:ext cx="405111" cy="259045"/>
    <xdr:sp macro="" textlink="">
      <xdr:nvSpPr>
        <xdr:cNvPr id="430" name="n_1aveValue【市民会館】&#10;有形固定資産減価償却率">
          <a:extLst>
            <a:ext uri="{FF2B5EF4-FFF2-40B4-BE49-F238E27FC236}">
              <a16:creationId xmlns:a16="http://schemas.microsoft.com/office/drawing/2014/main" id="{DFEC7135-4CE2-4C7D-895F-BF1DF2CDCCC9}"/>
            </a:ext>
          </a:extLst>
        </xdr:cNvPr>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149151</xdr:rowOff>
    </xdr:from>
    <xdr:ext cx="405111" cy="259045"/>
    <xdr:sp macro="" textlink="">
      <xdr:nvSpPr>
        <xdr:cNvPr id="431" name="n_2aveValue【市民会館】&#10;有形固定資産減価償却率">
          <a:extLst>
            <a:ext uri="{FF2B5EF4-FFF2-40B4-BE49-F238E27FC236}">
              <a16:creationId xmlns:a16="http://schemas.microsoft.com/office/drawing/2014/main" id="{14F66C65-2F63-46F0-8705-E75C27088C57}"/>
            </a:ext>
          </a:extLst>
        </xdr:cNvPr>
        <xdr:cNvSpPr txBox="1"/>
      </xdr:nvSpPr>
      <xdr:spPr>
        <a:xfrm>
          <a:off x="2705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162214</xdr:rowOff>
    </xdr:from>
    <xdr:ext cx="405111" cy="259045"/>
    <xdr:sp macro="" textlink="">
      <xdr:nvSpPr>
        <xdr:cNvPr id="432" name="n_3aveValue【市民会館】&#10;有形固定資産減価償却率">
          <a:extLst>
            <a:ext uri="{FF2B5EF4-FFF2-40B4-BE49-F238E27FC236}">
              <a16:creationId xmlns:a16="http://schemas.microsoft.com/office/drawing/2014/main" id="{D3B361CA-77D3-43C1-8E20-8BE30D93F893}"/>
            </a:ext>
          </a:extLst>
        </xdr:cNvPr>
        <xdr:cNvSpPr txBox="1"/>
      </xdr:nvSpPr>
      <xdr:spPr>
        <a:xfrm>
          <a:off x="1816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433" name="n_4aveValue【市民会館】&#10;有形固定資産減価償却率">
          <a:extLst>
            <a:ext uri="{FF2B5EF4-FFF2-40B4-BE49-F238E27FC236}">
              <a16:creationId xmlns:a16="http://schemas.microsoft.com/office/drawing/2014/main" id="{898B28E6-6553-4392-9B69-1F11CCE2776C}"/>
            </a:ext>
          </a:extLst>
        </xdr:cNvPr>
        <xdr:cNvSpPr txBox="1"/>
      </xdr:nvSpPr>
      <xdr:spPr>
        <a:xfrm>
          <a:off x="927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6366</xdr:rowOff>
    </xdr:from>
    <xdr:ext cx="405111" cy="259045"/>
    <xdr:sp macro="" textlink="">
      <xdr:nvSpPr>
        <xdr:cNvPr id="434" name="n_1mainValue【市民会館】&#10;有形固定資産減価償却率">
          <a:extLst>
            <a:ext uri="{FF2B5EF4-FFF2-40B4-BE49-F238E27FC236}">
              <a16:creationId xmlns:a16="http://schemas.microsoft.com/office/drawing/2014/main" id="{02C6B817-1B21-4BEE-99F2-474B742AA9AD}"/>
            </a:ext>
          </a:extLst>
        </xdr:cNvPr>
        <xdr:cNvSpPr txBox="1"/>
      </xdr:nvSpPr>
      <xdr:spPr>
        <a:xfrm>
          <a:off x="35820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148426</xdr:rowOff>
    </xdr:from>
    <xdr:ext cx="405111" cy="259045"/>
    <xdr:sp macro="" textlink="">
      <xdr:nvSpPr>
        <xdr:cNvPr id="435" name="n_2mainValue【市民会館】&#10;有形固定資産減価償却率">
          <a:extLst>
            <a:ext uri="{FF2B5EF4-FFF2-40B4-BE49-F238E27FC236}">
              <a16:creationId xmlns:a16="http://schemas.microsoft.com/office/drawing/2014/main" id="{BC4B2118-B692-46E9-8DD1-795EFC40C0CD}"/>
            </a:ext>
          </a:extLst>
        </xdr:cNvPr>
        <xdr:cNvSpPr txBox="1"/>
      </xdr:nvSpPr>
      <xdr:spPr>
        <a:xfrm>
          <a:off x="27057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114135</xdr:rowOff>
    </xdr:from>
    <xdr:ext cx="405111" cy="259045"/>
    <xdr:sp macro="" textlink="">
      <xdr:nvSpPr>
        <xdr:cNvPr id="436" name="n_3mainValue【市民会館】&#10;有形固定資産減価償却率">
          <a:extLst>
            <a:ext uri="{FF2B5EF4-FFF2-40B4-BE49-F238E27FC236}">
              <a16:creationId xmlns:a16="http://schemas.microsoft.com/office/drawing/2014/main" id="{747F674F-F955-4CB1-9A79-B63AFD747624}"/>
            </a:ext>
          </a:extLst>
        </xdr:cNvPr>
        <xdr:cNvSpPr txBox="1"/>
      </xdr:nvSpPr>
      <xdr:spPr>
        <a:xfrm>
          <a:off x="18167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81478</xdr:rowOff>
    </xdr:from>
    <xdr:ext cx="405111" cy="259045"/>
    <xdr:sp macro="" textlink="">
      <xdr:nvSpPr>
        <xdr:cNvPr id="437" name="n_4mainValue【市民会館】&#10;有形固定資産減価償却率">
          <a:extLst>
            <a:ext uri="{FF2B5EF4-FFF2-40B4-BE49-F238E27FC236}">
              <a16:creationId xmlns:a16="http://schemas.microsoft.com/office/drawing/2014/main" id="{555F5F28-D41C-4B97-8BAA-ED12D0EDAF41}"/>
            </a:ext>
          </a:extLst>
        </xdr:cNvPr>
        <xdr:cNvSpPr txBox="1"/>
      </xdr:nvSpPr>
      <xdr:spPr>
        <a:xfrm>
          <a:off x="927744" y="1739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CC182227-1FB6-44DA-A5CB-E4FDE7B8615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BD218B0-6F6A-4BCB-96EE-369A1DBF538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75801F5B-63AA-45A3-9158-C7AC88AAAD8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C9B246F8-9177-4634-A14D-98A2245B0EE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FE481F5A-1B87-4201-95DD-36E3782677F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39FCC27F-A644-4054-B92F-D0299587F80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1315605B-065D-4613-91CA-DF64D559FF3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4121382D-A3FF-46A5-B1F9-07D5B3F67BF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7914371F-6A3B-4FA2-BB3C-3ED3C5C89A7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D3E18DBA-66D5-4217-B0CB-2DA0D8D1FB7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a:extLst>
            <a:ext uri="{FF2B5EF4-FFF2-40B4-BE49-F238E27FC236}">
              <a16:creationId xmlns:a16="http://schemas.microsoft.com/office/drawing/2014/main" id="{DA424B16-7C33-4EAC-BA79-3B43201BB39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9" name="テキスト ボックス 448">
          <a:extLst>
            <a:ext uri="{FF2B5EF4-FFF2-40B4-BE49-F238E27FC236}">
              <a16:creationId xmlns:a16="http://schemas.microsoft.com/office/drawing/2014/main" id="{54C8F93A-5F78-4F22-A03A-138298F8CA4F}"/>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a:extLst>
            <a:ext uri="{FF2B5EF4-FFF2-40B4-BE49-F238E27FC236}">
              <a16:creationId xmlns:a16="http://schemas.microsoft.com/office/drawing/2014/main" id="{F7CF3F79-C724-416B-8331-80CC058FCB1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1" name="テキスト ボックス 450">
          <a:extLst>
            <a:ext uri="{FF2B5EF4-FFF2-40B4-BE49-F238E27FC236}">
              <a16:creationId xmlns:a16="http://schemas.microsoft.com/office/drawing/2014/main" id="{EB064AED-F080-486E-B6C0-C3CBA42057AA}"/>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a:extLst>
            <a:ext uri="{FF2B5EF4-FFF2-40B4-BE49-F238E27FC236}">
              <a16:creationId xmlns:a16="http://schemas.microsoft.com/office/drawing/2014/main" id="{14448947-EBB4-4B17-9A69-FA735FA20D4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3" name="テキスト ボックス 452">
          <a:extLst>
            <a:ext uri="{FF2B5EF4-FFF2-40B4-BE49-F238E27FC236}">
              <a16:creationId xmlns:a16="http://schemas.microsoft.com/office/drawing/2014/main" id="{71C46C75-A6F4-4B02-8C3C-5DDEC80A0DFF}"/>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a:extLst>
            <a:ext uri="{FF2B5EF4-FFF2-40B4-BE49-F238E27FC236}">
              <a16:creationId xmlns:a16="http://schemas.microsoft.com/office/drawing/2014/main" id="{FB9D1E89-1EE6-4683-AFB0-FAE4D457C83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5" name="テキスト ボックス 454">
          <a:extLst>
            <a:ext uri="{FF2B5EF4-FFF2-40B4-BE49-F238E27FC236}">
              <a16:creationId xmlns:a16="http://schemas.microsoft.com/office/drawing/2014/main" id="{0D98B8DB-738A-43AE-B0A1-82BBE61DB18A}"/>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9ACEC43F-281B-481B-AAEA-9DC581DE96D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AE89F784-7651-4F38-A453-F811B58962F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EF86DE08-1CB7-4489-9EEA-E4DEFD15D38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71628</xdr:rowOff>
    </xdr:to>
    <xdr:cxnSp macro="">
      <xdr:nvCxnSpPr>
        <xdr:cNvPr id="459" name="直線コネクタ 458">
          <a:extLst>
            <a:ext uri="{FF2B5EF4-FFF2-40B4-BE49-F238E27FC236}">
              <a16:creationId xmlns:a16="http://schemas.microsoft.com/office/drawing/2014/main" id="{F277905A-0A10-4D83-B531-16C623A14603}"/>
            </a:ext>
          </a:extLst>
        </xdr:cNvPr>
        <xdr:cNvCxnSpPr/>
      </xdr:nvCxnSpPr>
      <xdr:spPr>
        <a:xfrm flipV="1">
          <a:off x="10476865" y="17084039"/>
          <a:ext cx="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460" name="【市民会館】&#10;一人当たり面積最小値テキスト">
          <a:extLst>
            <a:ext uri="{FF2B5EF4-FFF2-40B4-BE49-F238E27FC236}">
              <a16:creationId xmlns:a16="http://schemas.microsoft.com/office/drawing/2014/main" id="{7C2EFBFF-7B52-4135-AA21-1C90B7CE811F}"/>
            </a:ext>
          </a:extLst>
        </xdr:cNvPr>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461" name="直線コネクタ 460">
          <a:extLst>
            <a:ext uri="{FF2B5EF4-FFF2-40B4-BE49-F238E27FC236}">
              <a16:creationId xmlns:a16="http://schemas.microsoft.com/office/drawing/2014/main" id="{A4407F80-E238-4924-8B1A-BC27529AE960}"/>
            </a:ext>
          </a:extLst>
        </xdr:cNvPr>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462" name="【市民会館】&#10;一人当たり面積最大値テキスト">
          <a:extLst>
            <a:ext uri="{FF2B5EF4-FFF2-40B4-BE49-F238E27FC236}">
              <a16:creationId xmlns:a16="http://schemas.microsoft.com/office/drawing/2014/main" id="{2CCF9456-CEF7-4E78-85B1-4DAF51621C55}"/>
            </a:ext>
          </a:extLst>
        </xdr:cNvPr>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463" name="直線コネクタ 462">
          <a:extLst>
            <a:ext uri="{FF2B5EF4-FFF2-40B4-BE49-F238E27FC236}">
              <a16:creationId xmlns:a16="http://schemas.microsoft.com/office/drawing/2014/main" id="{B0B4E21A-2DB5-42F8-A7F1-5F95E96C8FF8}"/>
            </a:ext>
          </a:extLst>
        </xdr:cNvPr>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6114</xdr:rowOff>
    </xdr:from>
    <xdr:ext cx="469744" cy="259045"/>
    <xdr:sp macro="" textlink="">
      <xdr:nvSpPr>
        <xdr:cNvPr id="464" name="【市民会館】&#10;一人当たり面積平均値テキスト">
          <a:extLst>
            <a:ext uri="{FF2B5EF4-FFF2-40B4-BE49-F238E27FC236}">
              <a16:creationId xmlns:a16="http://schemas.microsoft.com/office/drawing/2014/main" id="{6BD624CE-CEE8-41B3-8AC5-5D0E4A14B826}"/>
            </a:ext>
          </a:extLst>
        </xdr:cNvPr>
        <xdr:cNvSpPr txBox="1"/>
      </xdr:nvSpPr>
      <xdr:spPr>
        <a:xfrm>
          <a:off x="10515600" y="18179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465" name="フローチャート: 判断 464">
          <a:extLst>
            <a:ext uri="{FF2B5EF4-FFF2-40B4-BE49-F238E27FC236}">
              <a16:creationId xmlns:a16="http://schemas.microsoft.com/office/drawing/2014/main" id="{BDF771F3-CDFA-45E0-83FB-A58494C39996}"/>
            </a:ext>
          </a:extLst>
        </xdr:cNvPr>
        <xdr:cNvSpPr/>
      </xdr:nvSpPr>
      <xdr:spPr>
        <a:xfrm>
          <a:off x="104267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7113</xdr:rowOff>
    </xdr:from>
    <xdr:to>
      <xdr:col>50</xdr:col>
      <xdr:colOff>165100</xdr:colOff>
      <xdr:row>106</xdr:row>
      <xdr:rowOff>108713</xdr:rowOff>
    </xdr:to>
    <xdr:sp macro="" textlink="">
      <xdr:nvSpPr>
        <xdr:cNvPr id="466" name="フローチャート: 判断 465">
          <a:extLst>
            <a:ext uri="{FF2B5EF4-FFF2-40B4-BE49-F238E27FC236}">
              <a16:creationId xmlns:a16="http://schemas.microsoft.com/office/drawing/2014/main" id="{4046F7A3-36E9-45F3-95E3-096105424FDC}"/>
            </a:ext>
          </a:extLst>
        </xdr:cNvPr>
        <xdr:cNvSpPr/>
      </xdr:nvSpPr>
      <xdr:spPr>
        <a:xfrm>
          <a:off x="9588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16256</xdr:rowOff>
    </xdr:from>
    <xdr:to>
      <xdr:col>46</xdr:col>
      <xdr:colOff>38100</xdr:colOff>
      <xdr:row>106</xdr:row>
      <xdr:rowOff>117856</xdr:rowOff>
    </xdr:to>
    <xdr:sp macro="" textlink="">
      <xdr:nvSpPr>
        <xdr:cNvPr id="467" name="フローチャート: 判断 466">
          <a:extLst>
            <a:ext uri="{FF2B5EF4-FFF2-40B4-BE49-F238E27FC236}">
              <a16:creationId xmlns:a16="http://schemas.microsoft.com/office/drawing/2014/main" id="{D902680C-D212-4512-8E4E-5518A51450EA}"/>
            </a:ext>
          </a:extLst>
        </xdr:cNvPr>
        <xdr:cNvSpPr/>
      </xdr:nvSpPr>
      <xdr:spPr>
        <a:xfrm>
          <a:off x="8699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39115</xdr:rowOff>
    </xdr:from>
    <xdr:to>
      <xdr:col>41</xdr:col>
      <xdr:colOff>101600</xdr:colOff>
      <xdr:row>106</xdr:row>
      <xdr:rowOff>140715</xdr:rowOff>
    </xdr:to>
    <xdr:sp macro="" textlink="">
      <xdr:nvSpPr>
        <xdr:cNvPr id="468" name="フローチャート: 判断 467">
          <a:extLst>
            <a:ext uri="{FF2B5EF4-FFF2-40B4-BE49-F238E27FC236}">
              <a16:creationId xmlns:a16="http://schemas.microsoft.com/office/drawing/2014/main" id="{530B623C-05A0-461C-BE1A-209FC6E05F29}"/>
            </a:ext>
          </a:extLst>
        </xdr:cNvPr>
        <xdr:cNvSpPr/>
      </xdr:nvSpPr>
      <xdr:spPr>
        <a:xfrm>
          <a:off x="7810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32258</xdr:rowOff>
    </xdr:from>
    <xdr:to>
      <xdr:col>36</xdr:col>
      <xdr:colOff>165100</xdr:colOff>
      <xdr:row>106</xdr:row>
      <xdr:rowOff>133858</xdr:rowOff>
    </xdr:to>
    <xdr:sp macro="" textlink="">
      <xdr:nvSpPr>
        <xdr:cNvPr id="469" name="フローチャート: 判断 468">
          <a:extLst>
            <a:ext uri="{FF2B5EF4-FFF2-40B4-BE49-F238E27FC236}">
              <a16:creationId xmlns:a16="http://schemas.microsoft.com/office/drawing/2014/main" id="{061DDF06-0A11-44D4-8077-1630C1977FAA}"/>
            </a:ext>
          </a:extLst>
        </xdr:cNvPr>
        <xdr:cNvSpPr/>
      </xdr:nvSpPr>
      <xdr:spPr>
        <a:xfrm>
          <a:off x="6921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3FCB062-E357-4365-95FE-956137F0C47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85AC046-F514-40CF-9411-E05A403A980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F9B8358-2389-4AE1-9588-4DE9E48E15B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418C667-C6D0-435C-8CA6-C1182DD4F8B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5B7DAFC-4B27-4D17-9135-6266A0BCF2B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48261</xdr:rowOff>
    </xdr:from>
    <xdr:to>
      <xdr:col>55</xdr:col>
      <xdr:colOff>50800</xdr:colOff>
      <xdr:row>103</xdr:row>
      <xdr:rowOff>149861</xdr:rowOff>
    </xdr:to>
    <xdr:sp macro="" textlink="">
      <xdr:nvSpPr>
        <xdr:cNvPr id="475" name="楕円 474">
          <a:extLst>
            <a:ext uri="{FF2B5EF4-FFF2-40B4-BE49-F238E27FC236}">
              <a16:creationId xmlns:a16="http://schemas.microsoft.com/office/drawing/2014/main" id="{46B14A60-9852-4C3F-AE44-CDDFA5B03820}"/>
            </a:ext>
          </a:extLst>
        </xdr:cNvPr>
        <xdr:cNvSpPr/>
      </xdr:nvSpPr>
      <xdr:spPr>
        <a:xfrm>
          <a:off x="104267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71138</xdr:rowOff>
    </xdr:from>
    <xdr:ext cx="469744" cy="259045"/>
    <xdr:sp macro="" textlink="">
      <xdr:nvSpPr>
        <xdr:cNvPr id="476" name="【市民会館】&#10;一人当たり面積該当値テキスト">
          <a:extLst>
            <a:ext uri="{FF2B5EF4-FFF2-40B4-BE49-F238E27FC236}">
              <a16:creationId xmlns:a16="http://schemas.microsoft.com/office/drawing/2014/main" id="{3FEBEFF8-526F-48AD-AAB7-D43F0CDEEF70}"/>
            </a:ext>
          </a:extLst>
        </xdr:cNvPr>
        <xdr:cNvSpPr txBox="1"/>
      </xdr:nvSpPr>
      <xdr:spPr>
        <a:xfrm>
          <a:off x="10515600" y="1755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55118</xdr:rowOff>
    </xdr:from>
    <xdr:to>
      <xdr:col>50</xdr:col>
      <xdr:colOff>165100</xdr:colOff>
      <xdr:row>103</xdr:row>
      <xdr:rowOff>156718</xdr:rowOff>
    </xdr:to>
    <xdr:sp macro="" textlink="">
      <xdr:nvSpPr>
        <xdr:cNvPr id="477" name="楕円 476">
          <a:extLst>
            <a:ext uri="{FF2B5EF4-FFF2-40B4-BE49-F238E27FC236}">
              <a16:creationId xmlns:a16="http://schemas.microsoft.com/office/drawing/2014/main" id="{3116577E-F295-4DA8-959B-8A9E304CD657}"/>
            </a:ext>
          </a:extLst>
        </xdr:cNvPr>
        <xdr:cNvSpPr/>
      </xdr:nvSpPr>
      <xdr:spPr>
        <a:xfrm>
          <a:off x="9588500" y="1771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99061</xdr:rowOff>
    </xdr:from>
    <xdr:to>
      <xdr:col>55</xdr:col>
      <xdr:colOff>0</xdr:colOff>
      <xdr:row>103</xdr:row>
      <xdr:rowOff>105918</xdr:rowOff>
    </xdr:to>
    <xdr:cxnSp macro="">
      <xdr:nvCxnSpPr>
        <xdr:cNvPr id="478" name="直線コネクタ 477">
          <a:extLst>
            <a:ext uri="{FF2B5EF4-FFF2-40B4-BE49-F238E27FC236}">
              <a16:creationId xmlns:a16="http://schemas.microsoft.com/office/drawing/2014/main" id="{91ED0FCB-A70E-4465-BCFD-7CF58080821E}"/>
            </a:ext>
          </a:extLst>
        </xdr:cNvPr>
        <xdr:cNvCxnSpPr/>
      </xdr:nvCxnSpPr>
      <xdr:spPr>
        <a:xfrm flipV="1">
          <a:off x="9639300" y="17758411"/>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59689</xdr:rowOff>
    </xdr:from>
    <xdr:to>
      <xdr:col>46</xdr:col>
      <xdr:colOff>38100</xdr:colOff>
      <xdr:row>103</xdr:row>
      <xdr:rowOff>161289</xdr:rowOff>
    </xdr:to>
    <xdr:sp macro="" textlink="">
      <xdr:nvSpPr>
        <xdr:cNvPr id="479" name="楕円 478">
          <a:extLst>
            <a:ext uri="{FF2B5EF4-FFF2-40B4-BE49-F238E27FC236}">
              <a16:creationId xmlns:a16="http://schemas.microsoft.com/office/drawing/2014/main" id="{BCC5D569-8FF1-4EB4-882A-C157977DF63B}"/>
            </a:ext>
          </a:extLst>
        </xdr:cNvPr>
        <xdr:cNvSpPr/>
      </xdr:nvSpPr>
      <xdr:spPr>
        <a:xfrm>
          <a:off x="8699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105918</xdr:rowOff>
    </xdr:from>
    <xdr:to>
      <xdr:col>50</xdr:col>
      <xdr:colOff>114300</xdr:colOff>
      <xdr:row>103</xdr:row>
      <xdr:rowOff>110489</xdr:rowOff>
    </xdr:to>
    <xdr:cxnSp macro="">
      <xdr:nvCxnSpPr>
        <xdr:cNvPr id="480" name="直線コネクタ 479">
          <a:extLst>
            <a:ext uri="{FF2B5EF4-FFF2-40B4-BE49-F238E27FC236}">
              <a16:creationId xmlns:a16="http://schemas.microsoft.com/office/drawing/2014/main" id="{E7F51E22-7502-48F4-843D-6990FC55B54B}"/>
            </a:ext>
          </a:extLst>
        </xdr:cNvPr>
        <xdr:cNvCxnSpPr/>
      </xdr:nvCxnSpPr>
      <xdr:spPr>
        <a:xfrm flipV="1">
          <a:off x="8750300" y="177652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66548</xdr:rowOff>
    </xdr:from>
    <xdr:to>
      <xdr:col>41</xdr:col>
      <xdr:colOff>101600</xdr:colOff>
      <xdr:row>103</xdr:row>
      <xdr:rowOff>168148</xdr:rowOff>
    </xdr:to>
    <xdr:sp macro="" textlink="">
      <xdr:nvSpPr>
        <xdr:cNvPr id="481" name="楕円 480">
          <a:extLst>
            <a:ext uri="{FF2B5EF4-FFF2-40B4-BE49-F238E27FC236}">
              <a16:creationId xmlns:a16="http://schemas.microsoft.com/office/drawing/2014/main" id="{78D32031-8A6D-49E6-A608-521B01730CF0}"/>
            </a:ext>
          </a:extLst>
        </xdr:cNvPr>
        <xdr:cNvSpPr/>
      </xdr:nvSpPr>
      <xdr:spPr>
        <a:xfrm>
          <a:off x="7810500" y="177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110489</xdr:rowOff>
    </xdr:from>
    <xdr:to>
      <xdr:col>45</xdr:col>
      <xdr:colOff>177800</xdr:colOff>
      <xdr:row>103</xdr:row>
      <xdr:rowOff>117348</xdr:rowOff>
    </xdr:to>
    <xdr:cxnSp macro="">
      <xdr:nvCxnSpPr>
        <xdr:cNvPr id="482" name="直線コネクタ 481">
          <a:extLst>
            <a:ext uri="{FF2B5EF4-FFF2-40B4-BE49-F238E27FC236}">
              <a16:creationId xmlns:a16="http://schemas.microsoft.com/office/drawing/2014/main" id="{838AFF8F-D37A-4D46-B9F6-F8C32D51D1D1}"/>
            </a:ext>
          </a:extLst>
        </xdr:cNvPr>
        <xdr:cNvCxnSpPr/>
      </xdr:nvCxnSpPr>
      <xdr:spPr>
        <a:xfrm flipV="1">
          <a:off x="7861300" y="17769839"/>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68835</xdr:rowOff>
    </xdr:from>
    <xdr:to>
      <xdr:col>36</xdr:col>
      <xdr:colOff>165100</xdr:colOff>
      <xdr:row>103</xdr:row>
      <xdr:rowOff>170435</xdr:rowOff>
    </xdr:to>
    <xdr:sp macro="" textlink="">
      <xdr:nvSpPr>
        <xdr:cNvPr id="483" name="楕円 482">
          <a:extLst>
            <a:ext uri="{FF2B5EF4-FFF2-40B4-BE49-F238E27FC236}">
              <a16:creationId xmlns:a16="http://schemas.microsoft.com/office/drawing/2014/main" id="{6AEEBC9F-F62C-437B-8468-EFF2480A2FA2}"/>
            </a:ext>
          </a:extLst>
        </xdr:cNvPr>
        <xdr:cNvSpPr/>
      </xdr:nvSpPr>
      <xdr:spPr>
        <a:xfrm>
          <a:off x="69215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117348</xdr:rowOff>
    </xdr:from>
    <xdr:to>
      <xdr:col>41</xdr:col>
      <xdr:colOff>50800</xdr:colOff>
      <xdr:row>103</xdr:row>
      <xdr:rowOff>119635</xdr:rowOff>
    </xdr:to>
    <xdr:cxnSp macro="">
      <xdr:nvCxnSpPr>
        <xdr:cNvPr id="484" name="直線コネクタ 483">
          <a:extLst>
            <a:ext uri="{FF2B5EF4-FFF2-40B4-BE49-F238E27FC236}">
              <a16:creationId xmlns:a16="http://schemas.microsoft.com/office/drawing/2014/main" id="{325CA84A-D1AE-4230-A581-F8FFCB6246E5}"/>
            </a:ext>
          </a:extLst>
        </xdr:cNvPr>
        <xdr:cNvCxnSpPr/>
      </xdr:nvCxnSpPr>
      <xdr:spPr>
        <a:xfrm flipV="1">
          <a:off x="6972300" y="177766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99840</xdr:rowOff>
    </xdr:from>
    <xdr:ext cx="469744" cy="259045"/>
    <xdr:sp macro="" textlink="">
      <xdr:nvSpPr>
        <xdr:cNvPr id="485" name="n_1aveValue【市民会館】&#10;一人当たり面積">
          <a:extLst>
            <a:ext uri="{FF2B5EF4-FFF2-40B4-BE49-F238E27FC236}">
              <a16:creationId xmlns:a16="http://schemas.microsoft.com/office/drawing/2014/main" id="{6002C7BE-964C-412E-A3D7-1B3D9771D2E1}"/>
            </a:ext>
          </a:extLst>
        </xdr:cNvPr>
        <xdr:cNvSpPr txBox="1"/>
      </xdr:nvSpPr>
      <xdr:spPr>
        <a:xfrm>
          <a:off x="93917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108983</xdr:rowOff>
    </xdr:from>
    <xdr:ext cx="469744" cy="259045"/>
    <xdr:sp macro="" textlink="">
      <xdr:nvSpPr>
        <xdr:cNvPr id="486" name="n_2aveValue【市民会館】&#10;一人当たり面積">
          <a:extLst>
            <a:ext uri="{FF2B5EF4-FFF2-40B4-BE49-F238E27FC236}">
              <a16:creationId xmlns:a16="http://schemas.microsoft.com/office/drawing/2014/main" id="{084AFF4D-C0F5-45B4-88F5-2E181238D750}"/>
            </a:ext>
          </a:extLst>
        </xdr:cNvPr>
        <xdr:cNvSpPr txBox="1"/>
      </xdr:nvSpPr>
      <xdr:spPr>
        <a:xfrm>
          <a:off x="8515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131842</xdr:rowOff>
    </xdr:from>
    <xdr:ext cx="469744" cy="259045"/>
    <xdr:sp macro="" textlink="">
      <xdr:nvSpPr>
        <xdr:cNvPr id="487" name="n_3aveValue【市民会館】&#10;一人当たり面積">
          <a:extLst>
            <a:ext uri="{FF2B5EF4-FFF2-40B4-BE49-F238E27FC236}">
              <a16:creationId xmlns:a16="http://schemas.microsoft.com/office/drawing/2014/main" id="{A0E814F5-0946-43D9-B8CF-120016BDD6D6}"/>
            </a:ext>
          </a:extLst>
        </xdr:cNvPr>
        <xdr:cNvSpPr txBox="1"/>
      </xdr:nvSpPr>
      <xdr:spPr>
        <a:xfrm>
          <a:off x="7626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124985</xdr:rowOff>
    </xdr:from>
    <xdr:ext cx="469744" cy="259045"/>
    <xdr:sp macro="" textlink="">
      <xdr:nvSpPr>
        <xdr:cNvPr id="488" name="n_4aveValue【市民会館】&#10;一人当たり面積">
          <a:extLst>
            <a:ext uri="{FF2B5EF4-FFF2-40B4-BE49-F238E27FC236}">
              <a16:creationId xmlns:a16="http://schemas.microsoft.com/office/drawing/2014/main" id="{26D26075-3B44-4B32-870C-805BA6FD1766}"/>
            </a:ext>
          </a:extLst>
        </xdr:cNvPr>
        <xdr:cNvSpPr txBox="1"/>
      </xdr:nvSpPr>
      <xdr:spPr>
        <a:xfrm>
          <a:off x="6737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1795</xdr:rowOff>
    </xdr:from>
    <xdr:ext cx="469744" cy="259045"/>
    <xdr:sp macro="" textlink="">
      <xdr:nvSpPr>
        <xdr:cNvPr id="489" name="n_1mainValue【市民会館】&#10;一人当たり面積">
          <a:extLst>
            <a:ext uri="{FF2B5EF4-FFF2-40B4-BE49-F238E27FC236}">
              <a16:creationId xmlns:a16="http://schemas.microsoft.com/office/drawing/2014/main" id="{CD082B09-46DA-435E-8B40-9DCD6FE0780F}"/>
            </a:ext>
          </a:extLst>
        </xdr:cNvPr>
        <xdr:cNvSpPr txBox="1"/>
      </xdr:nvSpPr>
      <xdr:spPr>
        <a:xfrm>
          <a:off x="9391727" y="1748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6366</xdr:rowOff>
    </xdr:from>
    <xdr:ext cx="469744" cy="259045"/>
    <xdr:sp macro="" textlink="">
      <xdr:nvSpPr>
        <xdr:cNvPr id="490" name="n_2mainValue【市民会館】&#10;一人当たり面積">
          <a:extLst>
            <a:ext uri="{FF2B5EF4-FFF2-40B4-BE49-F238E27FC236}">
              <a16:creationId xmlns:a16="http://schemas.microsoft.com/office/drawing/2014/main" id="{DADAFBDD-27E6-4F98-BB05-997CD50B5AFC}"/>
            </a:ext>
          </a:extLst>
        </xdr:cNvPr>
        <xdr:cNvSpPr txBox="1"/>
      </xdr:nvSpPr>
      <xdr:spPr>
        <a:xfrm>
          <a:off x="8515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13225</xdr:rowOff>
    </xdr:from>
    <xdr:ext cx="469744" cy="259045"/>
    <xdr:sp macro="" textlink="">
      <xdr:nvSpPr>
        <xdr:cNvPr id="491" name="n_3mainValue【市民会館】&#10;一人当たり面積">
          <a:extLst>
            <a:ext uri="{FF2B5EF4-FFF2-40B4-BE49-F238E27FC236}">
              <a16:creationId xmlns:a16="http://schemas.microsoft.com/office/drawing/2014/main" id="{4E5F7515-3F79-485D-900B-F0E4D94C2253}"/>
            </a:ext>
          </a:extLst>
        </xdr:cNvPr>
        <xdr:cNvSpPr txBox="1"/>
      </xdr:nvSpPr>
      <xdr:spPr>
        <a:xfrm>
          <a:off x="7626427" y="175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15512</xdr:rowOff>
    </xdr:from>
    <xdr:ext cx="469744" cy="259045"/>
    <xdr:sp macro="" textlink="">
      <xdr:nvSpPr>
        <xdr:cNvPr id="492" name="n_4mainValue【市民会館】&#10;一人当たり面積">
          <a:extLst>
            <a:ext uri="{FF2B5EF4-FFF2-40B4-BE49-F238E27FC236}">
              <a16:creationId xmlns:a16="http://schemas.microsoft.com/office/drawing/2014/main" id="{8568F011-7F20-42B3-BEDE-02FCB2170DA9}"/>
            </a:ext>
          </a:extLst>
        </xdr:cNvPr>
        <xdr:cNvSpPr txBox="1"/>
      </xdr:nvSpPr>
      <xdr:spPr>
        <a:xfrm>
          <a:off x="6737427" y="1750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A3AFFF67-F9BE-45E2-B4C9-ED5B463DA18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19DE73A1-B6ED-4574-82EF-A7041DCC990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1C05617D-E879-44A1-ADFB-C5684599C40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2A7D9A81-B50B-4429-9889-E881E5311E4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ACD7D90A-6BD0-42DB-A1A0-B45AE45ABE3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55B462DA-3644-4CF5-A1A7-1A0E6E8692D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F748A773-71D9-437C-B03C-FD6D21D3CF7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F1F4D4BD-ACB6-473A-9835-29EE15069F9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62264474-09B1-463D-9BB2-0ED5B667AAB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E2AB49-0EA7-472B-917B-6F43DCCF709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9C2198C5-E414-40ED-B034-7662BAF76BD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AC775A00-9251-4991-A7E7-836A7C94FF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0B92B06E-3ABC-4B76-B6D3-74F68C96206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F1FF8A4D-BDF5-4965-9F57-7C4F40BF801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5AA22FFB-053F-40B0-BFE7-5899289A093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A168B7D3-8FE1-4819-A2C7-04C28756247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695565F8-091B-4A2F-BE2B-EEEDF083CE7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BE5ECC71-07F9-403F-A77E-DCCE30B3D49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1FE62374-E477-44C4-A8FD-C3C498224A3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283EF5CE-2A3A-4EC0-9EC0-7F48B87619D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C4989927-3DF7-4C4E-85B2-0C246A11D64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5619873B-39BD-404A-AB70-36604A8CF8C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A9A43D3B-67E3-4F30-B7E7-42101C3E22F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71D0C168-EC29-4A4A-BBDC-35FA53E88E3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EF50CE62-BAAA-4869-82A2-30544A52B7A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C1EC1E1A-1932-4DE5-AE80-7EB9312DACB3}"/>
            </a:ext>
          </a:extLst>
        </xdr:cNvPr>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760DCDF7-99EC-4C4B-8B63-850F708CD19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E737DA2F-DCC1-45A6-8E53-C1A4090E498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4ACCB3EA-E73C-4AF2-A993-D5B5B45DD756}"/>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2" name="直線コネクタ 521">
          <a:extLst>
            <a:ext uri="{FF2B5EF4-FFF2-40B4-BE49-F238E27FC236}">
              <a16:creationId xmlns:a16="http://schemas.microsoft.com/office/drawing/2014/main" id="{49EF336D-0169-4353-B678-A85E4F4A6B31}"/>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111596</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AB914812-4F47-4825-BDE1-A3E07D134C87}"/>
            </a:ext>
          </a:extLst>
        </xdr:cNvPr>
        <xdr:cNvSpPr txBox="1"/>
      </xdr:nvSpPr>
      <xdr:spPr>
        <a:xfrm>
          <a:off x="16357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524" name="フローチャート: 判断 523">
          <a:extLst>
            <a:ext uri="{FF2B5EF4-FFF2-40B4-BE49-F238E27FC236}">
              <a16:creationId xmlns:a16="http://schemas.microsoft.com/office/drawing/2014/main" id="{8ECD61A5-8743-4D66-8A49-E5C191EA7A22}"/>
            </a:ext>
          </a:extLst>
        </xdr:cNvPr>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525" name="フローチャート: 判断 524">
          <a:extLst>
            <a:ext uri="{FF2B5EF4-FFF2-40B4-BE49-F238E27FC236}">
              <a16:creationId xmlns:a16="http://schemas.microsoft.com/office/drawing/2014/main" id="{759D60A8-4DB6-434A-B597-506EEC2F97F6}"/>
            </a:ext>
          </a:extLst>
        </xdr:cNvPr>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526" name="フローチャート: 判断 525">
          <a:extLst>
            <a:ext uri="{FF2B5EF4-FFF2-40B4-BE49-F238E27FC236}">
              <a16:creationId xmlns:a16="http://schemas.microsoft.com/office/drawing/2014/main" id="{F6C87895-093A-4C30-9220-FC6F9A29C7B0}"/>
            </a:ext>
          </a:extLst>
        </xdr:cNvPr>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527" name="フローチャート: 判断 526">
          <a:extLst>
            <a:ext uri="{FF2B5EF4-FFF2-40B4-BE49-F238E27FC236}">
              <a16:creationId xmlns:a16="http://schemas.microsoft.com/office/drawing/2014/main" id="{B796F750-1C38-4BFF-BF56-764AA9AAEA9B}"/>
            </a:ext>
          </a:extLst>
        </xdr:cNvPr>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528" name="フローチャート: 判断 527">
          <a:extLst>
            <a:ext uri="{FF2B5EF4-FFF2-40B4-BE49-F238E27FC236}">
              <a16:creationId xmlns:a16="http://schemas.microsoft.com/office/drawing/2014/main" id="{34FCC9E6-9529-4E43-B3D8-60FE6809705D}"/>
            </a:ext>
          </a:extLst>
        </xdr:cNvPr>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A6F16AD-1B61-4C4E-9C22-6D1073E930D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5D9F2EB-22F6-4E38-991E-7C5D3170636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2B8C367-199E-4A20-96BD-4A19B3B228B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2C433893-04EE-4A1B-A6CA-D198CD39A48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F064D5D-3C54-4E48-89C6-8B04CAFE962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139700</xdr:rowOff>
    </xdr:from>
    <xdr:to>
      <xdr:col>85</xdr:col>
      <xdr:colOff>177800</xdr:colOff>
      <xdr:row>35</xdr:row>
      <xdr:rowOff>69850</xdr:rowOff>
    </xdr:to>
    <xdr:sp macro="" textlink="">
      <xdr:nvSpPr>
        <xdr:cNvPr id="534" name="楕円 533">
          <a:extLst>
            <a:ext uri="{FF2B5EF4-FFF2-40B4-BE49-F238E27FC236}">
              <a16:creationId xmlns:a16="http://schemas.microsoft.com/office/drawing/2014/main" id="{AFA3C7F9-40A1-4AE0-B034-852DDC98FB72}"/>
            </a:ext>
          </a:extLst>
        </xdr:cNvPr>
        <xdr:cNvSpPr/>
      </xdr:nvSpPr>
      <xdr:spPr>
        <a:xfrm>
          <a:off x="16268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162577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B872CB1C-5B94-4012-9479-406D0B7B3DBD}"/>
            </a:ext>
          </a:extLst>
        </xdr:cNvPr>
        <xdr:cNvSpPr txBox="1"/>
      </xdr:nvSpPr>
      <xdr:spPr>
        <a:xfrm>
          <a:off x="16357600"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87449</xdr:rowOff>
    </xdr:from>
    <xdr:to>
      <xdr:col>81</xdr:col>
      <xdr:colOff>101600</xdr:colOff>
      <xdr:row>35</xdr:row>
      <xdr:rowOff>17599</xdr:rowOff>
    </xdr:to>
    <xdr:sp macro="" textlink="">
      <xdr:nvSpPr>
        <xdr:cNvPr id="536" name="楕円 535">
          <a:extLst>
            <a:ext uri="{FF2B5EF4-FFF2-40B4-BE49-F238E27FC236}">
              <a16:creationId xmlns:a16="http://schemas.microsoft.com/office/drawing/2014/main" id="{9C6706DA-CAAB-4013-841A-D9419D3F9EDE}"/>
            </a:ext>
          </a:extLst>
        </xdr:cNvPr>
        <xdr:cNvSpPr/>
      </xdr:nvSpPr>
      <xdr:spPr>
        <a:xfrm>
          <a:off x="15430500" y="59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138249</xdr:rowOff>
    </xdr:from>
    <xdr:to>
      <xdr:col>85</xdr:col>
      <xdr:colOff>127000</xdr:colOff>
      <xdr:row>35</xdr:row>
      <xdr:rowOff>19050</xdr:rowOff>
    </xdr:to>
    <xdr:cxnSp macro="">
      <xdr:nvCxnSpPr>
        <xdr:cNvPr id="537" name="直線コネクタ 536">
          <a:extLst>
            <a:ext uri="{FF2B5EF4-FFF2-40B4-BE49-F238E27FC236}">
              <a16:creationId xmlns:a16="http://schemas.microsoft.com/office/drawing/2014/main" id="{7DA17E24-8B6F-47D6-A592-FF8500FB5A6D}"/>
            </a:ext>
          </a:extLst>
        </xdr:cNvPr>
        <xdr:cNvCxnSpPr/>
      </xdr:nvCxnSpPr>
      <xdr:spPr>
        <a:xfrm>
          <a:off x="15481300" y="596754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33564</xdr:rowOff>
    </xdr:from>
    <xdr:to>
      <xdr:col>76</xdr:col>
      <xdr:colOff>165100</xdr:colOff>
      <xdr:row>34</xdr:row>
      <xdr:rowOff>135164</xdr:rowOff>
    </xdr:to>
    <xdr:sp macro="" textlink="">
      <xdr:nvSpPr>
        <xdr:cNvPr id="538" name="楕円 537">
          <a:extLst>
            <a:ext uri="{FF2B5EF4-FFF2-40B4-BE49-F238E27FC236}">
              <a16:creationId xmlns:a16="http://schemas.microsoft.com/office/drawing/2014/main" id="{E3C34453-7235-4D10-BA28-2DADF51C310E}"/>
            </a:ext>
          </a:extLst>
        </xdr:cNvPr>
        <xdr:cNvSpPr/>
      </xdr:nvSpPr>
      <xdr:spPr>
        <a:xfrm>
          <a:off x="14541500" y="58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84364</xdr:rowOff>
    </xdr:from>
    <xdr:to>
      <xdr:col>81</xdr:col>
      <xdr:colOff>50800</xdr:colOff>
      <xdr:row>34</xdr:row>
      <xdr:rowOff>138249</xdr:rowOff>
    </xdr:to>
    <xdr:cxnSp macro="">
      <xdr:nvCxnSpPr>
        <xdr:cNvPr id="539" name="直線コネクタ 538">
          <a:extLst>
            <a:ext uri="{FF2B5EF4-FFF2-40B4-BE49-F238E27FC236}">
              <a16:creationId xmlns:a16="http://schemas.microsoft.com/office/drawing/2014/main" id="{BE92DD92-5A7D-4FBA-BB9F-5D09A2EF6D01}"/>
            </a:ext>
          </a:extLst>
        </xdr:cNvPr>
        <xdr:cNvCxnSpPr/>
      </xdr:nvCxnSpPr>
      <xdr:spPr>
        <a:xfrm>
          <a:off x="14592300" y="591366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151130</xdr:rowOff>
    </xdr:from>
    <xdr:to>
      <xdr:col>72</xdr:col>
      <xdr:colOff>38100</xdr:colOff>
      <xdr:row>34</xdr:row>
      <xdr:rowOff>81280</xdr:rowOff>
    </xdr:to>
    <xdr:sp macro="" textlink="">
      <xdr:nvSpPr>
        <xdr:cNvPr id="540" name="楕円 539">
          <a:extLst>
            <a:ext uri="{FF2B5EF4-FFF2-40B4-BE49-F238E27FC236}">
              <a16:creationId xmlns:a16="http://schemas.microsoft.com/office/drawing/2014/main" id="{9041A84E-343E-4ED7-B4C4-9867CB45363C}"/>
            </a:ext>
          </a:extLst>
        </xdr:cNvPr>
        <xdr:cNvSpPr/>
      </xdr:nvSpPr>
      <xdr:spPr>
        <a:xfrm>
          <a:off x="13652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30480</xdr:rowOff>
    </xdr:from>
    <xdr:to>
      <xdr:col>76</xdr:col>
      <xdr:colOff>114300</xdr:colOff>
      <xdr:row>34</xdr:row>
      <xdr:rowOff>84364</xdr:rowOff>
    </xdr:to>
    <xdr:cxnSp macro="">
      <xdr:nvCxnSpPr>
        <xdr:cNvPr id="541" name="直線コネクタ 540">
          <a:extLst>
            <a:ext uri="{FF2B5EF4-FFF2-40B4-BE49-F238E27FC236}">
              <a16:creationId xmlns:a16="http://schemas.microsoft.com/office/drawing/2014/main" id="{C76AABB2-13AF-42C5-B87C-C469A6186124}"/>
            </a:ext>
          </a:extLst>
        </xdr:cNvPr>
        <xdr:cNvCxnSpPr/>
      </xdr:nvCxnSpPr>
      <xdr:spPr>
        <a:xfrm>
          <a:off x="13703300" y="585978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98878</xdr:rowOff>
    </xdr:from>
    <xdr:to>
      <xdr:col>67</xdr:col>
      <xdr:colOff>101600</xdr:colOff>
      <xdr:row>34</xdr:row>
      <xdr:rowOff>29028</xdr:rowOff>
    </xdr:to>
    <xdr:sp macro="" textlink="">
      <xdr:nvSpPr>
        <xdr:cNvPr id="542" name="楕円 541">
          <a:extLst>
            <a:ext uri="{FF2B5EF4-FFF2-40B4-BE49-F238E27FC236}">
              <a16:creationId xmlns:a16="http://schemas.microsoft.com/office/drawing/2014/main" id="{59D01B89-0187-4D59-A88E-666FE913B399}"/>
            </a:ext>
          </a:extLst>
        </xdr:cNvPr>
        <xdr:cNvSpPr/>
      </xdr:nvSpPr>
      <xdr:spPr>
        <a:xfrm>
          <a:off x="12763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149678</xdr:rowOff>
    </xdr:from>
    <xdr:to>
      <xdr:col>71</xdr:col>
      <xdr:colOff>177800</xdr:colOff>
      <xdr:row>34</xdr:row>
      <xdr:rowOff>30480</xdr:rowOff>
    </xdr:to>
    <xdr:cxnSp macro="">
      <xdr:nvCxnSpPr>
        <xdr:cNvPr id="543" name="直線コネクタ 542">
          <a:extLst>
            <a:ext uri="{FF2B5EF4-FFF2-40B4-BE49-F238E27FC236}">
              <a16:creationId xmlns:a16="http://schemas.microsoft.com/office/drawing/2014/main" id="{05283670-91E9-4B77-A263-13D4A320F100}"/>
            </a:ext>
          </a:extLst>
        </xdr:cNvPr>
        <xdr:cNvCxnSpPr/>
      </xdr:nvCxnSpPr>
      <xdr:spPr>
        <a:xfrm>
          <a:off x="12814300" y="580752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29953</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342A2A92-E43A-49F7-B15E-E538871D1A63}"/>
            </a:ext>
          </a:extLst>
        </xdr:cNvPr>
        <xdr:cNvSpPr txBox="1"/>
      </xdr:nvSpPr>
      <xdr:spPr>
        <a:xfrm>
          <a:off x="152660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21789</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7D362BDE-A670-4428-BA4A-D279ED292673}"/>
            </a:ext>
          </a:extLst>
        </xdr:cNvPr>
        <xdr:cNvSpPr txBox="1"/>
      </xdr:nvSpPr>
      <xdr:spPr>
        <a:xfrm>
          <a:off x="14389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6B57AC70-743F-4D0A-AFC0-4D413C8D9670}"/>
            </a:ext>
          </a:extLst>
        </xdr:cNvPr>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16890</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4C27137A-C80D-4D85-AAC8-8A4C1B9F6E3B}"/>
            </a:ext>
          </a:extLst>
        </xdr:cNvPr>
        <xdr:cNvSpPr txBox="1"/>
      </xdr:nvSpPr>
      <xdr:spPr>
        <a:xfrm>
          <a:off x="12611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34126</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1E268C3A-1243-40FE-8C4E-7A42960E1FDC}"/>
            </a:ext>
          </a:extLst>
        </xdr:cNvPr>
        <xdr:cNvSpPr txBox="1"/>
      </xdr:nvSpPr>
      <xdr:spPr>
        <a:xfrm>
          <a:off x="15266044" y="569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151691</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7BD18EEF-5B72-4D86-B23C-77C8E912DFCF}"/>
            </a:ext>
          </a:extLst>
        </xdr:cNvPr>
        <xdr:cNvSpPr txBox="1"/>
      </xdr:nvSpPr>
      <xdr:spPr>
        <a:xfrm>
          <a:off x="14389744" y="563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97807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71A911D8-757D-48E4-990A-F29C4657EDC9}"/>
            </a:ext>
          </a:extLst>
        </xdr:cNvPr>
        <xdr:cNvSpPr txBox="1"/>
      </xdr:nvSpPr>
      <xdr:spPr>
        <a:xfrm>
          <a:off x="13500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45555</xdr:rowOff>
    </xdr:from>
    <xdr:ext cx="340478" cy="259045"/>
    <xdr:sp macro="" textlink="">
      <xdr:nvSpPr>
        <xdr:cNvPr id="551" name="n_4mainValue【一般廃棄物処理施設】&#10;有形固定資産減価償却率">
          <a:extLst>
            <a:ext uri="{FF2B5EF4-FFF2-40B4-BE49-F238E27FC236}">
              <a16:creationId xmlns:a16="http://schemas.microsoft.com/office/drawing/2014/main" id="{5E7B0713-D9D2-49A8-AF5D-326BD2475DDD}"/>
            </a:ext>
          </a:extLst>
        </xdr:cNvPr>
        <xdr:cNvSpPr txBox="1"/>
      </xdr:nvSpPr>
      <xdr:spPr>
        <a:xfrm>
          <a:off x="12644061" y="5531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5EBEEE6E-A811-4FAE-88A8-563D18936D5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F63A3F26-2B9D-4237-A633-0ACAE2F9975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374A6FFB-D106-45E1-9A8F-95E9A5E1F1D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D46665C7-A899-406E-B96C-27F2C60CDE8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CA8DAD-8F9D-489C-A7D8-478E74095DE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C97A9E11-EA86-4E75-BFBC-5706CCFB6E8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8C1D2CE6-0CD3-44AF-B5F5-613D2D9F446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E8E689A8-E454-4DED-9A3E-095D364D84E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52F3E178-2759-4C9E-8822-C16465E5D96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6859673B-4DC8-425A-A850-2D38DCA9F8C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C3E31A37-01C9-48B4-9F80-CA35C8423FFD}"/>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63" name="テキスト ボックス 562">
          <a:extLst>
            <a:ext uri="{FF2B5EF4-FFF2-40B4-BE49-F238E27FC236}">
              <a16:creationId xmlns:a16="http://schemas.microsoft.com/office/drawing/2014/main" id="{560A8E81-327C-4031-97E6-6AF2ADC7231A}"/>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4E0A43BF-8DDB-4DC8-87D1-D404B9285FD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86F03E59-D726-451B-AA01-CD7685F7D95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6" name="直線コネクタ 565">
          <a:extLst>
            <a:ext uri="{FF2B5EF4-FFF2-40B4-BE49-F238E27FC236}">
              <a16:creationId xmlns:a16="http://schemas.microsoft.com/office/drawing/2014/main" id="{AED1A1D5-E7D2-4A34-A5FB-25A6D9AE1BE5}"/>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7" name="テキスト ボックス 566">
          <a:extLst>
            <a:ext uri="{FF2B5EF4-FFF2-40B4-BE49-F238E27FC236}">
              <a16:creationId xmlns:a16="http://schemas.microsoft.com/office/drawing/2014/main" id="{B3E57C35-1C59-42B4-B021-60D3BEFBBBC3}"/>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B796DB9B-E034-4A84-8F05-BF259753F4B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AED2EEF9-9039-4DE0-9B96-AEFBC8BFC1E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11FBDC36-0F4F-4FEA-BF0E-511A9D5D547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571" name="直線コネクタ 570">
          <a:extLst>
            <a:ext uri="{FF2B5EF4-FFF2-40B4-BE49-F238E27FC236}">
              <a16:creationId xmlns:a16="http://schemas.microsoft.com/office/drawing/2014/main" id="{FF0F0FB1-DCDC-4034-B970-D2210DD18CC6}"/>
            </a:ext>
          </a:extLst>
        </xdr:cNvPr>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72" name="【一般廃棄物処理施設】&#10;一人当たり有形固定資産（償却資産）額最小値テキスト">
          <a:extLst>
            <a:ext uri="{FF2B5EF4-FFF2-40B4-BE49-F238E27FC236}">
              <a16:creationId xmlns:a16="http://schemas.microsoft.com/office/drawing/2014/main" id="{03F1043D-E6B7-4F87-950D-9205B3EBE7DE}"/>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73" name="直線コネクタ 572">
          <a:extLst>
            <a:ext uri="{FF2B5EF4-FFF2-40B4-BE49-F238E27FC236}">
              <a16:creationId xmlns:a16="http://schemas.microsoft.com/office/drawing/2014/main" id="{CCFBF96C-E87A-4CCF-9B56-C11DF1E110BC}"/>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11A42D66-3676-48DA-B45E-1C366D9E4CA9}"/>
            </a:ext>
          </a:extLst>
        </xdr:cNvPr>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575" name="直線コネクタ 574">
          <a:extLst>
            <a:ext uri="{FF2B5EF4-FFF2-40B4-BE49-F238E27FC236}">
              <a16:creationId xmlns:a16="http://schemas.microsoft.com/office/drawing/2014/main" id="{AB96918B-C423-444C-8BD6-128E5EE5381C}"/>
            </a:ext>
          </a:extLst>
        </xdr:cNvPr>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53952</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A3D973AC-DC5F-4D4F-8ABE-B02A60D7F5A6}"/>
            </a:ext>
          </a:extLst>
        </xdr:cNvPr>
        <xdr:cNvSpPr txBox="1"/>
      </xdr:nvSpPr>
      <xdr:spPr>
        <a:xfrm>
          <a:off x="22199600" y="639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577" name="フローチャート: 判断 576">
          <a:extLst>
            <a:ext uri="{FF2B5EF4-FFF2-40B4-BE49-F238E27FC236}">
              <a16:creationId xmlns:a16="http://schemas.microsoft.com/office/drawing/2014/main" id="{29DE9662-B5FF-4E6D-B754-53D4F9D0875B}"/>
            </a:ext>
          </a:extLst>
        </xdr:cNvPr>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578" name="フローチャート: 判断 577">
          <a:extLst>
            <a:ext uri="{FF2B5EF4-FFF2-40B4-BE49-F238E27FC236}">
              <a16:creationId xmlns:a16="http://schemas.microsoft.com/office/drawing/2014/main" id="{F8C179C8-7E8C-4E6C-A9C2-35E5CD8FF02C}"/>
            </a:ext>
          </a:extLst>
        </xdr:cNvPr>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579" name="フローチャート: 判断 578">
          <a:extLst>
            <a:ext uri="{FF2B5EF4-FFF2-40B4-BE49-F238E27FC236}">
              <a16:creationId xmlns:a16="http://schemas.microsoft.com/office/drawing/2014/main" id="{30EEEAF8-558B-4AFA-A647-A8B9CE380272}"/>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580" name="フローチャート: 判断 579">
          <a:extLst>
            <a:ext uri="{FF2B5EF4-FFF2-40B4-BE49-F238E27FC236}">
              <a16:creationId xmlns:a16="http://schemas.microsoft.com/office/drawing/2014/main" id="{502A58BC-7DA8-4D28-8CDA-1823026DCD70}"/>
            </a:ext>
          </a:extLst>
        </xdr:cNvPr>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581" name="フローチャート: 判断 580">
          <a:extLst>
            <a:ext uri="{FF2B5EF4-FFF2-40B4-BE49-F238E27FC236}">
              <a16:creationId xmlns:a16="http://schemas.microsoft.com/office/drawing/2014/main" id="{D2AC8D0B-1E49-4187-A693-39912BEC7035}"/>
            </a:ext>
          </a:extLst>
        </xdr:cNvPr>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E56AC2DA-45C0-4633-847D-9A7F7302588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FF80F17-AA1A-4248-87B5-CB8D4E3B431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675383D-A861-4727-8E2C-0B32BB50919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02CC544-6441-4865-A672-448F23839B7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132A95A-CA84-4E0A-90CF-918AB7F6C54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84350</xdr:rowOff>
    </xdr:from>
    <xdr:to>
      <xdr:col>116</xdr:col>
      <xdr:colOff>114300</xdr:colOff>
      <xdr:row>40</xdr:row>
      <xdr:rowOff>14500</xdr:rowOff>
    </xdr:to>
    <xdr:sp macro="" textlink="">
      <xdr:nvSpPr>
        <xdr:cNvPr id="587" name="楕円 586">
          <a:extLst>
            <a:ext uri="{FF2B5EF4-FFF2-40B4-BE49-F238E27FC236}">
              <a16:creationId xmlns:a16="http://schemas.microsoft.com/office/drawing/2014/main" id="{18D409FA-97B3-4AE5-9B78-A0DD16CDD8DC}"/>
            </a:ext>
          </a:extLst>
        </xdr:cNvPr>
        <xdr:cNvSpPr/>
      </xdr:nvSpPr>
      <xdr:spPr>
        <a:xfrm>
          <a:off x="22110700" y="677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62777</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57357316-B55D-46BC-A5F4-B3C80BC4DDA6}"/>
            </a:ext>
          </a:extLst>
        </xdr:cNvPr>
        <xdr:cNvSpPr txBox="1"/>
      </xdr:nvSpPr>
      <xdr:spPr>
        <a:xfrm>
          <a:off x="22199600" y="674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86362</xdr:rowOff>
    </xdr:from>
    <xdr:to>
      <xdr:col>112</xdr:col>
      <xdr:colOff>38100</xdr:colOff>
      <xdr:row>40</xdr:row>
      <xdr:rowOff>16512</xdr:rowOff>
    </xdr:to>
    <xdr:sp macro="" textlink="">
      <xdr:nvSpPr>
        <xdr:cNvPr id="589" name="楕円 588">
          <a:extLst>
            <a:ext uri="{FF2B5EF4-FFF2-40B4-BE49-F238E27FC236}">
              <a16:creationId xmlns:a16="http://schemas.microsoft.com/office/drawing/2014/main" id="{0FF283A4-C4FB-492D-8A75-3ADA87ACF6FE}"/>
            </a:ext>
          </a:extLst>
        </xdr:cNvPr>
        <xdr:cNvSpPr/>
      </xdr:nvSpPr>
      <xdr:spPr>
        <a:xfrm>
          <a:off x="21272500" y="6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135150</xdr:rowOff>
    </xdr:from>
    <xdr:to>
      <xdr:col>116</xdr:col>
      <xdr:colOff>63500</xdr:colOff>
      <xdr:row>39</xdr:row>
      <xdr:rowOff>137162</xdr:rowOff>
    </xdr:to>
    <xdr:cxnSp macro="">
      <xdr:nvCxnSpPr>
        <xdr:cNvPr id="590" name="直線コネクタ 589">
          <a:extLst>
            <a:ext uri="{FF2B5EF4-FFF2-40B4-BE49-F238E27FC236}">
              <a16:creationId xmlns:a16="http://schemas.microsoft.com/office/drawing/2014/main" id="{E7D10D7A-7BC8-408F-A08C-3B06F8878255}"/>
            </a:ext>
          </a:extLst>
        </xdr:cNvPr>
        <xdr:cNvCxnSpPr/>
      </xdr:nvCxnSpPr>
      <xdr:spPr>
        <a:xfrm flipV="1">
          <a:off x="21323300" y="6821700"/>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87950</xdr:rowOff>
    </xdr:from>
    <xdr:to>
      <xdr:col>107</xdr:col>
      <xdr:colOff>101600</xdr:colOff>
      <xdr:row>40</xdr:row>
      <xdr:rowOff>18100</xdr:rowOff>
    </xdr:to>
    <xdr:sp macro="" textlink="">
      <xdr:nvSpPr>
        <xdr:cNvPr id="591" name="楕円 590">
          <a:extLst>
            <a:ext uri="{FF2B5EF4-FFF2-40B4-BE49-F238E27FC236}">
              <a16:creationId xmlns:a16="http://schemas.microsoft.com/office/drawing/2014/main" id="{9F9134F4-9AA5-49A2-9D8C-B057DB3DE07C}"/>
            </a:ext>
          </a:extLst>
        </xdr:cNvPr>
        <xdr:cNvSpPr/>
      </xdr:nvSpPr>
      <xdr:spPr>
        <a:xfrm>
          <a:off x="20383500" y="677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137162</xdr:rowOff>
    </xdr:from>
    <xdr:to>
      <xdr:col>111</xdr:col>
      <xdr:colOff>177800</xdr:colOff>
      <xdr:row>39</xdr:row>
      <xdr:rowOff>138750</xdr:rowOff>
    </xdr:to>
    <xdr:cxnSp macro="">
      <xdr:nvCxnSpPr>
        <xdr:cNvPr id="592" name="直線コネクタ 591">
          <a:extLst>
            <a:ext uri="{FF2B5EF4-FFF2-40B4-BE49-F238E27FC236}">
              <a16:creationId xmlns:a16="http://schemas.microsoft.com/office/drawing/2014/main" id="{28918407-486C-43AA-B870-B124FF8894E5}"/>
            </a:ext>
          </a:extLst>
        </xdr:cNvPr>
        <xdr:cNvCxnSpPr/>
      </xdr:nvCxnSpPr>
      <xdr:spPr>
        <a:xfrm flipV="1">
          <a:off x="20434300" y="6823712"/>
          <a:ext cx="8890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89602</xdr:rowOff>
    </xdr:from>
    <xdr:to>
      <xdr:col>102</xdr:col>
      <xdr:colOff>165100</xdr:colOff>
      <xdr:row>40</xdr:row>
      <xdr:rowOff>19752</xdr:rowOff>
    </xdr:to>
    <xdr:sp macro="" textlink="">
      <xdr:nvSpPr>
        <xdr:cNvPr id="593" name="楕円 592">
          <a:extLst>
            <a:ext uri="{FF2B5EF4-FFF2-40B4-BE49-F238E27FC236}">
              <a16:creationId xmlns:a16="http://schemas.microsoft.com/office/drawing/2014/main" id="{A8208268-A469-4EBF-917E-2CC0B43CFC0D}"/>
            </a:ext>
          </a:extLst>
        </xdr:cNvPr>
        <xdr:cNvSpPr/>
      </xdr:nvSpPr>
      <xdr:spPr>
        <a:xfrm>
          <a:off x="19494500" y="677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138750</xdr:rowOff>
    </xdr:from>
    <xdr:to>
      <xdr:col>107</xdr:col>
      <xdr:colOff>50800</xdr:colOff>
      <xdr:row>39</xdr:row>
      <xdr:rowOff>140402</xdr:rowOff>
    </xdr:to>
    <xdr:cxnSp macro="">
      <xdr:nvCxnSpPr>
        <xdr:cNvPr id="594" name="直線コネクタ 593">
          <a:extLst>
            <a:ext uri="{FF2B5EF4-FFF2-40B4-BE49-F238E27FC236}">
              <a16:creationId xmlns:a16="http://schemas.microsoft.com/office/drawing/2014/main" id="{12921FB1-A44C-43D5-9B81-C871D1FFE758}"/>
            </a:ext>
          </a:extLst>
        </xdr:cNvPr>
        <xdr:cNvCxnSpPr/>
      </xdr:nvCxnSpPr>
      <xdr:spPr>
        <a:xfrm flipV="1">
          <a:off x="19545300" y="6825300"/>
          <a:ext cx="889000" cy="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90077</xdr:rowOff>
    </xdr:from>
    <xdr:to>
      <xdr:col>98</xdr:col>
      <xdr:colOff>38100</xdr:colOff>
      <xdr:row>40</xdr:row>
      <xdr:rowOff>20227</xdr:rowOff>
    </xdr:to>
    <xdr:sp macro="" textlink="">
      <xdr:nvSpPr>
        <xdr:cNvPr id="595" name="楕円 594">
          <a:extLst>
            <a:ext uri="{FF2B5EF4-FFF2-40B4-BE49-F238E27FC236}">
              <a16:creationId xmlns:a16="http://schemas.microsoft.com/office/drawing/2014/main" id="{1EFBDF81-461C-4F45-A4AD-8C617AD127CE}"/>
            </a:ext>
          </a:extLst>
        </xdr:cNvPr>
        <xdr:cNvSpPr/>
      </xdr:nvSpPr>
      <xdr:spPr>
        <a:xfrm>
          <a:off x="18605500" y="677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140402</xdr:rowOff>
    </xdr:from>
    <xdr:to>
      <xdr:col>102</xdr:col>
      <xdr:colOff>114300</xdr:colOff>
      <xdr:row>39</xdr:row>
      <xdr:rowOff>140877</xdr:rowOff>
    </xdr:to>
    <xdr:cxnSp macro="">
      <xdr:nvCxnSpPr>
        <xdr:cNvPr id="596" name="直線コネクタ 595">
          <a:extLst>
            <a:ext uri="{FF2B5EF4-FFF2-40B4-BE49-F238E27FC236}">
              <a16:creationId xmlns:a16="http://schemas.microsoft.com/office/drawing/2014/main" id="{265E3C25-D9FB-4B41-B5FF-DEB298BA8330}"/>
            </a:ext>
          </a:extLst>
        </xdr:cNvPr>
        <xdr:cNvCxnSpPr/>
      </xdr:nvCxnSpPr>
      <xdr:spPr>
        <a:xfrm flipV="1">
          <a:off x="18656300" y="6826952"/>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11202</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D27D5D36-4376-4DF9-8130-2B7647C28CAB}"/>
            </a:ext>
          </a:extLst>
        </xdr:cNvPr>
        <xdr:cNvSpPr txBox="1"/>
      </xdr:nvSpPr>
      <xdr:spPr>
        <a:xfrm>
          <a:off x="21043411" y="63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AA3E2E9A-D494-486C-96FA-0F8C7BC690BE}"/>
            </a:ext>
          </a:extLst>
        </xdr:cNvPr>
        <xdr:cNvSpPr txBox="1"/>
      </xdr:nvSpPr>
      <xdr:spPr>
        <a:xfrm>
          <a:off x="20167111" y="63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D2C55E38-7FF9-4057-9BB6-FAE578A220DB}"/>
            </a:ext>
          </a:extLst>
        </xdr:cNvPr>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6662DD22-B07F-4B52-B9CB-3B6B528D8AFB}"/>
            </a:ext>
          </a:extLst>
        </xdr:cNvPr>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7639</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E43F596D-FDBD-49C3-98A7-FFA057FA8ACA}"/>
            </a:ext>
          </a:extLst>
        </xdr:cNvPr>
        <xdr:cNvSpPr txBox="1"/>
      </xdr:nvSpPr>
      <xdr:spPr>
        <a:xfrm>
          <a:off x="21043411" y="68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9227</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C950784D-7A56-4B03-92F9-A582E0996D34}"/>
            </a:ext>
          </a:extLst>
        </xdr:cNvPr>
        <xdr:cNvSpPr txBox="1"/>
      </xdr:nvSpPr>
      <xdr:spPr>
        <a:xfrm>
          <a:off x="20167111" y="686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10879</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F2669CE0-24B6-4895-B18E-C566A11F6163}"/>
            </a:ext>
          </a:extLst>
        </xdr:cNvPr>
        <xdr:cNvSpPr txBox="1"/>
      </xdr:nvSpPr>
      <xdr:spPr>
        <a:xfrm>
          <a:off x="19278111" y="686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11354</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4B8B8E19-F15C-4409-BFF9-D8CA7C72BC36}"/>
            </a:ext>
          </a:extLst>
        </xdr:cNvPr>
        <xdr:cNvSpPr txBox="1"/>
      </xdr:nvSpPr>
      <xdr:spPr>
        <a:xfrm>
          <a:off x="18389111" y="68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AD0C2A67-F017-46F8-A4DC-E7D8F257BAE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84872DE3-E521-48AA-BA3E-DF765A694FE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5A056BF8-453D-48A9-A948-71C5FEAAA1B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9734F06E-D014-4894-A3C6-9EC72CBB0E3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C8FBF8B2-DE61-441F-B9DA-B8972B5AD63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F96BF2E5-F45D-482F-8054-6B951EB990E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255F6163-F63E-4B0F-9AD7-539F97BF6B5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C96B70E0-87B3-48B5-90FA-B5202F8B661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83B38467-296B-4A6F-A6B8-ABD77BB4513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F5228D47-3E2A-4493-9AC2-B83984867F3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FEEE272A-5FB4-47CF-B3ED-2078EC80D34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678C28B4-4DC6-44A3-831A-E95FA91A417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a:extLst>
            <a:ext uri="{FF2B5EF4-FFF2-40B4-BE49-F238E27FC236}">
              <a16:creationId xmlns:a16="http://schemas.microsoft.com/office/drawing/2014/main" id="{2DB4FD49-CBC8-428F-9DE9-483951EEB7A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EA401B4D-5415-48CE-8E00-4C61E96803E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69762B45-FA7E-49AD-A050-2D06001AFEC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CCDB6AC5-C6CD-4BF9-965F-EA02F753918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61DC3958-AA93-4254-9D39-A26770BF57B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412760F9-91B1-4256-8896-3A44377FD96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CC250EA8-CF8B-43C2-8788-27FF139378D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E7C22F45-3973-46D9-993F-19644449730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4871BCC0-93C9-4704-A66C-7AEA58065B5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0E3160BD-3EEC-4549-8257-BDAEC3BEFB5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a:extLst>
            <a:ext uri="{FF2B5EF4-FFF2-40B4-BE49-F238E27FC236}">
              <a16:creationId xmlns:a16="http://schemas.microsoft.com/office/drawing/2014/main" id="{AB247AB7-AA31-44DA-B05C-44420232782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A95BC11A-954D-43A4-A912-0E51FDB1A32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3E8B34F6-3110-4FCB-AA99-CA68DD4E947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630" name="直線コネクタ 629">
          <a:extLst>
            <a:ext uri="{FF2B5EF4-FFF2-40B4-BE49-F238E27FC236}">
              <a16:creationId xmlns:a16="http://schemas.microsoft.com/office/drawing/2014/main" id="{BDC747B9-0F9D-46BB-B0FC-615BC225B8E3}"/>
            </a:ext>
          </a:extLst>
        </xdr:cNvPr>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1" name="【保健センター・保健所】&#10;有形固定資産減価償却率最小値テキスト">
          <a:extLst>
            <a:ext uri="{FF2B5EF4-FFF2-40B4-BE49-F238E27FC236}">
              <a16:creationId xmlns:a16="http://schemas.microsoft.com/office/drawing/2014/main" id="{C7DE03FA-D8E7-4FB1-88E5-9915EC6AB978}"/>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32" name="直線コネクタ 631">
          <a:extLst>
            <a:ext uri="{FF2B5EF4-FFF2-40B4-BE49-F238E27FC236}">
              <a16:creationId xmlns:a16="http://schemas.microsoft.com/office/drawing/2014/main" id="{016257FC-7371-4C88-9975-06A54594C42E}"/>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633" name="【保健センター・保健所】&#10;有形固定資産減価償却率最大値テキスト">
          <a:extLst>
            <a:ext uri="{FF2B5EF4-FFF2-40B4-BE49-F238E27FC236}">
              <a16:creationId xmlns:a16="http://schemas.microsoft.com/office/drawing/2014/main" id="{0F8F817B-654C-4754-8AFD-EA010C015190}"/>
            </a:ext>
          </a:extLst>
        </xdr:cNvPr>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634" name="直線コネクタ 633">
          <a:extLst>
            <a:ext uri="{FF2B5EF4-FFF2-40B4-BE49-F238E27FC236}">
              <a16:creationId xmlns:a16="http://schemas.microsoft.com/office/drawing/2014/main" id="{AA92B191-1424-4314-A956-F1DF97A9AEF6}"/>
            </a:ext>
          </a:extLst>
        </xdr:cNvPr>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6F828503-D994-466D-92AC-8EF88BED1F2B}"/>
            </a:ext>
          </a:extLst>
        </xdr:cNvPr>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36" name="フローチャート: 判断 635">
          <a:extLst>
            <a:ext uri="{FF2B5EF4-FFF2-40B4-BE49-F238E27FC236}">
              <a16:creationId xmlns:a16="http://schemas.microsoft.com/office/drawing/2014/main" id="{9B9FDAA2-6613-48F0-BB59-5835819C720B}"/>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637" name="フローチャート: 判断 636">
          <a:extLst>
            <a:ext uri="{FF2B5EF4-FFF2-40B4-BE49-F238E27FC236}">
              <a16:creationId xmlns:a16="http://schemas.microsoft.com/office/drawing/2014/main" id="{7753D4AF-F227-484E-90D0-81FF7E3B733E}"/>
            </a:ext>
          </a:extLst>
        </xdr:cNvPr>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38" name="フローチャート: 判断 637">
          <a:extLst>
            <a:ext uri="{FF2B5EF4-FFF2-40B4-BE49-F238E27FC236}">
              <a16:creationId xmlns:a16="http://schemas.microsoft.com/office/drawing/2014/main" id="{866B120B-728C-4F0B-A1C9-48800B0B2BBB}"/>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639" name="フローチャート: 判断 638">
          <a:extLst>
            <a:ext uri="{FF2B5EF4-FFF2-40B4-BE49-F238E27FC236}">
              <a16:creationId xmlns:a16="http://schemas.microsoft.com/office/drawing/2014/main" id="{BCD8F4D8-1515-4ABA-BB3D-B62D496E858B}"/>
            </a:ext>
          </a:extLst>
        </xdr:cNvPr>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40" name="フローチャート: 判断 639">
          <a:extLst>
            <a:ext uri="{FF2B5EF4-FFF2-40B4-BE49-F238E27FC236}">
              <a16:creationId xmlns:a16="http://schemas.microsoft.com/office/drawing/2014/main" id="{985670CD-5324-4535-BA13-110645E3AE2A}"/>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B55B58ED-CC29-4937-82C7-08CB136C7FD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79C06C08-9831-4AD6-B83E-8644EAD101D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D52DD83-0C23-4245-A956-FDDAEB7598A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C905FE1-EA77-4BB5-A274-8EE5ABDA29D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101F8FD-68E8-4292-8C30-F3042A09CF8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19413</xdr:rowOff>
    </xdr:from>
    <xdr:to>
      <xdr:col>85</xdr:col>
      <xdr:colOff>177800</xdr:colOff>
      <xdr:row>61</xdr:row>
      <xdr:rowOff>121013</xdr:rowOff>
    </xdr:to>
    <xdr:sp macro="" textlink="">
      <xdr:nvSpPr>
        <xdr:cNvPr id="646" name="楕円 645">
          <a:extLst>
            <a:ext uri="{FF2B5EF4-FFF2-40B4-BE49-F238E27FC236}">
              <a16:creationId xmlns:a16="http://schemas.microsoft.com/office/drawing/2014/main" id="{7B3B4EA2-4439-4D78-8E5E-DE1A477C8CD8}"/>
            </a:ext>
          </a:extLst>
        </xdr:cNvPr>
        <xdr:cNvSpPr/>
      </xdr:nvSpPr>
      <xdr:spPr>
        <a:xfrm>
          <a:off x="16268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169290</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D8724FA7-2D85-4EAD-9F2A-BA394FD7837B}"/>
            </a:ext>
          </a:extLst>
        </xdr:cNvPr>
        <xdr:cNvSpPr txBox="1"/>
      </xdr:nvSpPr>
      <xdr:spPr>
        <a:xfrm>
          <a:off x="16357600"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158206</xdr:rowOff>
    </xdr:from>
    <xdr:to>
      <xdr:col>81</xdr:col>
      <xdr:colOff>101600</xdr:colOff>
      <xdr:row>61</xdr:row>
      <xdr:rowOff>88356</xdr:rowOff>
    </xdr:to>
    <xdr:sp macro="" textlink="">
      <xdr:nvSpPr>
        <xdr:cNvPr id="648" name="楕円 647">
          <a:extLst>
            <a:ext uri="{FF2B5EF4-FFF2-40B4-BE49-F238E27FC236}">
              <a16:creationId xmlns:a16="http://schemas.microsoft.com/office/drawing/2014/main" id="{A51053BC-C3AF-4AAD-9000-3E61839E4040}"/>
            </a:ext>
          </a:extLst>
        </xdr:cNvPr>
        <xdr:cNvSpPr/>
      </xdr:nvSpPr>
      <xdr:spPr>
        <a:xfrm>
          <a:off x="15430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37556</xdr:rowOff>
    </xdr:from>
    <xdr:to>
      <xdr:col>85</xdr:col>
      <xdr:colOff>127000</xdr:colOff>
      <xdr:row>61</xdr:row>
      <xdr:rowOff>70213</xdr:rowOff>
    </xdr:to>
    <xdr:cxnSp macro="">
      <xdr:nvCxnSpPr>
        <xdr:cNvPr id="649" name="直線コネクタ 648">
          <a:extLst>
            <a:ext uri="{FF2B5EF4-FFF2-40B4-BE49-F238E27FC236}">
              <a16:creationId xmlns:a16="http://schemas.microsoft.com/office/drawing/2014/main" id="{680DD538-1049-4080-985E-D8B321766BF3}"/>
            </a:ext>
          </a:extLst>
        </xdr:cNvPr>
        <xdr:cNvCxnSpPr/>
      </xdr:nvCxnSpPr>
      <xdr:spPr>
        <a:xfrm>
          <a:off x="15481300" y="104960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125549</xdr:rowOff>
    </xdr:from>
    <xdr:to>
      <xdr:col>76</xdr:col>
      <xdr:colOff>165100</xdr:colOff>
      <xdr:row>61</xdr:row>
      <xdr:rowOff>55699</xdr:rowOff>
    </xdr:to>
    <xdr:sp macro="" textlink="">
      <xdr:nvSpPr>
        <xdr:cNvPr id="650" name="楕円 649">
          <a:extLst>
            <a:ext uri="{FF2B5EF4-FFF2-40B4-BE49-F238E27FC236}">
              <a16:creationId xmlns:a16="http://schemas.microsoft.com/office/drawing/2014/main" id="{F38394DF-8EDD-4A35-8F9E-5BDE433B221E}"/>
            </a:ext>
          </a:extLst>
        </xdr:cNvPr>
        <xdr:cNvSpPr/>
      </xdr:nvSpPr>
      <xdr:spPr>
        <a:xfrm>
          <a:off x="14541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4899</xdr:rowOff>
    </xdr:from>
    <xdr:to>
      <xdr:col>81</xdr:col>
      <xdr:colOff>50800</xdr:colOff>
      <xdr:row>61</xdr:row>
      <xdr:rowOff>37556</xdr:rowOff>
    </xdr:to>
    <xdr:cxnSp macro="">
      <xdr:nvCxnSpPr>
        <xdr:cNvPr id="651" name="直線コネクタ 650">
          <a:extLst>
            <a:ext uri="{FF2B5EF4-FFF2-40B4-BE49-F238E27FC236}">
              <a16:creationId xmlns:a16="http://schemas.microsoft.com/office/drawing/2014/main" id="{D2417DDF-806D-42F8-BE97-E6DA23D541A0}"/>
            </a:ext>
          </a:extLst>
        </xdr:cNvPr>
        <xdr:cNvCxnSpPr/>
      </xdr:nvCxnSpPr>
      <xdr:spPr>
        <a:xfrm>
          <a:off x="14592300" y="104633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92891</xdr:rowOff>
    </xdr:from>
    <xdr:to>
      <xdr:col>72</xdr:col>
      <xdr:colOff>38100</xdr:colOff>
      <xdr:row>61</xdr:row>
      <xdr:rowOff>23041</xdr:rowOff>
    </xdr:to>
    <xdr:sp macro="" textlink="">
      <xdr:nvSpPr>
        <xdr:cNvPr id="652" name="楕円 651">
          <a:extLst>
            <a:ext uri="{FF2B5EF4-FFF2-40B4-BE49-F238E27FC236}">
              <a16:creationId xmlns:a16="http://schemas.microsoft.com/office/drawing/2014/main" id="{C4E3D8F4-EBCB-4173-9327-EE12DE427770}"/>
            </a:ext>
          </a:extLst>
        </xdr:cNvPr>
        <xdr:cNvSpPr/>
      </xdr:nvSpPr>
      <xdr:spPr>
        <a:xfrm>
          <a:off x="13652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143691</xdr:rowOff>
    </xdr:from>
    <xdr:to>
      <xdr:col>76</xdr:col>
      <xdr:colOff>114300</xdr:colOff>
      <xdr:row>61</xdr:row>
      <xdr:rowOff>4899</xdr:rowOff>
    </xdr:to>
    <xdr:cxnSp macro="">
      <xdr:nvCxnSpPr>
        <xdr:cNvPr id="653" name="直線コネクタ 652">
          <a:extLst>
            <a:ext uri="{FF2B5EF4-FFF2-40B4-BE49-F238E27FC236}">
              <a16:creationId xmlns:a16="http://schemas.microsoft.com/office/drawing/2014/main" id="{CBA99F49-55FC-4BFC-9D17-9864688ED94B}"/>
            </a:ext>
          </a:extLst>
        </xdr:cNvPr>
        <xdr:cNvCxnSpPr/>
      </xdr:nvCxnSpPr>
      <xdr:spPr>
        <a:xfrm>
          <a:off x="13703300" y="1043069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60234</xdr:rowOff>
    </xdr:from>
    <xdr:to>
      <xdr:col>67</xdr:col>
      <xdr:colOff>101600</xdr:colOff>
      <xdr:row>60</xdr:row>
      <xdr:rowOff>161834</xdr:rowOff>
    </xdr:to>
    <xdr:sp macro="" textlink="">
      <xdr:nvSpPr>
        <xdr:cNvPr id="654" name="楕円 653">
          <a:extLst>
            <a:ext uri="{FF2B5EF4-FFF2-40B4-BE49-F238E27FC236}">
              <a16:creationId xmlns:a16="http://schemas.microsoft.com/office/drawing/2014/main" id="{4F0E7642-D89E-40BD-B75B-F620EA4FAEAB}"/>
            </a:ext>
          </a:extLst>
        </xdr:cNvPr>
        <xdr:cNvSpPr/>
      </xdr:nvSpPr>
      <xdr:spPr>
        <a:xfrm>
          <a:off x="12763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111034</xdr:rowOff>
    </xdr:from>
    <xdr:to>
      <xdr:col>71</xdr:col>
      <xdr:colOff>177800</xdr:colOff>
      <xdr:row>60</xdr:row>
      <xdr:rowOff>143691</xdr:rowOff>
    </xdr:to>
    <xdr:cxnSp macro="">
      <xdr:nvCxnSpPr>
        <xdr:cNvPr id="655" name="直線コネクタ 654">
          <a:extLst>
            <a:ext uri="{FF2B5EF4-FFF2-40B4-BE49-F238E27FC236}">
              <a16:creationId xmlns:a16="http://schemas.microsoft.com/office/drawing/2014/main" id="{6F097049-A0EE-42DB-AE48-0266AFF1672B}"/>
            </a:ext>
          </a:extLst>
        </xdr:cNvPr>
        <xdr:cNvCxnSpPr/>
      </xdr:nvCxnSpPr>
      <xdr:spPr>
        <a:xfrm>
          <a:off x="12814300" y="103980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55897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57BDFB3A-AA1C-46DE-A643-D2A47B751E52}"/>
            </a:ext>
          </a:extLst>
        </xdr:cNvPr>
        <xdr:cNvSpPr txBox="1"/>
      </xdr:nvSpPr>
      <xdr:spPr>
        <a:xfrm>
          <a:off x="15266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3B33B367-0F1F-4DF2-8879-9C1BFA4AAE93}"/>
            </a:ext>
          </a:extLst>
        </xdr:cNvPr>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24873</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1DA3885D-F065-492D-A421-A6584C685AA5}"/>
            </a:ext>
          </a:extLst>
        </xdr:cNvPr>
        <xdr:cNvSpPr txBox="1"/>
      </xdr:nvSpPr>
      <xdr:spPr>
        <a:xfrm>
          <a:off x="13500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AC3AC7C2-2B15-42A0-A930-C1D57D7622A0}"/>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79483</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49A518B1-FB51-4AED-BC8A-7A9302FDC90C}"/>
            </a:ext>
          </a:extLst>
        </xdr:cNvPr>
        <xdr:cNvSpPr txBox="1"/>
      </xdr:nvSpPr>
      <xdr:spPr>
        <a:xfrm>
          <a:off x="15266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46826</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7A41E69B-7B70-4AE0-8E9E-FA1FA5A7BD95}"/>
            </a:ext>
          </a:extLst>
        </xdr:cNvPr>
        <xdr:cNvSpPr txBox="1"/>
      </xdr:nvSpPr>
      <xdr:spPr>
        <a:xfrm>
          <a:off x="14389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14168</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D9592F2A-AB1A-40A2-9FBA-652F49656348}"/>
            </a:ext>
          </a:extLst>
        </xdr:cNvPr>
        <xdr:cNvSpPr txBox="1"/>
      </xdr:nvSpPr>
      <xdr:spPr>
        <a:xfrm>
          <a:off x="13500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152961</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D068E884-1237-4060-9582-B207E26B7DE4}"/>
            </a:ext>
          </a:extLst>
        </xdr:cNvPr>
        <xdr:cNvSpPr txBox="1"/>
      </xdr:nvSpPr>
      <xdr:spPr>
        <a:xfrm>
          <a:off x="12611744"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D3A197B5-8710-49D0-9627-12239EA6F9F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5AAED297-25A8-404D-AFD6-C6307BF8A0F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57F663FF-BB0F-4725-AC3C-BEE948C811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7887AF1E-3DAA-4AC1-A946-D73BAB43C8D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C995C404-B71F-4C5B-87F3-5F9C3163A5D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FA965A94-C948-4D77-9E41-B7CF6575B21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9ADD7B64-534B-4DA4-A1E0-28F9302E1FB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CABAD720-C385-4A92-9289-D97A5041BA3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62A03908-07A9-40A9-AE07-0961130F1D8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5A49A13E-3A99-457C-AF3F-537C2237685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4" name="直線コネクタ 673">
          <a:extLst>
            <a:ext uri="{FF2B5EF4-FFF2-40B4-BE49-F238E27FC236}">
              <a16:creationId xmlns:a16="http://schemas.microsoft.com/office/drawing/2014/main" id="{AA3A40A2-7422-4B84-83B5-C71583FD3A1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5" name="テキスト ボックス 674">
          <a:extLst>
            <a:ext uri="{FF2B5EF4-FFF2-40B4-BE49-F238E27FC236}">
              <a16:creationId xmlns:a16="http://schemas.microsoft.com/office/drawing/2014/main" id="{1CC6770E-6528-4470-B2DC-AD94AD033C3D}"/>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6" name="直線コネクタ 675">
          <a:extLst>
            <a:ext uri="{FF2B5EF4-FFF2-40B4-BE49-F238E27FC236}">
              <a16:creationId xmlns:a16="http://schemas.microsoft.com/office/drawing/2014/main" id="{298357A3-529A-4381-B81A-3D3CBDEEC42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7" name="テキスト ボックス 676">
          <a:extLst>
            <a:ext uri="{FF2B5EF4-FFF2-40B4-BE49-F238E27FC236}">
              <a16:creationId xmlns:a16="http://schemas.microsoft.com/office/drawing/2014/main" id="{DAE69973-4DAF-4053-8137-897AE31F7D7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8" name="直線コネクタ 677">
          <a:extLst>
            <a:ext uri="{FF2B5EF4-FFF2-40B4-BE49-F238E27FC236}">
              <a16:creationId xmlns:a16="http://schemas.microsoft.com/office/drawing/2014/main" id="{08160580-490C-4015-BA6B-A5F95D9FF05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9" name="テキスト ボックス 678">
          <a:extLst>
            <a:ext uri="{FF2B5EF4-FFF2-40B4-BE49-F238E27FC236}">
              <a16:creationId xmlns:a16="http://schemas.microsoft.com/office/drawing/2014/main" id="{1F150803-9EC8-49D8-A763-DBDB8315EBC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0" name="直線コネクタ 679">
          <a:extLst>
            <a:ext uri="{FF2B5EF4-FFF2-40B4-BE49-F238E27FC236}">
              <a16:creationId xmlns:a16="http://schemas.microsoft.com/office/drawing/2014/main" id="{6BCCCCF8-1CED-4CA8-8938-5B597CA7932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1" name="テキスト ボックス 680">
          <a:extLst>
            <a:ext uri="{FF2B5EF4-FFF2-40B4-BE49-F238E27FC236}">
              <a16:creationId xmlns:a16="http://schemas.microsoft.com/office/drawing/2014/main" id="{DB80FDAA-408A-46BF-80AB-8499924A901A}"/>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2" name="直線コネクタ 681">
          <a:extLst>
            <a:ext uri="{FF2B5EF4-FFF2-40B4-BE49-F238E27FC236}">
              <a16:creationId xmlns:a16="http://schemas.microsoft.com/office/drawing/2014/main" id="{5E420A40-ABA7-421E-8A55-58ECB071695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3" name="テキスト ボックス 682">
          <a:extLst>
            <a:ext uri="{FF2B5EF4-FFF2-40B4-BE49-F238E27FC236}">
              <a16:creationId xmlns:a16="http://schemas.microsoft.com/office/drawing/2014/main" id="{3409F5C9-CB76-4CC5-A9F1-8F90EA1C36E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4" name="直線コネクタ 683">
          <a:extLst>
            <a:ext uri="{FF2B5EF4-FFF2-40B4-BE49-F238E27FC236}">
              <a16:creationId xmlns:a16="http://schemas.microsoft.com/office/drawing/2014/main" id="{D22DC156-7276-4678-B8AE-3EA79B73075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5" name="テキスト ボックス 684">
          <a:extLst>
            <a:ext uri="{FF2B5EF4-FFF2-40B4-BE49-F238E27FC236}">
              <a16:creationId xmlns:a16="http://schemas.microsoft.com/office/drawing/2014/main" id="{C9AB4A31-F824-4C3B-9BCD-687A715019F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3E1F0DC9-AD73-4FEB-9F56-6AC0F3C0ED1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302E4A51-76BE-4B0C-9215-ADBF4B4FCC6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F449EB2B-8166-43D2-98D3-5385B8D3E84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689" name="直線コネクタ 688">
          <a:extLst>
            <a:ext uri="{FF2B5EF4-FFF2-40B4-BE49-F238E27FC236}">
              <a16:creationId xmlns:a16="http://schemas.microsoft.com/office/drawing/2014/main" id="{F02A8979-C711-4AC9-A49A-ED5D2CD9B0C9}"/>
            </a:ext>
          </a:extLst>
        </xdr:cNvPr>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5CE012D6-8527-4B78-BE15-253CC2BF62F7}"/>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1" name="直線コネクタ 690">
          <a:extLst>
            <a:ext uri="{FF2B5EF4-FFF2-40B4-BE49-F238E27FC236}">
              <a16:creationId xmlns:a16="http://schemas.microsoft.com/office/drawing/2014/main" id="{EB639C00-EF6D-49A1-87A8-D5608DFAA892}"/>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6BDEC6F2-CD47-41C3-B42C-CAD41B8F7A00}"/>
            </a:ext>
          </a:extLst>
        </xdr:cNvPr>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693" name="直線コネクタ 692">
          <a:extLst>
            <a:ext uri="{FF2B5EF4-FFF2-40B4-BE49-F238E27FC236}">
              <a16:creationId xmlns:a16="http://schemas.microsoft.com/office/drawing/2014/main" id="{3AD3423B-4E7C-4514-B54A-05C24A035363}"/>
            </a:ext>
          </a:extLst>
        </xdr:cNvPr>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84E66015-09C5-4428-823B-68CB01E3D71D}"/>
            </a:ext>
          </a:extLst>
        </xdr:cNvPr>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695" name="フローチャート: 判断 694">
          <a:extLst>
            <a:ext uri="{FF2B5EF4-FFF2-40B4-BE49-F238E27FC236}">
              <a16:creationId xmlns:a16="http://schemas.microsoft.com/office/drawing/2014/main" id="{6D2B4183-AE8F-4394-8975-0EABBCE6E053}"/>
            </a:ext>
          </a:extLst>
        </xdr:cNvPr>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696" name="フローチャート: 判断 695">
          <a:extLst>
            <a:ext uri="{FF2B5EF4-FFF2-40B4-BE49-F238E27FC236}">
              <a16:creationId xmlns:a16="http://schemas.microsoft.com/office/drawing/2014/main" id="{C78192A2-B4F5-47F7-B606-FB4DC2398C73}"/>
            </a:ext>
          </a:extLst>
        </xdr:cNvPr>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697" name="フローチャート: 判断 696">
          <a:extLst>
            <a:ext uri="{FF2B5EF4-FFF2-40B4-BE49-F238E27FC236}">
              <a16:creationId xmlns:a16="http://schemas.microsoft.com/office/drawing/2014/main" id="{706173EF-458D-423C-AB38-F60BB639A17C}"/>
            </a:ext>
          </a:extLst>
        </xdr:cNvPr>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698" name="フローチャート: 判断 697">
          <a:extLst>
            <a:ext uri="{FF2B5EF4-FFF2-40B4-BE49-F238E27FC236}">
              <a16:creationId xmlns:a16="http://schemas.microsoft.com/office/drawing/2014/main" id="{CBA93154-4EAF-4BCE-9173-905E68F19C9B}"/>
            </a:ext>
          </a:extLst>
        </xdr:cNvPr>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699" name="フローチャート: 判断 698">
          <a:extLst>
            <a:ext uri="{FF2B5EF4-FFF2-40B4-BE49-F238E27FC236}">
              <a16:creationId xmlns:a16="http://schemas.microsoft.com/office/drawing/2014/main" id="{3A3B665D-5F8F-4A91-B70F-45704797E5B0}"/>
            </a:ext>
          </a:extLst>
        </xdr:cNvPr>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251B87D5-EAD1-4066-B911-BD6D4D7D8F2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C4F578F5-A65E-4D50-945E-3BB6D11464B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5B951717-1A37-4274-A228-4F02D65D851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0BEC9AB-06DC-4965-AB33-E4F571B17C4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E16F3603-96BA-4CAD-8346-D47CA1361B5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7983</xdr:rowOff>
    </xdr:from>
    <xdr:to>
      <xdr:col>116</xdr:col>
      <xdr:colOff>114300</xdr:colOff>
      <xdr:row>64</xdr:row>
      <xdr:rowOff>109583</xdr:rowOff>
    </xdr:to>
    <xdr:sp macro="" textlink="">
      <xdr:nvSpPr>
        <xdr:cNvPr id="705" name="楕円 704">
          <a:extLst>
            <a:ext uri="{FF2B5EF4-FFF2-40B4-BE49-F238E27FC236}">
              <a16:creationId xmlns:a16="http://schemas.microsoft.com/office/drawing/2014/main" id="{269FDBEA-8A10-412E-8E2C-A9CB89AB2F1F}"/>
            </a:ext>
          </a:extLst>
        </xdr:cNvPr>
        <xdr:cNvSpPr/>
      </xdr:nvSpPr>
      <xdr:spPr>
        <a:xfrm>
          <a:off x="221107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94360</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3FEFF07F-2428-46FA-9953-64277D24C1C4}"/>
            </a:ext>
          </a:extLst>
        </xdr:cNvPr>
        <xdr:cNvSpPr txBox="1"/>
      </xdr:nvSpPr>
      <xdr:spPr>
        <a:xfrm>
          <a:off x="22199600" y="1089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11249</xdr:rowOff>
    </xdr:from>
    <xdr:to>
      <xdr:col>112</xdr:col>
      <xdr:colOff>38100</xdr:colOff>
      <xdr:row>64</xdr:row>
      <xdr:rowOff>112849</xdr:rowOff>
    </xdr:to>
    <xdr:sp macro="" textlink="">
      <xdr:nvSpPr>
        <xdr:cNvPr id="707" name="楕円 706">
          <a:extLst>
            <a:ext uri="{FF2B5EF4-FFF2-40B4-BE49-F238E27FC236}">
              <a16:creationId xmlns:a16="http://schemas.microsoft.com/office/drawing/2014/main" id="{27551EE8-83E8-414B-AA6F-884848842268}"/>
            </a:ext>
          </a:extLst>
        </xdr:cNvPr>
        <xdr:cNvSpPr/>
      </xdr:nvSpPr>
      <xdr:spPr>
        <a:xfrm>
          <a:off x="21272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58783</xdr:rowOff>
    </xdr:from>
    <xdr:to>
      <xdr:col>116</xdr:col>
      <xdr:colOff>63500</xdr:colOff>
      <xdr:row>64</xdr:row>
      <xdr:rowOff>62049</xdr:rowOff>
    </xdr:to>
    <xdr:cxnSp macro="">
      <xdr:nvCxnSpPr>
        <xdr:cNvPr id="708" name="直線コネクタ 707">
          <a:extLst>
            <a:ext uri="{FF2B5EF4-FFF2-40B4-BE49-F238E27FC236}">
              <a16:creationId xmlns:a16="http://schemas.microsoft.com/office/drawing/2014/main" id="{3171B8F3-0F00-4414-B0C2-D19E1D1A8814}"/>
            </a:ext>
          </a:extLst>
        </xdr:cNvPr>
        <xdr:cNvCxnSpPr/>
      </xdr:nvCxnSpPr>
      <xdr:spPr>
        <a:xfrm flipV="1">
          <a:off x="21323300" y="1103158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11249</xdr:rowOff>
    </xdr:from>
    <xdr:to>
      <xdr:col>107</xdr:col>
      <xdr:colOff>101600</xdr:colOff>
      <xdr:row>64</xdr:row>
      <xdr:rowOff>112849</xdr:rowOff>
    </xdr:to>
    <xdr:sp macro="" textlink="">
      <xdr:nvSpPr>
        <xdr:cNvPr id="709" name="楕円 708">
          <a:extLst>
            <a:ext uri="{FF2B5EF4-FFF2-40B4-BE49-F238E27FC236}">
              <a16:creationId xmlns:a16="http://schemas.microsoft.com/office/drawing/2014/main" id="{664C50EB-9AF8-4FFB-BC82-F129A2CA9820}"/>
            </a:ext>
          </a:extLst>
        </xdr:cNvPr>
        <xdr:cNvSpPr/>
      </xdr:nvSpPr>
      <xdr:spPr>
        <a:xfrm>
          <a:off x="20383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62049</xdr:rowOff>
    </xdr:from>
    <xdr:to>
      <xdr:col>111</xdr:col>
      <xdr:colOff>177800</xdr:colOff>
      <xdr:row>64</xdr:row>
      <xdr:rowOff>62049</xdr:rowOff>
    </xdr:to>
    <xdr:cxnSp macro="">
      <xdr:nvCxnSpPr>
        <xdr:cNvPr id="710" name="直線コネクタ 709">
          <a:extLst>
            <a:ext uri="{FF2B5EF4-FFF2-40B4-BE49-F238E27FC236}">
              <a16:creationId xmlns:a16="http://schemas.microsoft.com/office/drawing/2014/main" id="{AA8DBDA0-52F7-4980-9CD8-81B5CA74536B}"/>
            </a:ext>
          </a:extLst>
        </xdr:cNvPr>
        <xdr:cNvCxnSpPr/>
      </xdr:nvCxnSpPr>
      <xdr:spPr>
        <a:xfrm>
          <a:off x="20434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11249</xdr:rowOff>
    </xdr:from>
    <xdr:to>
      <xdr:col>102</xdr:col>
      <xdr:colOff>165100</xdr:colOff>
      <xdr:row>64</xdr:row>
      <xdr:rowOff>112849</xdr:rowOff>
    </xdr:to>
    <xdr:sp macro="" textlink="">
      <xdr:nvSpPr>
        <xdr:cNvPr id="711" name="楕円 710">
          <a:extLst>
            <a:ext uri="{FF2B5EF4-FFF2-40B4-BE49-F238E27FC236}">
              <a16:creationId xmlns:a16="http://schemas.microsoft.com/office/drawing/2014/main" id="{7EDA67B9-D5D5-4E39-990E-9AB867EB96AD}"/>
            </a:ext>
          </a:extLst>
        </xdr:cNvPr>
        <xdr:cNvSpPr/>
      </xdr:nvSpPr>
      <xdr:spPr>
        <a:xfrm>
          <a:off x="19494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62049</xdr:rowOff>
    </xdr:from>
    <xdr:to>
      <xdr:col>107</xdr:col>
      <xdr:colOff>50800</xdr:colOff>
      <xdr:row>64</xdr:row>
      <xdr:rowOff>62049</xdr:rowOff>
    </xdr:to>
    <xdr:cxnSp macro="">
      <xdr:nvCxnSpPr>
        <xdr:cNvPr id="712" name="直線コネクタ 711">
          <a:extLst>
            <a:ext uri="{FF2B5EF4-FFF2-40B4-BE49-F238E27FC236}">
              <a16:creationId xmlns:a16="http://schemas.microsoft.com/office/drawing/2014/main" id="{2CA0553A-3E6C-47F9-84BA-80772B2DC094}"/>
            </a:ext>
          </a:extLst>
        </xdr:cNvPr>
        <xdr:cNvCxnSpPr/>
      </xdr:nvCxnSpPr>
      <xdr:spPr>
        <a:xfrm>
          <a:off x="19545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11249</xdr:rowOff>
    </xdr:from>
    <xdr:to>
      <xdr:col>98</xdr:col>
      <xdr:colOff>38100</xdr:colOff>
      <xdr:row>64</xdr:row>
      <xdr:rowOff>112849</xdr:rowOff>
    </xdr:to>
    <xdr:sp macro="" textlink="">
      <xdr:nvSpPr>
        <xdr:cNvPr id="713" name="楕円 712">
          <a:extLst>
            <a:ext uri="{FF2B5EF4-FFF2-40B4-BE49-F238E27FC236}">
              <a16:creationId xmlns:a16="http://schemas.microsoft.com/office/drawing/2014/main" id="{EAC727A3-3294-4133-88CD-48BE23B85CFC}"/>
            </a:ext>
          </a:extLst>
        </xdr:cNvPr>
        <xdr:cNvSpPr/>
      </xdr:nvSpPr>
      <xdr:spPr>
        <a:xfrm>
          <a:off x="18605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62049</xdr:rowOff>
    </xdr:from>
    <xdr:to>
      <xdr:col>102</xdr:col>
      <xdr:colOff>114300</xdr:colOff>
      <xdr:row>64</xdr:row>
      <xdr:rowOff>62049</xdr:rowOff>
    </xdr:to>
    <xdr:cxnSp macro="">
      <xdr:nvCxnSpPr>
        <xdr:cNvPr id="714" name="直線コネクタ 713">
          <a:extLst>
            <a:ext uri="{FF2B5EF4-FFF2-40B4-BE49-F238E27FC236}">
              <a16:creationId xmlns:a16="http://schemas.microsoft.com/office/drawing/2014/main" id="{C24AF5C3-1844-48C6-ADD4-875DC3FC41AE}"/>
            </a:ext>
          </a:extLst>
        </xdr:cNvPr>
        <xdr:cNvCxnSpPr/>
      </xdr:nvCxnSpPr>
      <xdr:spPr>
        <a:xfrm>
          <a:off x="18656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160400</xdr:rowOff>
    </xdr:from>
    <xdr:ext cx="469744" cy="259045"/>
    <xdr:sp macro="" textlink="">
      <xdr:nvSpPr>
        <xdr:cNvPr id="715" name="n_1aveValue【保健センター・保健所】&#10;一人当たり面積">
          <a:extLst>
            <a:ext uri="{FF2B5EF4-FFF2-40B4-BE49-F238E27FC236}">
              <a16:creationId xmlns:a16="http://schemas.microsoft.com/office/drawing/2014/main" id="{F9CF0A0F-B236-4BE2-81C9-67434F50F558}"/>
            </a:ext>
          </a:extLst>
        </xdr:cNvPr>
        <xdr:cNvSpPr txBox="1"/>
      </xdr:nvSpPr>
      <xdr:spPr>
        <a:xfrm>
          <a:off x="210757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166931</xdr:rowOff>
    </xdr:from>
    <xdr:ext cx="469744" cy="259045"/>
    <xdr:sp macro="" textlink="">
      <xdr:nvSpPr>
        <xdr:cNvPr id="716" name="n_2aveValue【保健センター・保健所】&#10;一人当たり面積">
          <a:extLst>
            <a:ext uri="{FF2B5EF4-FFF2-40B4-BE49-F238E27FC236}">
              <a16:creationId xmlns:a16="http://schemas.microsoft.com/office/drawing/2014/main" id="{DC34BC95-ADBB-4370-87A8-39A61F8D35CE}"/>
            </a:ext>
          </a:extLst>
        </xdr:cNvPr>
        <xdr:cNvSpPr txBox="1"/>
      </xdr:nvSpPr>
      <xdr:spPr>
        <a:xfrm>
          <a:off x="20199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18342</xdr:rowOff>
    </xdr:from>
    <xdr:ext cx="469744" cy="259045"/>
    <xdr:sp macro="" textlink="">
      <xdr:nvSpPr>
        <xdr:cNvPr id="717" name="n_3aveValue【保健センター・保健所】&#10;一人当たり面積">
          <a:extLst>
            <a:ext uri="{FF2B5EF4-FFF2-40B4-BE49-F238E27FC236}">
              <a16:creationId xmlns:a16="http://schemas.microsoft.com/office/drawing/2014/main" id="{9AB891E8-17E6-4339-91A5-D4319248872B}"/>
            </a:ext>
          </a:extLst>
        </xdr:cNvPr>
        <xdr:cNvSpPr txBox="1"/>
      </xdr:nvSpPr>
      <xdr:spPr>
        <a:xfrm>
          <a:off x="19310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5278</xdr:rowOff>
    </xdr:from>
    <xdr:ext cx="469744" cy="259045"/>
    <xdr:sp macro="" textlink="">
      <xdr:nvSpPr>
        <xdr:cNvPr id="718" name="n_4aveValue【保健センター・保健所】&#10;一人当たり面積">
          <a:extLst>
            <a:ext uri="{FF2B5EF4-FFF2-40B4-BE49-F238E27FC236}">
              <a16:creationId xmlns:a16="http://schemas.microsoft.com/office/drawing/2014/main" id="{5C232B55-1158-4DEA-96CD-897AF91A4BED}"/>
            </a:ext>
          </a:extLst>
        </xdr:cNvPr>
        <xdr:cNvSpPr txBox="1"/>
      </xdr:nvSpPr>
      <xdr:spPr>
        <a:xfrm>
          <a:off x="18421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103976</xdr:rowOff>
    </xdr:from>
    <xdr:ext cx="469744" cy="259045"/>
    <xdr:sp macro="" textlink="">
      <xdr:nvSpPr>
        <xdr:cNvPr id="719" name="n_1mainValue【保健センター・保健所】&#10;一人当たり面積">
          <a:extLst>
            <a:ext uri="{FF2B5EF4-FFF2-40B4-BE49-F238E27FC236}">
              <a16:creationId xmlns:a16="http://schemas.microsoft.com/office/drawing/2014/main" id="{CED09AB8-E5ED-42D2-8DAC-7D81D6C9069D}"/>
            </a:ext>
          </a:extLst>
        </xdr:cNvPr>
        <xdr:cNvSpPr txBox="1"/>
      </xdr:nvSpPr>
      <xdr:spPr>
        <a:xfrm>
          <a:off x="210757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103976</xdr:rowOff>
    </xdr:from>
    <xdr:ext cx="469744" cy="259045"/>
    <xdr:sp macro="" textlink="">
      <xdr:nvSpPr>
        <xdr:cNvPr id="720" name="n_2mainValue【保健センター・保健所】&#10;一人当たり面積">
          <a:extLst>
            <a:ext uri="{FF2B5EF4-FFF2-40B4-BE49-F238E27FC236}">
              <a16:creationId xmlns:a16="http://schemas.microsoft.com/office/drawing/2014/main" id="{876F53D7-E24E-4403-A992-788787C49F1C}"/>
            </a:ext>
          </a:extLst>
        </xdr:cNvPr>
        <xdr:cNvSpPr txBox="1"/>
      </xdr:nvSpPr>
      <xdr:spPr>
        <a:xfrm>
          <a:off x="20199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103976</xdr:rowOff>
    </xdr:from>
    <xdr:ext cx="469744" cy="259045"/>
    <xdr:sp macro="" textlink="">
      <xdr:nvSpPr>
        <xdr:cNvPr id="721" name="n_3mainValue【保健センター・保健所】&#10;一人当たり面積">
          <a:extLst>
            <a:ext uri="{FF2B5EF4-FFF2-40B4-BE49-F238E27FC236}">
              <a16:creationId xmlns:a16="http://schemas.microsoft.com/office/drawing/2014/main" id="{D63164E7-D21B-47A9-889B-B8ABE163B3D1}"/>
            </a:ext>
          </a:extLst>
        </xdr:cNvPr>
        <xdr:cNvSpPr txBox="1"/>
      </xdr:nvSpPr>
      <xdr:spPr>
        <a:xfrm>
          <a:off x="19310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103976</xdr:rowOff>
    </xdr:from>
    <xdr:ext cx="469744" cy="259045"/>
    <xdr:sp macro="" textlink="">
      <xdr:nvSpPr>
        <xdr:cNvPr id="722" name="n_4mainValue【保健センター・保健所】&#10;一人当たり面積">
          <a:extLst>
            <a:ext uri="{FF2B5EF4-FFF2-40B4-BE49-F238E27FC236}">
              <a16:creationId xmlns:a16="http://schemas.microsoft.com/office/drawing/2014/main" id="{816641BF-2C81-4894-91A3-BF6512CDAE4E}"/>
            </a:ext>
          </a:extLst>
        </xdr:cNvPr>
        <xdr:cNvSpPr txBox="1"/>
      </xdr:nvSpPr>
      <xdr:spPr>
        <a:xfrm>
          <a:off x="18421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FBDCF754-A9B7-42CB-97D5-626342427B2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EA62CD60-732C-47BC-8FD0-7A6D1B7F38F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61D31FC5-929E-4277-B7A4-E3E3AC5CB07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99FD7A25-FB39-4443-9451-6468763AF5E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80E3A7E1-70E7-4661-93AE-E5C4D808A76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288A6721-BB31-4083-AFBC-D00FBC18054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AC4600EC-6102-4DF8-BB40-B457EF47190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4B91CF30-1FE7-4A8A-9E6C-E80B9C0331E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956894A2-2BEB-4462-98FD-4CF4E339ACC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C1324537-C074-431D-922E-C87DAE7AAA9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C930C641-1BCD-4E2B-AA70-E5EC794204E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a16="http://schemas.microsoft.com/office/drawing/2014/main" id="{447BE504-09B6-4405-B3A5-867E25D311B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a:extLst>
            <a:ext uri="{FF2B5EF4-FFF2-40B4-BE49-F238E27FC236}">
              <a16:creationId xmlns:a16="http://schemas.microsoft.com/office/drawing/2014/main" id="{0FC1080A-7E62-4506-B86D-E4F86C5DD8F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a16="http://schemas.microsoft.com/office/drawing/2014/main" id="{BAADD011-4B86-4E94-B352-C686B713B29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a16="http://schemas.microsoft.com/office/drawing/2014/main" id="{E0093E28-BFB0-481F-87A0-2D82C8EA227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a16="http://schemas.microsoft.com/office/drawing/2014/main" id="{734BED47-D8DA-4A62-81E5-259DA54AD6D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a16="http://schemas.microsoft.com/office/drawing/2014/main" id="{5DD3D5AA-C87A-4203-B49E-02ACAB4BAE4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a16="http://schemas.microsoft.com/office/drawing/2014/main" id="{9DE12074-B3D9-4E79-BF95-7A849D7D71A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a16="http://schemas.microsoft.com/office/drawing/2014/main" id="{2DBEF5F6-DC73-4FD0-BCFE-5E094B5BAC4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a16="http://schemas.microsoft.com/office/drawing/2014/main" id="{6E9BB341-726B-48E8-9EA6-A12888AAC6A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a16="http://schemas.microsoft.com/office/drawing/2014/main" id="{FB8F2740-D08B-4D9A-A75A-98320B93A42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a16="http://schemas.microsoft.com/office/drawing/2014/main" id="{C5C160B1-5097-4B1B-B97D-8CE1A1A3036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a:extLst>
            <a:ext uri="{FF2B5EF4-FFF2-40B4-BE49-F238E27FC236}">
              <a16:creationId xmlns:a16="http://schemas.microsoft.com/office/drawing/2014/main" id="{303BF558-C20D-4976-A7F8-222621F60CB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EBFAF657-38B7-4B4D-9F02-2182D99B2F6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F349193C-3AF5-4B93-A96A-57E8CB6D2C4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748" name="直線コネクタ 747">
          <a:extLst>
            <a:ext uri="{FF2B5EF4-FFF2-40B4-BE49-F238E27FC236}">
              <a16:creationId xmlns:a16="http://schemas.microsoft.com/office/drawing/2014/main" id="{B7846ABB-A763-4439-A28F-A72071896F0B}"/>
            </a:ext>
          </a:extLst>
        </xdr:cNvPr>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消防施設】&#10;有形固定資産減価償却率最小値テキスト">
          <a:extLst>
            <a:ext uri="{FF2B5EF4-FFF2-40B4-BE49-F238E27FC236}">
              <a16:creationId xmlns:a16="http://schemas.microsoft.com/office/drawing/2014/main" id="{638CFC9C-1EF4-4B4E-B59E-DB824EF7FE4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a:extLst>
            <a:ext uri="{FF2B5EF4-FFF2-40B4-BE49-F238E27FC236}">
              <a16:creationId xmlns:a16="http://schemas.microsoft.com/office/drawing/2014/main" id="{1FF02E68-0650-4FE3-A4FA-80BCA9C5773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12C4EAB0-89DB-4E23-BA49-E071E37137F8}"/>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752" name="直線コネクタ 751">
          <a:extLst>
            <a:ext uri="{FF2B5EF4-FFF2-40B4-BE49-F238E27FC236}">
              <a16:creationId xmlns:a16="http://schemas.microsoft.com/office/drawing/2014/main" id="{D687EAAA-CB16-49D5-B2C0-B7C42BE0FB1F}"/>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147338</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E88B110-FDB3-4012-A6ED-B1411B881E4E}"/>
            </a:ext>
          </a:extLst>
        </xdr:cNvPr>
        <xdr:cNvSpPr txBox="1"/>
      </xdr:nvSpPr>
      <xdr:spPr>
        <a:xfrm>
          <a:off x="16357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754" name="フローチャート: 判断 753">
          <a:extLst>
            <a:ext uri="{FF2B5EF4-FFF2-40B4-BE49-F238E27FC236}">
              <a16:creationId xmlns:a16="http://schemas.microsoft.com/office/drawing/2014/main" id="{95D10245-A839-4418-912F-B6DE38E1F3EE}"/>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755" name="フローチャート: 判断 754">
          <a:extLst>
            <a:ext uri="{FF2B5EF4-FFF2-40B4-BE49-F238E27FC236}">
              <a16:creationId xmlns:a16="http://schemas.microsoft.com/office/drawing/2014/main" id="{2AF98D68-8801-402B-860A-B39AB80D0EF9}"/>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756" name="フローチャート: 判断 755">
          <a:extLst>
            <a:ext uri="{FF2B5EF4-FFF2-40B4-BE49-F238E27FC236}">
              <a16:creationId xmlns:a16="http://schemas.microsoft.com/office/drawing/2014/main" id="{914A07DC-A394-4CF9-B0AB-F7F3AE39C26B}"/>
            </a:ext>
          </a:extLst>
        </xdr:cNvPr>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757" name="フローチャート: 判断 756">
          <a:extLst>
            <a:ext uri="{FF2B5EF4-FFF2-40B4-BE49-F238E27FC236}">
              <a16:creationId xmlns:a16="http://schemas.microsoft.com/office/drawing/2014/main" id="{733118EE-B541-41BB-BB28-B4A5BBFAD474}"/>
            </a:ext>
          </a:extLst>
        </xdr:cNvPr>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758" name="フローチャート: 判断 757">
          <a:extLst>
            <a:ext uri="{FF2B5EF4-FFF2-40B4-BE49-F238E27FC236}">
              <a16:creationId xmlns:a16="http://schemas.microsoft.com/office/drawing/2014/main" id="{A10F5D18-CB1A-4466-8324-DF4E77BA02D0}"/>
            </a:ext>
          </a:extLst>
        </xdr:cNvPr>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952D082E-F18E-4A77-8444-5DDB1786C8C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14D9D7F-3887-4559-8CD1-0C5B299E67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7DAEDD8E-F513-45CD-BC38-A049A1F2A53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DA340FFD-D003-4331-90DE-2035C9FDFDA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2F1A8CD4-2724-4806-9F0C-E97922E2323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160382</xdr:rowOff>
    </xdr:from>
    <xdr:to>
      <xdr:col>85</xdr:col>
      <xdr:colOff>177800</xdr:colOff>
      <xdr:row>84</xdr:row>
      <xdr:rowOff>90532</xdr:rowOff>
    </xdr:to>
    <xdr:sp macro="" textlink="">
      <xdr:nvSpPr>
        <xdr:cNvPr id="764" name="楕円 763">
          <a:extLst>
            <a:ext uri="{FF2B5EF4-FFF2-40B4-BE49-F238E27FC236}">
              <a16:creationId xmlns:a16="http://schemas.microsoft.com/office/drawing/2014/main" id="{9FE4A00E-5BBD-419C-8E6B-AEDDAF7C7FF4}"/>
            </a:ext>
          </a:extLst>
        </xdr:cNvPr>
        <xdr:cNvSpPr/>
      </xdr:nvSpPr>
      <xdr:spPr>
        <a:xfrm>
          <a:off x="162687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138809</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3F7BA383-41F4-447E-8C43-A1E5245D9BA1}"/>
            </a:ext>
          </a:extLst>
        </xdr:cNvPr>
        <xdr:cNvSpPr txBox="1"/>
      </xdr:nvSpPr>
      <xdr:spPr>
        <a:xfrm>
          <a:off x="16357600"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129358</xdr:rowOff>
    </xdr:from>
    <xdr:to>
      <xdr:col>81</xdr:col>
      <xdr:colOff>101600</xdr:colOff>
      <xdr:row>84</xdr:row>
      <xdr:rowOff>59508</xdr:rowOff>
    </xdr:to>
    <xdr:sp macro="" textlink="">
      <xdr:nvSpPr>
        <xdr:cNvPr id="766" name="楕円 765">
          <a:extLst>
            <a:ext uri="{FF2B5EF4-FFF2-40B4-BE49-F238E27FC236}">
              <a16:creationId xmlns:a16="http://schemas.microsoft.com/office/drawing/2014/main" id="{1F91BDA2-1684-4828-9FF4-4BB0AF59B1F7}"/>
            </a:ext>
          </a:extLst>
        </xdr:cNvPr>
        <xdr:cNvSpPr/>
      </xdr:nvSpPr>
      <xdr:spPr>
        <a:xfrm>
          <a:off x="15430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8708</xdr:rowOff>
    </xdr:from>
    <xdr:to>
      <xdr:col>85</xdr:col>
      <xdr:colOff>127000</xdr:colOff>
      <xdr:row>84</xdr:row>
      <xdr:rowOff>39732</xdr:rowOff>
    </xdr:to>
    <xdr:cxnSp macro="">
      <xdr:nvCxnSpPr>
        <xdr:cNvPr id="767" name="直線コネクタ 766">
          <a:extLst>
            <a:ext uri="{FF2B5EF4-FFF2-40B4-BE49-F238E27FC236}">
              <a16:creationId xmlns:a16="http://schemas.microsoft.com/office/drawing/2014/main" id="{C431DB4B-328A-49BF-97E6-64A01187E862}"/>
            </a:ext>
          </a:extLst>
        </xdr:cNvPr>
        <xdr:cNvCxnSpPr/>
      </xdr:nvCxnSpPr>
      <xdr:spPr>
        <a:xfrm>
          <a:off x="15481300" y="14410508"/>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98334</xdr:rowOff>
    </xdr:from>
    <xdr:to>
      <xdr:col>76</xdr:col>
      <xdr:colOff>165100</xdr:colOff>
      <xdr:row>84</xdr:row>
      <xdr:rowOff>28484</xdr:rowOff>
    </xdr:to>
    <xdr:sp macro="" textlink="">
      <xdr:nvSpPr>
        <xdr:cNvPr id="768" name="楕円 767">
          <a:extLst>
            <a:ext uri="{FF2B5EF4-FFF2-40B4-BE49-F238E27FC236}">
              <a16:creationId xmlns:a16="http://schemas.microsoft.com/office/drawing/2014/main" id="{9A8D6818-7E34-4F70-959D-E195F3454441}"/>
            </a:ext>
          </a:extLst>
        </xdr:cNvPr>
        <xdr:cNvSpPr/>
      </xdr:nvSpPr>
      <xdr:spPr>
        <a:xfrm>
          <a:off x="14541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149134</xdr:rowOff>
    </xdr:from>
    <xdr:to>
      <xdr:col>81</xdr:col>
      <xdr:colOff>50800</xdr:colOff>
      <xdr:row>84</xdr:row>
      <xdr:rowOff>8708</xdr:rowOff>
    </xdr:to>
    <xdr:cxnSp macro="">
      <xdr:nvCxnSpPr>
        <xdr:cNvPr id="769" name="直線コネクタ 768">
          <a:extLst>
            <a:ext uri="{FF2B5EF4-FFF2-40B4-BE49-F238E27FC236}">
              <a16:creationId xmlns:a16="http://schemas.microsoft.com/office/drawing/2014/main" id="{0735ECBD-F672-4296-A673-E279EEA57302}"/>
            </a:ext>
          </a:extLst>
        </xdr:cNvPr>
        <xdr:cNvCxnSpPr/>
      </xdr:nvCxnSpPr>
      <xdr:spPr>
        <a:xfrm>
          <a:off x="14592300" y="143794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57513</xdr:rowOff>
    </xdr:from>
    <xdr:to>
      <xdr:col>72</xdr:col>
      <xdr:colOff>38100</xdr:colOff>
      <xdr:row>83</xdr:row>
      <xdr:rowOff>159113</xdr:rowOff>
    </xdr:to>
    <xdr:sp macro="" textlink="">
      <xdr:nvSpPr>
        <xdr:cNvPr id="770" name="楕円 769">
          <a:extLst>
            <a:ext uri="{FF2B5EF4-FFF2-40B4-BE49-F238E27FC236}">
              <a16:creationId xmlns:a16="http://schemas.microsoft.com/office/drawing/2014/main" id="{9F322DB0-C8A1-466A-99B2-9475D2225045}"/>
            </a:ext>
          </a:extLst>
        </xdr:cNvPr>
        <xdr:cNvSpPr/>
      </xdr:nvSpPr>
      <xdr:spPr>
        <a:xfrm>
          <a:off x="13652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108313</xdr:rowOff>
    </xdr:from>
    <xdr:to>
      <xdr:col>76</xdr:col>
      <xdr:colOff>114300</xdr:colOff>
      <xdr:row>83</xdr:row>
      <xdr:rowOff>149134</xdr:rowOff>
    </xdr:to>
    <xdr:cxnSp macro="">
      <xdr:nvCxnSpPr>
        <xdr:cNvPr id="771" name="直線コネクタ 770">
          <a:extLst>
            <a:ext uri="{FF2B5EF4-FFF2-40B4-BE49-F238E27FC236}">
              <a16:creationId xmlns:a16="http://schemas.microsoft.com/office/drawing/2014/main" id="{426FD42B-F9BB-485E-979E-B4B26103D2EB}"/>
            </a:ext>
          </a:extLst>
        </xdr:cNvPr>
        <xdr:cNvCxnSpPr/>
      </xdr:nvCxnSpPr>
      <xdr:spPr>
        <a:xfrm>
          <a:off x="13703300" y="1433866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16692</xdr:rowOff>
    </xdr:from>
    <xdr:to>
      <xdr:col>67</xdr:col>
      <xdr:colOff>101600</xdr:colOff>
      <xdr:row>83</xdr:row>
      <xdr:rowOff>118292</xdr:rowOff>
    </xdr:to>
    <xdr:sp macro="" textlink="">
      <xdr:nvSpPr>
        <xdr:cNvPr id="772" name="楕円 771">
          <a:extLst>
            <a:ext uri="{FF2B5EF4-FFF2-40B4-BE49-F238E27FC236}">
              <a16:creationId xmlns:a16="http://schemas.microsoft.com/office/drawing/2014/main" id="{C26DF779-E23A-45EB-817E-659B25A5F38F}"/>
            </a:ext>
          </a:extLst>
        </xdr:cNvPr>
        <xdr:cNvSpPr/>
      </xdr:nvSpPr>
      <xdr:spPr>
        <a:xfrm>
          <a:off x="127635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67492</xdr:rowOff>
    </xdr:from>
    <xdr:to>
      <xdr:col>71</xdr:col>
      <xdr:colOff>177800</xdr:colOff>
      <xdr:row>83</xdr:row>
      <xdr:rowOff>108313</xdr:rowOff>
    </xdr:to>
    <xdr:cxnSp macro="">
      <xdr:nvCxnSpPr>
        <xdr:cNvPr id="773" name="直線コネクタ 772">
          <a:extLst>
            <a:ext uri="{FF2B5EF4-FFF2-40B4-BE49-F238E27FC236}">
              <a16:creationId xmlns:a16="http://schemas.microsoft.com/office/drawing/2014/main" id="{256351BF-98AE-42B8-87A1-144E13C3E452}"/>
            </a:ext>
          </a:extLst>
        </xdr:cNvPr>
        <xdr:cNvCxnSpPr/>
      </xdr:nvCxnSpPr>
      <xdr:spPr>
        <a:xfrm>
          <a:off x="12814300" y="1429784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58075</xdr:rowOff>
    </xdr:from>
    <xdr:ext cx="405111" cy="259045"/>
    <xdr:sp macro="" textlink="">
      <xdr:nvSpPr>
        <xdr:cNvPr id="774" name="n_1aveValue【消防施設】&#10;有形固定資産減価償却率">
          <a:extLst>
            <a:ext uri="{FF2B5EF4-FFF2-40B4-BE49-F238E27FC236}">
              <a16:creationId xmlns:a16="http://schemas.microsoft.com/office/drawing/2014/main" id="{17A84391-514C-4010-B4D5-59D504286FEC}"/>
            </a:ext>
          </a:extLst>
        </xdr:cNvPr>
        <xdr:cNvSpPr txBox="1"/>
      </xdr:nvSpPr>
      <xdr:spPr>
        <a:xfrm>
          <a:off x="15266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25416</xdr:rowOff>
    </xdr:from>
    <xdr:ext cx="405111" cy="259045"/>
    <xdr:sp macro="" textlink="">
      <xdr:nvSpPr>
        <xdr:cNvPr id="775" name="n_2aveValue【消防施設】&#10;有形固定資産減価償却率">
          <a:extLst>
            <a:ext uri="{FF2B5EF4-FFF2-40B4-BE49-F238E27FC236}">
              <a16:creationId xmlns:a16="http://schemas.microsoft.com/office/drawing/2014/main" id="{ADADE038-1D91-4922-8154-85963AA15D28}"/>
            </a:ext>
          </a:extLst>
        </xdr:cNvPr>
        <xdr:cNvSpPr txBox="1"/>
      </xdr:nvSpPr>
      <xdr:spPr>
        <a:xfrm>
          <a:off x="14389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776" name="n_3aveValue【消防施設】&#10;有形固定資産減価償却率">
          <a:extLst>
            <a:ext uri="{FF2B5EF4-FFF2-40B4-BE49-F238E27FC236}">
              <a16:creationId xmlns:a16="http://schemas.microsoft.com/office/drawing/2014/main" id="{767C5D00-F737-4781-BD71-4274B59AF14B}"/>
            </a:ext>
          </a:extLst>
        </xdr:cNvPr>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777" name="n_4aveValue【消防施設】&#10;有形固定資産減価償却率">
          <a:extLst>
            <a:ext uri="{FF2B5EF4-FFF2-40B4-BE49-F238E27FC236}">
              <a16:creationId xmlns:a16="http://schemas.microsoft.com/office/drawing/2014/main" id="{3088C12C-5252-4C35-97DC-FE3C16B597F7}"/>
            </a:ext>
          </a:extLst>
        </xdr:cNvPr>
        <xdr:cNvSpPr txBox="1"/>
      </xdr:nvSpPr>
      <xdr:spPr>
        <a:xfrm>
          <a:off x="12611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50635</xdr:rowOff>
    </xdr:from>
    <xdr:ext cx="405111" cy="259045"/>
    <xdr:sp macro="" textlink="">
      <xdr:nvSpPr>
        <xdr:cNvPr id="778" name="n_1mainValue【消防施設】&#10;有形固定資産減価償却率">
          <a:extLst>
            <a:ext uri="{FF2B5EF4-FFF2-40B4-BE49-F238E27FC236}">
              <a16:creationId xmlns:a16="http://schemas.microsoft.com/office/drawing/2014/main" id="{3A8A2DAA-CEFD-46FB-B88A-3F194BD509DB}"/>
            </a:ext>
          </a:extLst>
        </xdr:cNvPr>
        <xdr:cNvSpPr txBox="1"/>
      </xdr:nvSpPr>
      <xdr:spPr>
        <a:xfrm>
          <a:off x="152660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19611</xdr:rowOff>
    </xdr:from>
    <xdr:ext cx="405111" cy="259045"/>
    <xdr:sp macro="" textlink="">
      <xdr:nvSpPr>
        <xdr:cNvPr id="779" name="n_2mainValue【消防施設】&#10;有形固定資産減価償却率">
          <a:extLst>
            <a:ext uri="{FF2B5EF4-FFF2-40B4-BE49-F238E27FC236}">
              <a16:creationId xmlns:a16="http://schemas.microsoft.com/office/drawing/2014/main" id="{CFA84E71-6C54-4D40-8F3A-E94DE42CEE0B}"/>
            </a:ext>
          </a:extLst>
        </xdr:cNvPr>
        <xdr:cNvSpPr txBox="1"/>
      </xdr:nvSpPr>
      <xdr:spPr>
        <a:xfrm>
          <a:off x="14389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780" name="n_3mainValue【消防施設】&#10;有形固定資産減価償却率">
          <a:extLst>
            <a:ext uri="{FF2B5EF4-FFF2-40B4-BE49-F238E27FC236}">
              <a16:creationId xmlns:a16="http://schemas.microsoft.com/office/drawing/2014/main" id="{0B6F3F90-EE22-4F6B-8D37-5ABE097E32D7}"/>
            </a:ext>
          </a:extLst>
        </xdr:cNvPr>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109419</xdr:rowOff>
    </xdr:from>
    <xdr:ext cx="405111" cy="259045"/>
    <xdr:sp macro="" textlink="">
      <xdr:nvSpPr>
        <xdr:cNvPr id="781" name="n_4mainValue【消防施設】&#10;有形固定資産減価償却率">
          <a:extLst>
            <a:ext uri="{FF2B5EF4-FFF2-40B4-BE49-F238E27FC236}">
              <a16:creationId xmlns:a16="http://schemas.microsoft.com/office/drawing/2014/main" id="{D47F3550-2F48-4955-80CE-09C40A1AE31E}"/>
            </a:ext>
          </a:extLst>
        </xdr:cNvPr>
        <xdr:cNvSpPr txBox="1"/>
      </xdr:nvSpPr>
      <xdr:spPr>
        <a:xfrm>
          <a:off x="12611744" y="1433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31A23F5-B908-40E7-9085-A8365A3EBBA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CFBE2158-A396-4EDE-BE1E-37B1CB878AD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6319B85F-67F5-42A6-8819-5A5CB4A70AD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9E3B796F-79E3-4D5F-8490-B7148FDEA6A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B3DBDADD-3EF5-4E4F-ACD5-FFEF3225352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1AD5DF36-2DCA-4EA7-9483-A28ED177690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E5E356C5-4C8B-4792-8B66-3D9C4FFADA0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4F6DE7A7-53B9-49B6-83E1-226B2B808B0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9C30686F-6A2D-4005-8EFB-A7DF781F0E6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D01CBDB2-AB1C-4E28-9552-F669F69D89E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a:extLst>
            <a:ext uri="{FF2B5EF4-FFF2-40B4-BE49-F238E27FC236}">
              <a16:creationId xmlns:a16="http://schemas.microsoft.com/office/drawing/2014/main" id="{29FD087E-F1D3-4E3D-AB49-7E77D51F218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a:extLst>
            <a:ext uri="{FF2B5EF4-FFF2-40B4-BE49-F238E27FC236}">
              <a16:creationId xmlns:a16="http://schemas.microsoft.com/office/drawing/2014/main" id="{BD4F9BD6-BE62-45F9-A47C-A74741DF2B9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a:extLst>
            <a:ext uri="{FF2B5EF4-FFF2-40B4-BE49-F238E27FC236}">
              <a16:creationId xmlns:a16="http://schemas.microsoft.com/office/drawing/2014/main" id="{397FF48C-3078-42D7-9B14-FB6F5D3B186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a:extLst>
            <a:ext uri="{FF2B5EF4-FFF2-40B4-BE49-F238E27FC236}">
              <a16:creationId xmlns:a16="http://schemas.microsoft.com/office/drawing/2014/main" id="{967F294B-853C-4B91-A3C3-5CB39982053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a:extLst>
            <a:ext uri="{FF2B5EF4-FFF2-40B4-BE49-F238E27FC236}">
              <a16:creationId xmlns:a16="http://schemas.microsoft.com/office/drawing/2014/main" id="{23A93EAA-65D7-4177-98C0-50DB8D27EC2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a:extLst>
            <a:ext uri="{FF2B5EF4-FFF2-40B4-BE49-F238E27FC236}">
              <a16:creationId xmlns:a16="http://schemas.microsoft.com/office/drawing/2014/main" id="{853AD551-AB43-4A54-9223-06B91374809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a:extLst>
            <a:ext uri="{FF2B5EF4-FFF2-40B4-BE49-F238E27FC236}">
              <a16:creationId xmlns:a16="http://schemas.microsoft.com/office/drawing/2014/main" id="{55E7F631-F2A7-42FC-BD3D-0B8CD329F61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a:extLst>
            <a:ext uri="{FF2B5EF4-FFF2-40B4-BE49-F238E27FC236}">
              <a16:creationId xmlns:a16="http://schemas.microsoft.com/office/drawing/2014/main" id="{154E4726-3DCE-40D1-9564-0C6DF7209E6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C7C01BB4-940D-4330-8B9E-B39C45F4EF8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E434A20B-CEC5-402D-9AE0-F9EAFC1F15E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62F57C03-2AE7-4329-9532-87DE878CEBB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803" name="直線コネクタ 802">
          <a:extLst>
            <a:ext uri="{FF2B5EF4-FFF2-40B4-BE49-F238E27FC236}">
              <a16:creationId xmlns:a16="http://schemas.microsoft.com/office/drawing/2014/main" id="{20C3D5FD-D86A-4D81-B9D5-4C226918D422}"/>
            </a:ext>
          </a:extLst>
        </xdr:cNvPr>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4" name="【消防施設】&#10;一人当たり面積最小値テキスト">
          <a:extLst>
            <a:ext uri="{FF2B5EF4-FFF2-40B4-BE49-F238E27FC236}">
              <a16:creationId xmlns:a16="http://schemas.microsoft.com/office/drawing/2014/main" id="{C86D8320-B08C-489C-9CA1-2F367EDD647F}"/>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5" name="直線コネクタ 804">
          <a:extLst>
            <a:ext uri="{FF2B5EF4-FFF2-40B4-BE49-F238E27FC236}">
              <a16:creationId xmlns:a16="http://schemas.microsoft.com/office/drawing/2014/main" id="{04CE32F2-5579-4DA2-96E1-FF24D6BF29E2}"/>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06" name="【消防施設】&#10;一人当たり面積最大値テキスト">
          <a:extLst>
            <a:ext uri="{FF2B5EF4-FFF2-40B4-BE49-F238E27FC236}">
              <a16:creationId xmlns:a16="http://schemas.microsoft.com/office/drawing/2014/main" id="{321EC8B6-FBE3-419E-9CEA-8E623C8AE57C}"/>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07" name="直線コネクタ 806">
          <a:extLst>
            <a:ext uri="{FF2B5EF4-FFF2-40B4-BE49-F238E27FC236}">
              <a16:creationId xmlns:a16="http://schemas.microsoft.com/office/drawing/2014/main" id="{3FE7D39F-3DD6-4654-93EE-ABC72185AD8D}"/>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46753</xdr:rowOff>
    </xdr:from>
    <xdr:ext cx="469744" cy="259045"/>
    <xdr:sp macro="" textlink="">
      <xdr:nvSpPr>
        <xdr:cNvPr id="808" name="【消防施設】&#10;一人当たり面積平均値テキスト">
          <a:extLst>
            <a:ext uri="{FF2B5EF4-FFF2-40B4-BE49-F238E27FC236}">
              <a16:creationId xmlns:a16="http://schemas.microsoft.com/office/drawing/2014/main" id="{37B0B740-17F0-4B4F-AF24-764727370437}"/>
            </a:ext>
          </a:extLst>
        </xdr:cNvPr>
        <xdr:cNvSpPr txBox="1"/>
      </xdr:nvSpPr>
      <xdr:spPr>
        <a:xfrm>
          <a:off x="22199600" y="1427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809" name="フローチャート: 判断 808">
          <a:extLst>
            <a:ext uri="{FF2B5EF4-FFF2-40B4-BE49-F238E27FC236}">
              <a16:creationId xmlns:a16="http://schemas.microsoft.com/office/drawing/2014/main" id="{15AA9427-CC0A-4E15-9C84-A1B8DFC8CB45}"/>
            </a:ext>
          </a:extLst>
        </xdr:cNvPr>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810" name="フローチャート: 判断 809">
          <a:extLst>
            <a:ext uri="{FF2B5EF4-FFF2-40B4-BE49-F238E27FC236}">
              <a16:creationId xmlns:a16="http://schemas.microsoft.com/office/drawing/2014/main" id="{6ED7ECE6-0607-4596-AB38-A7E86A122DB4}"/>
            </a:ext>
          </a:extLst>
        </xdr:cNvPr>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811" name="フローチャート: 判断 810">
          <a:extLst>
            <a:ext uri="{FF2B5EF4-FFF2-40B4-BE49-F238E27FC236}">
              <a16:creationId xmlns:a16="http://schemas.microsoft.com/office/drawing/2014/main" id="{339FADD6-8CFF-4C9A-B448-19F9A3BE552C}"/>
            </a:ext>
          </a:extLst>
        </xdr:cNvPr>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812" name="フローチャート: 判断 811">
          <a:extLst>
            <a:ext uri="{FF2B5EF4-FFF2-40B4-BE49-F238E27FC236}">
              <a16:creationId xmlns:a16="http://schemas.microsoft.com/office/drawing/2014/main" id="{57E768F1-03E8-47D5-AA7E-6AE7FC400DF7}"/>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813" name="フローチャート: 判断 812">
          <a:extLst>
            <a:ext uri="{FF2B5EF4-FFF2-40B4-BE49-F238E27FC236}">
              <a16:creationId xmlns:a16="http://schemas.microsoft.com/office/drawing/2014/main" id="{C442813C-D67D-4339-A235-EEB91CB0C25F}"/>
            </a:ext>
          </a:extLst>
        </xdr:cNvPr>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D9EA3559-C8BB-4631-9797-999DC2EA16C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70B7C39-06CB-4677-8B04-22A873233DD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27CD5500-B99F-4C23-BF8A-7E62F2F9A4B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FBF5A895-695A-4BDD-990C-8323750A9B5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F441A1A-44B3-4865-B80C-2413FE1CD05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819" name="楕円 818">
          <a:extLst>
            <a:ext uri="{FF2B5EF4-FFF2-40B4-BE49-F238E27FC236}">
              <a16:creationId xmlns:a16="http://schemas.microsoft.com/office/drawing/2014/main" id="{545636A0-C18B-4149-875F-1B5931D25E43}"/>
            </a:ext>
          </a:extLst>
        </xdr:cNvPr>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macro="" textlink="">
      <xdr:nvSpPr>
        <xdr:cNvPr id="820" name="【消防施設】&#10;一人当たり面積該当値テキスト">
          <a:extLst>
            <a:ext uri="{FF2B5EF4-FFF2-40B4-BE49-F238E27FC236}">
              <a16:creationId xmlns:a16="http://schemas.microsoft.com/office/drawing/2014/main" id="{E89ADCBF-A826-467B-9FDD-76DAAD2D305C}"/>
            </a:ext>
          </a:extLst>
        </xdr:cNvPr>
        <xdr:cNvSpPr txBox="1"/>
      </xdr:nvSpPr>
      <xdr:spPr>
        <a:xfrm>
          <a:off x="22199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151892</xdr:rowOff>
    </xdr:from>
    <xdr:to>
      <xdr:col>112</xdr:col>
      <xdr:colOff>38100</xdr:colOff>
      <xdr:row>85</xdr:row>
      <xdr:rowOff>82042</xdr:rowOff>
    </xdr:to>
    <xdr:sp macro="" textlink="">
      <xdr:nvSpPr>
        <xdr:cNvPr id="821" name="楕円 820">
          <a:extLst>
            <a:ext uri="{FF2B5EF4-FFF2-40B4-BE49-F238E27FC236}">
              <a16:creationId xmlns:a16="http://schemas.microsoft.com/office/drawing/2014/main" id="{913FA7D5-EAF8-4DE9-A332-CF01C06C4DD1}"/>
            </a:ext>
          </a:extLst>
        </xdr:cNvPr>
        <xdr:cNvSpPr/>
      </xdr:nvSpPr>
      <xdr:spPr>
        <a:xfrm>
          <a:off x="21272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31242</xdr:rowOff>
    </xdr:to>
    <xdr:cxnSp macro="">
      <xdr:nvCxnSpPr>
        <xdr:cNvPr id="822" name="直線コネクタ 821">
          <a:extLst>
            <a:ext uri="{FF2B5EF4-FFF2-40B4-BE49-F238E27FC236}">
              <a16:creationId xmlns:a16="http://schemas.microsoft.com/office/drawing/2014/main" id="{2645FAEA-EAC6-4BA1-AC4F-3875927F6799}"/>
            </a:ext>
          </a:extLst>
        </xdr:cNvPr>
        <xdr:cNvCxnSpPr/>
      </xdr:nvCxnSpPr>
      <xdr:spPr>
        <a:xfrm flipV="1">
          <a:off x="21323300" y="145999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151892</xdr:rowOff>
    </xdr:from>
    <xdr:to>
      <xdr:col>107</xdr:col>
      <xdr:colOff>101600</xdr:colOff>
      <xdr:row>85</xdr:row>
      <xdr:rowOff>82042</xdr:rowOff>
    </xdr:to>
    <xdr:sp macro="" textlink="">
      <xdr:nvSpPr>
        <xdr:cNvPr id="823" name="楕円 822">
          <a:extLst>
            <a:ext uri="{FF2B5EF4-FFF2-40B4-BE49-F238E27FC236}">
              <a16:creationId xmlns:a16="http://schemas.microsoft.com/office/drawing/2014/main" id="{0AD9E6CC-5CF4-4189-A204-7D3ACD366852}"/>
            </a:ext>
          </a:extLst>
        </xdr:cNvPr>
        <xdr:cNvSpPr/>
      </xdr:nvSpPr>
      <xdr:spPr>
        <a:xfrm>
          <a:off x="20383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31242</xdr:rowOff>
    </xdr:from>
    <xdr:to>
      <xdr:col>111</xdr:col>
      <xdr:colOff>177800</xdr:colOff>
      <xdr:row>85</xdr:row>
      <xdr:rowOff>31242</xdr:rowOff>
    </xdr:to>
    <xdr:cxnSp macro="">
      <xdr:nvCxnSpPr>
        <xdr:cNvPr id="824" name="直線コネクタ 823">
          <a:extLst>
            <a:ext uri="{FF2B5EF4-FFF2-40B4-BE49-F238E27FC236}">
              <a16:creationId xmlns:a16="http://schemas.microsoft.com/office/drawing/2014/main" id="{CE80E13F-C96E-4EF9-AD02-DDE0E501284D}"/>
            </a:ext>
          </a:extLst>
        </xdr:cNvPr>
        <xdr:cNvCxnSpPr/>
      </xdr:nvCxnSpPr>
      <xdr:spPr>
        <a:xfrm>
          <a:off x="20434300" y="1460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151892</xdr:rowOff>
    </xdr:from>
    <xdr:to>
      <xdr:col>102</xdr:col>
      <xdr:colOff>165100</xdr:colOff>
      <xdr:row>85</xdr:row>
      <xdr:rowOff>82042</xdr:rowOff>
    </xdr:to>
    <xdr:sp macro="" textlink="">
      <xdr:nvSpPr>
        <xdr:cNvPr id="825" name="楕円 824">
          <a:extLst>
            <a:ext uri="{FF2B5EF4-FFF2-40B4-BE49-F238E27FC236}">
              <a16:creationId xmlns:a16="http://schemas.microsoft.com/office/drawing/2014/main" id="{D105DB23-DCFE-4924-A130-27BD6A62B973}"/>
            </a:ext>
          </a:extLst>
        </xdr:cNvPr>
        <xdr:cNvSpPr/>
      </xdr:nvSpPr>
      <xdr:spPr>
        <a:xfrm>
          <a:off x="19494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31242</xdr:rowOff>
    </xdr:from>
    <xdr:to>
      <xdr:col>107</xdr:col>
      <xdr:colOff>50800</xdr:colOff>
      <xdr:row>85</xdr:row>
      <xdr:rowOff>31242</xdr:rowOff>
    </xdr:to>
    <xdr:cxnSp macro="">
      <xdr:nvCxnSpPr>
        <xdr:cNvPr id="826" name="直線コネクタ 825">
          <a:extLst>
            <a:ext uri="{FF2B5EF4-FFF2-40B4-BE49-F238E27FC236}">
              <a16:creationId xmlns:a16="http://schemas.microsoft.com/office/drawing/2014/main" id="{0BF19AC8-CA26-41A2-9FD6-948CB6F8C2D3}"/>
            </a:ext>
          </a:extLst>
        </xdr:cNvPr>
        <xdr:cNvCxnSpPr/>
      </xdr:nvCxnSpPr>
      <xdr:spPr>
        <a:xfrm>
          <a:off x="19545300" y="1460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151892</xdr:rowOff>
    </xdr:from>
    <xdr:to>
      <xdr:col>98</xdr:col>
      <xdr:colOff>38100</xdr:colOff>
      <xdr:row>85</xdr:row>
      <xdr:rowOff>82042</xdr:rowOff>
    </xdr:to>
    <xdr:sp macro="" textlink="">
      <xdr:nvSpPr>
        <xdr:cNvPr id="827" name="楕円 826">
          <a:extLst>
            <a:ext uri="{FF2B5EF4-FFF2-40B4-BE49-F238E27FC236}">
              <a16:creationId xmlns:a16="http://schemas.microsoft.com/office/drawing/2014/main" id="{98DD9A25-1388-4784-A7D3-A3D447A8DE6F}"/>
            </a:ext>
          </a:extLst>
        </xdr:cNvPr>
        <xdr:cNvSpPr/>
      </xdr:nvSpPr>
      <xdr:spPr>
        <a:xfrm>
          <a:off x="18605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31242</xdr:rowOff>
    </xdr:from>
    <xdr:to>
      <xdr:col>102</xdr:col>
      <xdr:colOff>114300</xdr:colOff>
      <xdr:row>85</xdr:row>
      <xdr:rowOff>31242</xdr:rowOff>
    </xdr:to>
    <xdr:cxnSp macro="">
      <xdr:nvCxnSpPr>
        <xdr:cNvPr id="828" name="直線コネクタ 827">
          <a:extLst>
            <a:ext uri="{FF2B5EF4-FFF2-40B4-BE49-F238E27FC236}">
              <a16:creationId xmlns:a16="http://schemas.microsoft.com/office/drawing/2014/main" id="{8EB6EF7F-F9F5-4B7F-80D5-65D7BBDE9BC3}"/>
            </a:ext>
          </a:extLst>
        </xdr:cNvPr>
        <xdr:cNvCxnSpPr/>
      </xdr:nvCxnSpPr>
      <xdr:spPr>
        <a:xfrm>
          <a:off x="18656300" y="1460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137431</xdr:rowOff>
    </xdr:from>
    <xdr:ext cx="469744" cy="259045"/>
    <xdr:sp macro="" textlink="">
      <xdr:nvSpPr>
        <xdr:cNvPr id="829" name="n_1aveValue【消防施設】&#10;一人当たり面積">
          <a:extLst>
            <a:ext uri="{FF2B5EF4-FFF2-40B4-BE49-F238E27FC236}">
              <a16:creationId xmlns:a16="http://schemas.microsoft.com/office/drawing/2014/main" id="{046FE550-DE00-473F-BE63-F756668D9464}"/>
            </a:ext>
          </a:extLst>
        </xdr:cNvPr>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830" name="n_2aveValue【消防施設】&#10;一人当たり面積">
          <a:extLst>
            <a:ext uri="{FF2B5EF4-FFF2-40B4-BE49-F238E27FC236}">
              <a16:creationId xmlns:a16="http://schemas.microsoft.com/office/drawing/2014/main" id="{504D896E-3EDB-4789-B399-D6EE30518A05}"/>
            </a:ext>
          </a:extLst>
        </xdr:cNvPr>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831" name="n_3aveValue【消防施設】&#10;一人当たり面積">
          <a:extLst>
            <a:ext uri="{FF2B5EF4-FFF2-40B4-BE49-F238E27FC236}">
              <a16:creationId xmlns:a16="http://schemas.microsoft.com/office/drawing/2014/main" id="{535B0AAE-BA37-49A7-83C9-539B1B0B79CF}"/>
            </a:ext>
          </a:extLst>
        </xdr:cNvPr>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832" name="n_4aveValue【消防施設】&#10;一人当たり面積">
          <a:extLst>
            <a:ext uri="{FF2B5EF4-FFF2-40B4-BE49-F238E27FC236}">
              <a16:creationId xmlns:a16="http://schemas.microsoft.com/office/drawing/2014/main" id="{29BD1BF2-54C4-424E-8DB1-3BA908079C9A}"/>
            </a:ext>
          </a:extLst>
        </xdr:cNvPr>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73169</xdr:rowOff>
    </xdr:from>
    <xdr:ext cx="469744" cy="259045"/>
    <xdr:sp macro="" textlink="">
      <xdr:nvSpPr>
        <xdr:cNvPr id="833" name="n_1mainValue【消防施設】&#10;一人当たり面積">
          <a:extLst>
            <a:ext uri="{FF2B5EF4-FFF2-40B4-BE49-F238E27FC236}">
              <a16:creationId xmlns:a16="http://schemas.microsoft.com/office/drawing/2014/main" id="{F3069133-3793-4ED4-93B8-5B837547CA17}"/>
            </a:ext>
          </a:extLst>
        </xdr:cNvPr>
        <xdr:cNvSpPr txBox="1"/>
      </xdr:nvSpPr>
      <xdr:spPr>
        <a:xfrm>
          <a:off x="210757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73169</xdr:rowOff>
    </xdr:from>
    <xdr:ext cx="469744" cy="259045"/>
    <xdr:sp macro="" textlink="">
      <xdr:nvSpPr>
        <xdr:cNvPr id="834" name="n_2mainValue【消防施設】&#10;一人当たり面積">
          <a:extLst>
            <a:ext uri="{FF2B5EF4-FFF2-40B4-BE49-F238E27FC236}">
              <a16:creationId xmlns:a16="http://schemas.microsoft.com/office/drawing/2014/main" id="{87F0A518-EC92-497D-9A49-82804F076A5C}"/>
            </a:ext>
          </a:extLst>
        </xdr:cNvPr>
        <xdr:cNvSpPr txBox="1"/>
      </xdr:nvSpPr>
      <xdr:spPr>
        <a:xfrm>
          <a:off x="20199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73169</xdr:rowOff>
    </xdr:from>
    <xdr:ext cx="469744" cy="259045"/>
    <xdr:sp macro="" textlink="">
      <xdr:nvSpPr>
        <xdr:cNvPr id="835" name="n_3mainValue【消防施設】&#10;一人当たり面積">
          <a:extLst>
            <a:ext uri="{FF2B5EF4-FFF2-40B4-BE49-F238E27FC236}">
              <a16:creationId xmlns:a16="http://schemas.microsoft.com/office/drawing/2014/main" id="{AFA175F2-A9FA-48C7-B4B1-B1A748687A9B}"/>
            </a:ext>
          </a:extLst>
        </xdr:cNvPr>
        <xdr:cNvSpPr txBox="1"/>
      </xdr:nvSpPr>
      <xdr:spPr>
        <a:xfrm>
          <a:off x="19310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73169</xdr:rowOff>
    </xdr:from>
    <xdr:ext cx="469744" cy="259045"/>
    <xdr:sp macro="" textlink="">
      <xdr:nvSpPr>
        <xdr:cNvPr id="836" name="n_4mainValue【消防施設】&#10;一人当たり面積">
          <a:extLst>
            <a:ext uri="{FF2B5EF4-FFF2-40B4-BE49-F238E27FC236}">
              <a16:creationId xmlns:a16="http://schemas.microsoft.com/office/drawing/2014/main" id="{F7E21464-AB61-4A01-96BD-64B70144AFA3}"/>
            </a:ext>
          </a:extLst>
        </xdr:cNvPr>
        <xdr:cNvSpPr txBox="1"/>
      </xdr:nvSpPr>
      <xdr:spPr>
        <a:xfrm>
          <a:off x="18421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573F128B-6105-4EF9-87D6-48365409AA8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20E22688-FA70-4539-AACE-B469796E2BA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BDAE172B-21F2-439C-8040-02C554083DC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9FA5F51E-2215-4709-BC51-180828C026B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AE1E9E6D-5040-469B-8877-C7808CF6047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C88614C6-204C-4964-9086-E688C0B5539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17E6EA58-2E0E-40FB-B747-1DFB1BBE8F6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5FD57C13-99D7-4B29-BFF4-E992F4B621E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572C6167-5867-4317-9823-14CF3FB77A9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4DFEB9E9-6A12-4AF1-877D-B50CCA59C58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A71C3501-E2CA-4C6E-A3E2-E5E604E63ED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a:extLst>
            <a:ext uri="{FF2B5EF4-FFF2-40B4-BE49-F238E27FC236}">
              <a16:creationId xmlns:a16="http://schemas.microsoft.com/office/drawing/2014/main" id="{4F0FC3CF-B47F-4C8E-BB48-C9EC8EC8A49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a:extLst>
            <a:ext uri="{FF2B5EF4-FFF2-40B4-BE49-F238E27FC236}">
              <a16:creationId xmlns:a16="http://schemas.microsoft.com/office/drawing/2014/main" id="{86C62705-112E-4D28-80C7-935D7B719F1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a:extLst>
            <a:ext uri="{FF2B5EF4-FFF2-40B4-BE49-F238E27FC236}">
              <a16:creationId xmlns:a16="http://schemas.microsoft.com/office/drawing/2014/main" id="{0C0CB6E4-B94D-4FBD-A506-67DBA3888B9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a:extLst>
            <a:ext uri="{FF2B5EF4-FFF2-40B4-BE49-F238E27FC236}">
              <a16:creationId xmlns:a16="http://schemas.microsoft.com/office/drawing/2014/main" id="{432E8660-5701-41D7-B7C4-7A4F2C7AA70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a:extLst>
            <a:ext uri="{FF2B5EF4-FFF2-40B4-BE49-F238E27FC236}">
              <a16:creationId xmlns:a16="http://schemas.microsoft.com/office/drawing/2014/main" id="{889D15ED-C56A-4CC7-8376-E50CB208CAC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a:extLst>
            <a:ext uri="{FF2B5EF4-FFF2-40B4-BE49-F238E27FC236}">
              <a16:creationId xmlns:a16="http://schemas.microsoft.com/office/drawing/2014/main" id="{711F9A41-2232-40CF-AE72-7F5FA2DE8F0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a:extLst>
            <a:ext uri="{FF2B5EF4-FFF2-40B4-BE49-F238E27FC236}">
              <a16:creationId xmlns:a16="http://schemas.microsoft.com/office/drawing/2014/main" id="{EACE982F-47AD-4F85-996B-DD198195ED9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a:extLst>
            <a:ext uri="{FF2B5EF4-FFF2-40B4-BE49-F238E27FC236}">
              <a16:creationId xmlns:a16="http://schemas.microsoft.com/office/drawing/2014/main" id="{0A3D75A3-BED9-4FEE-AF46-5E8D8750174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a:extLst>
            <a:ext uri="{FF2B5EF4-FFF2-40B4-BE49-F238E27FC236}">
              <a16:creationId xmlns:a16="http://schemas.microsoft.com/office/drawing/2014/main" id="{FFE860E1-C391-4699-99FC-4ACD76A25FC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7" name="テキスト ボックス 856">
          <a:extLst>
            <a:ext uri="{FF2B5EF4-FFF2-40B4-BE49-F238E27FC236}">
              <a16:creationId xmlns:a16="http://schemas.microsoft.com/office/drawing/2014/main" id="{856E4530-7F2D-4599-B231-5876E1475F75}"/>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1DB61097-75E9-43B8-AEB6-1AB3E962910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0A6EC695-C9C6-4EEB-9EF5-9268B0C28C0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0" name="直線コネクタ 859">
          <a:extLst>
            <a:ext uri="{FF2B5EF4-FFF2-40B4-BE49-F238E27FC236}">
              <a16:creationId xmlns:a16="http://schemas.microsoft.com/office/drawing/2014/main" id="{AF19F3A4-1BC4-40BB-8180-A265D853568E}"/>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1" name="【庁舎】&#10;有形固定資産減価償却率最小値テキスト">
          <a:extLst>
            <a:ext uri="{FF2B5EF4-FFF2-40B4-BE49-F238E27FC236}">
              <a16:creationId xmlns:a16="http://schemas.microsoft.com/office/drawing/2014/main" id="{325A3310-81D9-445F-B3A7-BB52C266F572}"/>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2" name="直線コネクタ 861">
          <a:extLst>
            <a:ext uri="{FF2B5EF4-FFF2-40B4-BE49-F238E27FC236}">
              <a16:creationId xmlns:a16="http://schemas.microsoft.com/office/drawing/2014/main" id="{361B1EE3-1BBD-4BA7-9EA9-9CECC1448B22}"/>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3" name="【庁舎】&#10;有形固定資産減価償却率最大値テキスト">
          <a:extLst>
            <a:ext uri="{FF2B5EF4-FFF2-40B4-BE49-F238E27FC236}">
              <a16:creationId xmlns:a16="http://schemas.microsoft.com/office/drawing/2014/main" id="{A3A93EE1-F4FC-4220-97B5-91439B0C5C47}"/>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4" name="直線コネクタ 863">
          <a:extLst>
            <a:ext uri="{FF2B5EF4-FFF2-40B4-BE49-F238E27FC236}">
              <a16:creationId xmlns:a16="http://schemas.microsoft.com/office/drawing/2014/main" id="{47036BA3-9B16-495A-BC47-C0B4A9AFCBFA}"/>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865" name="【庁舎】&#10;有形固定資産減価償却率平均値テキスト">
          <a:extLst>
            <a:ext uri="{FF2B5EF4-FFF2-40B4-BE49-F238E27FC236}">
              <a16:creationId xmlns:a16="http://schemas.microsoft.com/office/drawing/2014/main" id="{B3EB1845-8C19-4900-8DE3-57EF317B9D30}"/>
            </a:ext>
          </a:extLst>
        </xdr:cNvPr>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866" name="フローチャート: 判断 865">
          <a:extLst>
            <a:ext uri="{FF2B5EF4-FFF2-40B4-BE49-F238E27FC236}">
              <a16:creationId xmlns:a16="http://schemas.microsoft.com/office/drawing/2014/main" id="{C433652E-D2F7-4C83-9C88-B2B1FE1238D6}"/>
            </a:ext>
          </a:extLst>
        </xdr:cNvPr>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867" name="フローチャート: 判断 866">
          <a:extLst>
            <a:ext uri="{FF2B5EF4-FFF2-40B4-BE49-F238E27FC236}">
              <a16:creationId xmlns:a16="http://schemas.microsoft.com/office/drawing/2014/main" id="{11013A66-479A-4F86-BAB4-E1F14832FF07}"/>
            </a:ext>
          </a:extLst>
        </xdr:cNvPr>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868" name="フローチャート: 判断 867">
          <a:extLst>
            <a:ext uri="{FF2B5EF4-FFF2-40B4-BE49-F238E27FC236}">
              <a16:creationId xmlns:a16="http://schemas.microsoft.com/office/drawing/2014/main" id="{35AF4844-2427-486A-B441-B608B6230133}"/>
            </a:ext>
          </a:extLst>
        </xdr:cNvPr>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869" name="フローチャート: 判断 868">
          <a:extLst>
            <a:ext uri="{FF2B5EF4-FFF2-40B4-BE49-F238E27FC236}">
              <a16:creationId xmlns:a16="http://schemas.microsoft.com/office/drawing/2014/main" id="{7554967C-05EE-486A-A208-6571B9EB76C0}"/>
            </a:ext>
          </a:extLst>
        </xdr:cNvPr>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870" name="フローチャート: 判断 869">
          <a:extLst>
            <a:ext uri="{FF2B5EF4-FFF2-40B4-BE49-F238E27FC236}">
              <a16:creationId xmlns:a16="http://schemas.microsoft.com/office/drawing/2014/main" id="{500A33C7-A813-4C96-9C16-0A2235167BAC}"/>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291FDAB4-B767-4BEF-A009-C3787D21A0C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D5899F06-605C-4C45-9D79-070CBA6B462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F77D0EF2-31E4-4D56-809B-9C267635DE1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D4EFB0C0-36D6-430C-AA76-7BC3792B4DB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C0DEB44-01D3-48C7-8634-0748FE76CC7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153670</xdr:rowOff>
    </xdr:from>
    <xdr:to>
      <xdr:col>85</xdr:col>
      <xdr:colOff>177800</xdr:colOff>
      <xdr:row>104</xdr:row>
      <xdr:rowOff>83820</xdr:rowOff>
    </xdr:to>
    <xdr:sp macro="" textlink="">
      <xdr:nvSpPr>
        <xdr:cNvPr id="876" name="楕円 875">
          <a:extLst>
            <a:ext uri="{FF2B5EF4-FFF2-40B4-BE49-F238E27FC236}">
              <a16:creationId xmlns:a16="http://schemas.microsoft.com/office/drawing/2014/main" id="{88A4E6C7-84F9-45FF-BC78-AF7B5EA8C39A}"/>
            </a:ext>
          </a:extLst>
        </xdr:cNvPr>
        <xdr:cNvSpPr/>
      </xdr:nvSpPr>
      <xdr:spPr>
        <a:xfrm>
          <a:off x="16268700" y="1781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132097</xdr:rowOff>
    </xdr:from>
    <xdr:ext cx="405111" cy="259045"/>
    <xdr:sp macro="" textlink="">
      <xdr:nvSpPr>
        <xdr:cNvPr id="877" name="【庁舎】&#10;有形固定資産減価償却率該当値テキスト">
          <a:extLst>
            <a:ext uri="{FF2B5EF4-FFF2-40B4-BE49-F238E27FC236}">
              <a16:creationId xmlns:a16="http://schemas.microsoft.com/office/drawing/2014/main" id="{F85133B2-0583-4ED4-8D60-E5B82096E786}"/>
            </a:ext>
          </a:extLst>
        </xdr:cNvPr>
        <xdr:cNvSpPr txBox="1"/>
      </xdr:nvSpPr>
      <xdr:spPr>
        <a:xfrm>
          <a:off x="16357600"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128270</xdr:rowOff>
    </xdr:from>
    <xdr:to>
      <xdr:col>81</xdr:col>
      <xdr:colOff>101600</xdr:colOff>
      <xdr:row>104</xdr:row>
      <xdr:rowOff>58420</xdr:rowOff>
    </xdr:to>
    <xdr:sp macro="" textlink="">
      <xdr:nvSpPr>
        <xdr:cNvPr id="878" name="楕円 877">
          <a:extLst>
            <a:ext uri="{FF2B5EF4-FFF2-40B4-BE49-F238E27FC236}">
              <a16:creationId xmlns:a16="http://schemas.microsoft.com/office/drawing/2014/main" id="{DE22F197-A20A-4CC4-AA38-668663241323}"/>
            </a:ext>
          </a:extLst>
        </xdr:cNvPr>
        <xdr:cNvSpPr/>
      </xdr:nvSpPr>
      <xdr:spPr>
        <a:xfrm>
          <a:off x="15430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xdr:rowOff>
    </xdr:from>
    <xdr:to>
      <xdr:col>85</xdr:col>
      <xdr:colOff>127000</xdr:colOff>
      <xdr:row>104</xdr:row>
      <xdr:rowOff>33020</xdr:rowOff>
    </xdr:to>
    <xdr:cxnSp macro="">
      <xdr:nvCxnSpPr>
        <xdr:cNvPr id="879" name="直線コネクタ 878">
          <a:extLst>
            <a:ext uri="{FF2B5EF4-FFF2-40B4-BE49-F238E27FC236}">
              <a16:creationId xmlns:a16="http://schemas.microsoft.com/office/drawing/2014/main" id="{7C3A0FD9-BB00-48D6-854A-398087112137}"/>
            </a:ext>
          </a:extLst>
        </xdr:cNvPr>
        <xdr:cNvCxnSpPr/>
      </xdr:nvCxnSpPr>
      <xdr:spPr>
        <a:xfrm>
          <a:off x="15481300" y="1783842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102870</xdr:rowOff>
    </xdr:from>
    <xdr:to>
      <xdr:col>76</xdr:col>
      <xdr:colOff>165100</xdr:colOff>
      <xdr:row>104</xdr:row>
      <xdr:rowOff>33020</xdr:rowOff>
    </xdr:to>
    <xdr:sp macro="" textlink="">
      <xdr:nvSpPr>
        <xdr:cNvPr id="880" name="楕円 879">
          <a:extLst>
            <a:ext uri="{FF2B5EF4-FFF2-40B4-BE49-F238E27FC236}">
              <a16:creationId xmlns:a16="http://schemas.microsoft.com/office/drawing/2014/main" id="{EEDA2DA5-4B4C-40F0-9C64-22F05A2474DE}"/>
            </a:ext>
          </a:extLst>
        </xdr:cNvPr>
        <xdr:cNvSpPr/>
      </xdr:nvSpPr>
      <xdr:spPr>
        <a:xfrm>
          <a:off x="14541500" y="1776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153670</xdr:rowOff>
    </xdr:from>
    <xdr:to>
      <xdr:col>81</xdr:col>
      <xdr:colOff>50800</xdr:colOff>
      <xdr:row>104</xdr:row>
      <xdr:rowOff>7620</xdr:rowOff>
    </xdr:to>
    <xdr:cxnSp macro="">
      <xdr:nvCxnSpPr>
        <xdr:cNvPr id="881" name="直線コネクタ 880">
          <a:extLst>
            <a:ext uri="{FF2B5EF4-FFF2-40B4-BE49-F238E27FC236}">
              <a16:creationId xmlns:a16="http://schemas.microsoft.com/office/drawing/2014/main" id="{B9F3F12F-FB13-4434-B6B3-E9C2FDE6C46F}"/>
            </a:ext>
          </a:extLst>
        </xdr:cNvPr>
        <xdr:cNvCxnSpPr/>
      </xdr:nvCxnSpPr>
      <xdr:spPr>
        <a:xfrm>
          <a:off x="14592300" y="178130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77470</xdr:rowOff>
    </xdr:from>
    <xdr:to>
      <xdr:col>72</xdr:col>
      <xdr:colOff>38100</xdr:colOff>
      <xdr:row>104</xdr:row>
      <xdr:rowOff>7620</xdr:rowOff>
    </xdr:to>
    <xdr:sp macro="" textlink="">
      <xdr:nvSpPr>
        <xdr:cNvPr id="882" name="楕円 881">
          <a:extLst>
            <a:ext uri="{FF2B5EF4-FFF2-40B4-BE49-F238E27FC236}">
              <a16:creationId xmlns:a16="http://schemas.microsoft.com/office/drawing/2014/main" id="{B1370B9B-DB5B-4AF0-BFFF-E1C1B73BBB8D}"/>
            </a:ext>
          </a:extLst>
        </xdr:cNvPr>
        <xdr:cNvSpPr/>
      </xdr:nvSpPr>
      <xdr:spPr>
        <a:xfrm>
          <a:off x="13652500" y="1773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128270</xdr:rowOff>
    </xdr:from>
    <xdr:to>
      <xdr:col>76</xdr:col>
      <xdr:colOff>114300</xdr:colOff>
      <xdr:row>103</xdr:row>
      <xdr:rowOff>153670</xdr:rowOff>
    </xdr:to>
    <xdr:cxnSp macro="">
      <xdr:nvCxnSpPr>
        <xdr:cNvPr id="883" name="直線コネクタ 882">
          <a:extLst>
            <a:ext uri="{FF2B5EF4-FFF2-40B4-BE49-F238E27FC236}">
              <a16:creationId xmlns:a16="http://schemas.microsoft.com/office/drawing/2014/main" id="{8E0D56C7-6258-42DA-A6C7-04ADB68B53B4}"/>
            </a:ext>
          </a:extLst>
        </xdr:cNvPr>
        <xdr:cNvCxnSpPr/>
      </xdr:nvCxnSpPr>
      <xdr:spPr>
        <a:xfrm>
          <a:off x="13703300" y="177876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52070</xdr:rowOff>
    </xdr:from>
    <xdr:to>
      <xdr:col>67</xdr:col>
      <xdr:colOff>101600</xdr:colOff>
      <xdr:row>103</xdr:row>
      <xdr:rowOff>153670</xdr:rowOff>
    </xdr:to>
    <xdr:sp macro="" textlink="">
      <xdr:nvSpPr>
        <xdr:cNvPr id="884" name="楕円 883">
          <a:extLst>
            <a:ext uri="{FF2B5EF4-FFF2-40B4-BE49-F238E27FC236}">
              <a16:creationId xmlns:a16="http://schemas.microsoft.com/office/drawing/2014/main" id="{BA5DD3CF-7295-486F-8C9C-F2E38997C0DC}"/>
            </a:ext>
          </a:extLst>
        </xdr:cNvPr>
        <xdr:cNvSpPr/>
      </xdr:nvSpPr>
      <xdr:spPr>
        <a:xfrm>
          <a:off x="127635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102870</xdr:rowOff>
    </xdr:from>
    <xdr:to>
      <xdr:col>71</xdr:col>
      <xdr:colOff>177800</xdr:colOff>
      <xdr:row>103</xdr:row>
      <xdr:rowOff>128270</xdr:rowOff>
    </xdr:to>
    <xdr:cxnSp macro="">
      <xdr:nvCxnSpPr>
        <xdr:cNvPr id="885" name="直線コネクタ 884">
          <a:extLst>
            <a:ext uri="{FF2B5EF4-FFF2-40B4-BE49-F238E27FC236}">
              <a16:creationId xmlns:a16="http://schemas.microsoft.com/office/drawing/2014/main" id="{7B36234F-E4DD-48FF-B7AA-D2D4E0C16803}"/>
            </a:ext>
          </a:extLst>
        </xdr:cNvPr>
        <xdr:cNvCxnSpPr/>
      </xdr:nvCxnSpPr>
      <xdr:spPr>
        <a:xfrm>
          <a:off x="12814300" y="177622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64788</xdr:rowOff>
    </xdr:from>
    <xdr:ext cx="405111" cy="259045"/>
    <xdr:sp macro="" textlink="">
      <xdr:nvSpPr>
        <xdr:cNvPr id="886" name="n_1aveValue【庁舎】&#10;有形固定資産減価償却率">
          <a:extLst>
            <a:ext uri="{FF2B5EF4-FFF2-40B4-BE49-F238E27FC236}">
              <a16:creationId xmlns:a16="http://schemas.microsoft.com/office/drawing/2014/main" id="{0E1071F2-09A0-439E-857B-5908E51A9F1A}"/>
            </a:ext>
          </a:extLst>
        </xdr:cNvPr>
        <xdr:cNvSpPr txBox="1"/>
      </xdr:nvSpPr>
      <xdr:spPr>
        <a:xfrm>
          <a:off x="15266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35577</xdr:rowOff>
    </xdr:from>
    <xdr:ext cx="405111" cy="259045"/>
    <xdr:sp macro="" textlink="">
      <xdr:nvSpPr>
        <xdr:cNvPr id="887" name="n_2aveValue【庁舎】&#10;有形固定資産減価償却率">
          <a:extLst>
            <a:ext uri="{FF2B5EF4-FFF2-40B4-BE49-F238E27FC236}">
              <a16:creationId xmlns:a16="http://schemas.microsoft.com/office/drawing/2014/main" id="{F3E69A5F-4B5D-4B2E-B7ED-58AE4690BBDF}"/>
            </a:ext>
          </a:extLst>
        </xdr:cNvPr>
        <xdr:cNvSpPr txBox="1"/>
      </xdr:nvSpPr>
      <xdr:spPr>
        <a:xfrm>
          <a:off x="14389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6366</xdr:rowOff>
    </xdr:from>
    <xdr:ext cx="405111" cy="259045"/>
    <xdr:sp macro="" textlink="">
      <xdr:nvSpPr>
        <xdr:cNvPr id="888" name="n_3aveValue【庁舎】&#10;有形固定資産減価償却率">
          <a:extLst>
            <a:ext uri="{FF2B5EF4-FFF2-40B4-BE49-F238E27FC236}">
              <a16:creationId xmlns:a16="http://schemas.microsoft.com/office/drawing/2014/main" id="{E80F200B-A4D1-440A-BB46-867663DE16EE}"/>
            </a:ext>
          </a:extLst>
        </xdr:cNvPr>
        <xdr:cNvSpPr txBox="1"/>
      </xdr:nvSpPr>
      <xdr:spPr>
        <a:xfrm>
          <a:off x="13500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3827</xdr:rowOff>
    </xdr:from>
    <xdr:ext cx="405111" cy="259045"/>
    <xdr:sp macro="" textlink="">
      <xdr:nvSpPr>
        <xdr:cNvPr id="889" name="n_4aveValue【庁舎】&#10;有形固定資産減価償却率">
          <a:extLst>
            <a:ext uri="{FF2B5EF4-FFF2-40B4-BE49-F238E27FC236}">
              <a16:creationId xmlns:a16="http://schemas.microsoft.com/office/drawing/2014/main" id="{DE8EF634-E11F-4062-B848-9CFE0D9D447F}"/>
            </a:ext>
          </a:extLst>
        </xdr:cNvPr>
        <xdr:cNvSpPr txBox="1"/>
      </xdr:nvSpPr>
      <xdr:spPr>
        <a:xfrm>
          <a:off x="12611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74947</xdr:rowOff>
    </xdr:from>
    <xdr:ext cx="405111" cy="259045"/>
    <xdr:sp macro="" textlink="">
      <xdr:nvSpPr>
        <xdr:cNvPr id="890" name="n_1mainValue【庁舎】&#10;有形固定資産減価償却率">
          <a:extLst>
            <a:ext uri="{FF2B5EF4-FFF2-40B4-BE49-F238E27FC236}">
              <a16:creationId xmlns:a16="http://schemas.microsoft.com/office/drawing/2014/main" id="{FA6C2D93-B018-4197-8323-BA1C41D4A040}"/>
            </a:ext>
          </a:extLst>
        </xdr:cNvPr>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49547</xdr:rowOff>
    </xdr:from>
    <xdr:ext cx="405111" cy="259045"/>
    <xdr:sp macro="" textlink="">
      <xdr:nvSpPr>
        <xdr:cNvPr id="891" name="n_2mainValue【庁舎】&#10;有形固定資産減価償却率">
          <a:extLst>
            <a:ext uri="{FF2B5EF4-FFF2-40B4-BE49-F238E27FC236}">
              <a16:creationId xmlns:a16="http://schemas.microsoft.com/office/drawing/2014/main" id="{C9ED050A-0DE9-443C-AAF7-7D70B9EF4D86}"/>
            </a:ext>
          </a:extLst>
        </xdr:cNvPr>
        <xdr:cNvSpPr txBox="1"/>
      </xdr:nvSpPr>
      <xdr:spPr>
        <a:xfrm>
          <a:off x="14389744" y="1753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24147</xdr:rowOff>
    </xdr:from>
    <xdr:ext cx="405111" cy="259045"/>
    <xdr:sp macro="" textlink="">
      <xdr:nvSpPr>
        <xdr:cNvPr id="892" name="n_3mainValue【庁舎】&#10;有形固定資産減価償却率">
          <a:extLst>
            <a:ext uri="{FF2B5EF4-FFF2-40B4-BE49-F238E27FC236}">
              <a16:creationId xmlns:a16="http://schemas.microsoft.com/office/drawing/2014/main" id="{DFF2F171-8115-47B5-B5BC-F765E1B1A706}"/>
            </a:ext>
          </a:extLst>
        </xdr:cNvPr>
        <xdr:cNvSpPr txBox="1"/>
      </xdr:nvSpPr>
      <xdr:spPr>
        <a:xfrm>
          <a:off x="13500744" y="1751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170197</xdr:rowOff>
    </xdr:from>
    <xdr:ext cx="405111" cy="259045"/>
    <xdr:sp macro="" textlink="">
      <xdr:nvSpPr>
        <xdr:cNvPr id="893" name="n_4mainValue【庁舎】&#10;有形固定資産減価償却率">
          <a:extLst>
            <a:ext uri="{FF2B5EF4-FFF2-40B4-BE49-F238E27FC236}">
              <a16:creationId xmlns:a16="http://schemas.microsoft.com/office/drawing/2014/main" id="{4FB81B0B-802E-45F2-A245-A2EB191FDBF7}"/>
            </a:ext>
          </a:extLst>
        </xdr:cNvPr>
        <xdr:cNvSpPr txBox="1"/>
      </xdr:nvSpPr>
      <xdr:spPr>
        <a:xfrm>
          <a:off x="12611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AA2C667B-FA84-4C98-BAB2-7CF3B30C4B2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5D3327D8-A96B-4DCB-A710-F3BA26742DF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83243CE0-9962-421C-B05C-A5CC34960B7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91CE012E-592F-47AE-BB1A-CD215E1C38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B0A62E69-9F2A-4ECE-9970-E2B540D86AA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9FCF28A9-A5F6-4CF4-AF8F-5FE797C816E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48CEB8A3-AB75-468B-84DE-C3062957F12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44E63B5B-8DEE-402B-B94F-FA0ECD14D1A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E36EBE8C-3012-4B21-8871-EAFF307E9F5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4E59F9B8-F41B-4728-A539-56B0DDBA27A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73C0A593-A08B-4F98-8CD2-E5F59694BA9F}"/>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7997030B-B796-487A-9231-E8F5188A3C0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43D9834B-2BF0-4903-9962-6BB6C27F2B6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6B61C0C2-367D-4353-B444-1F415ECA18D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CBBE66C1-B80E-467B-B559-164257E92A1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EE336BC3-1BD6-47D3-BCFC-4802CCD7BD9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196489A1-BFA3-4767-A8F7-0B49E4E5CD6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0C0C91CD-BD7E-4490-9CBF-C2BE35CBC99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A06BAB48-74A6-4274-ABDA-409B801CCD1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13EEF689-F910-40B2-BF15-6B96E936807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546412BD-9703-4DB2-B805-06BE9EC1A4F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A13EC4A6-3BB1-409D-A027-0A2C6A31147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706BC6FB-1EB9-449E-97A1-1DEC299544F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DCC59EC6-6382-4324-8BC6-4465B6CA08A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449CCF4B-CBC8-4A75-99DB-6ACD39A3F41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CD1BAB96-1D19-48B1-A8FC-9ADF45FF500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920" name="直線コネクタ 919">
          <a:extLst>
            <a:ext uri="{FF2B5EF4-FFF2-40B4-BE49-F238E27FC236}">
              <a16:creationId xmlns:a16="http://schemas.microsoft.com/office/drawing/2014/main" id="{A2C2B305-B635-4194-82F0-8467B59DDE77}"/>
            </a:ext>
          </a:extLst>
        </xdr:cNvPr>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1" name="【庁舎】&#10;一人当たり面積最小値テキスト">
          <a:extLst>
            <a:ext uri="{FF2B5EF4-FFF2-40B4-BE49-F238E27FC236}">
              <a16:creationId xmlns:a16="http://schemas.microsoft.com/office/drawing/2014/main" id="{32840C83-5B5B-413B-8F62-7BCDD5661F41}"/>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2" name="直線コネクタ 921">
          <a:extLst>
            <a:ext uri="{FF2B5EF4-FFF2-40B4-BE49-F238E27FC236}">
              <a16:creationId xmlns:a16="http://schemas.microsoft.com/office/drawing/2014/main" id="{0108E5C1-C9EE-4158-B66C-84D8F14F20F3}"/>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923" name="【庁舎】&#10;一人当たり面積最大値テキスト">
          <a:extLst>
            <a:ext uri="{FF2B5EF4-FFF2-40B4-BE49-F238E27FC236}">
              <a16:creationId xmlns:a16="http://schemas.microsoft.com/office/drawing/2014/main" id="{462A55F4-20BA-4F1C-91DB-F6EBA204A992}"/>
            </a:ext>
          </a:extLst>
        </xdr:cNvPr>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924" name="直線コネクタ 923">
          <a:extLst>
            <a:ext uri="{FF2B5EF4-FFF2-40B4-BE49-F238E27FC236}">
              <a16:creationId xmlns:a16="http://schemas.microsoft.com/office/drawing/2014/main" id="{A5D91F71-A7B3-4752-B317-E79B69C4D0F4}"/>
            </a:ext>
          </a:extLst>
        </xdr:cNvPr>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127925</xdr:rowOff>
    </xdr:from>
    <xdr:ext cx="469744" cy="259045"/>
    <xdr:sp macro="" textlink="">
      <xdr:nvSpPr>
        <xdr:cNvPr id="925" name="【庁舎】&#10;一人当たり面積平均値テキスト">
          <a:extLst>
            <a:ext uri="{FF2B5EF4-FFF2-40B4-BE49-F238E27FC236}">
              <a16:creationId xmlns:a16="http://schemas.microsoft.com/office/drawing/2014/main" id="{3CF01056-FAF9-4D69-AB8C-1476779AB526}"/>
            </a:ext>
          </a:extLst>
        </xdr:cNvPr>
        <xdr:cNvSpPr txBox="1"/>
      </xdr:nvSpPr>
      <xdr:spPr>
        <a:xfrm>
          <a:off x="22199600" y="18301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926" name="フローチャート: 判断 925">
          <a:extLst>
            <a:ext uri="{FF2B5EF4-FFF2-40B4-BE49-F238E27FC236}">
              <a16:creationId xmlns:a16="http://schemas.microsoft.com/office/drawing/2014/main" id="{36BDE774-3444-415B-8577-F037F384A8FF}"/>
            </a:ext>
          </a:extLst>
        </xdr:cNvPr>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927" name="フローチャート: 判断 926">
          <a:extLst>
            <a:ext uri="{FF2B5EF4-FFF2-40B4-BE49-F238E27FC236}">
              <a16:creationId xmlns:a16="http://schemas.microsoft.com/office/drawing/2014/main" id="{E1650F63-3411-4FB7-ADB3-C93C7449419D}"/>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8" name="フローチャート: 判断 927">
          <a:extLst>
            <a:ext uri="{FF2B5EF4-FFF2-40B4-BE49-F238E27FC236}">
              <a16:creationId xmlns:a16="http://schemas.microsoft.com/office/drawing/2014/main" id="{70756262-4A51-47A0-B0C5-6309CF0562B3}"/>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929" name="フローチャート: 判断 928">
          <a:extLst>
            <a:ext uri="{FF2B5EF4-FFF2-40B4-BE49-F238E27FC236}">
              <a16:creationId xmlns:a16="http://schemas.microsoft.com/office/drawing/2014/main" id="{D8CB903A-AF32-4BF9-BA6E-AF0DD9B5F58F}"/>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30" name="フローチャート: 判断 929">
          <a:extLst>
            <a:ext uri="{FF2B5EF4-FFF2-40B4-BE49-F238E27FC236}">
              <a16:creationId xmlns:a16="http://schemas.microsoft.com/office/drawing/2014/main" id="{6A934B07-7445-4442-BD2C-3305F7C4717D}"/>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BE49762E-ACEF-4C46-BBD3-89E2177BD5F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A1590C6C-24C9-46EC-A131-248FB6F571A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4AAB8AC4-0D9D-4F73-A33A-62766DCF9BB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85236D9-A4ED-4E14-B5CD-19ED5E299BE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6CB6EDA-35B3-474F-9F22-4C310D030FD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165826</xdr:rowOff>
    </xdr:from>
    <xdr:to>
      <xdr:col>116</xdr:col>
      <xdr:colOff>114300</xdr:colOff>
      <xdr:row>105</xdr:row>
      <xdr:rowOff>95976</xdr:rowOff>
    </xdr:to>
    <xdr:sp macro="" textlink="">
      <xdr:nvSpPr>
        <xdr:cNvPr id="936" name="楕円 935">
          <a:extLst>
            <a:ext uri="{FF2B5EF4-FFF2-40B4-BE49-F238E27FC236}">
              <a16:creationId xmlns:a16="http://schemas.microsoft.com/office/drawing/2014/main" id="{F50EE4B9-FF5C-4510-8D65-1796213BA04E}"/>
            </a:ext>
          </a:extLst>
        </xdr:cNvPr>
        <xdr:cNvSpPr/>
      </xdr:nvSpPr>
      <xdr:spPr>
        <a:xfrm>
          <a:off x="221107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17253</xdr:rowOff>
    </xdr:from>
    <xdr:ext cx="469744" cy="259045"/>
    <xdr:sp macro="" textlink="">
      <xdr:nvSpPr>
        <xdr:cNvPr id="937" name="【庁舎】&#10;一人当たり面積該当値テキスト">
          <a:extLst>
            <a:ext uri="{FF2B5EF4-FFF2-40B4-BE49-F238E27FC236}">
              <a16:creationId xmlns:a16="http://schemas.microsoft.com/office/drawing/2014/main" id="{12D84D44-651D-49EC-A5B1-DF3ACD7AFEBD}"/>
            </a:ext>
          </a:extLst>
        </xdr:cNvPr>
        <xdr:cNvSpPr txBox="1"/>
      </xdr:nvSpPr>
      <xdr:spPr>
        <a:xfrm>
          <a:off x="22199600"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4173</xdr:rowOff>
    </xdr:from>
    <xdr:to>
      <xdr:col>112</xdr:col>
      <xdr:colOff>38100</xdr:colOff>
      <xdr:row>105</xdr:row>
      <xdr:rowOff>105773</xdr:rowOff>
    </xdr:to>
    <xdr:sp macro="" textlink="">
      <xdr:nvSpPr>
        <xdr:cNvPr id="938" name="楕円 937">
          <a:extLst>
            <a:ext uri="{FF2B5EF4-FFF2-40B4-BE49-F238E27FC236}">
              <a16:creationId xmlns:a16="http://schemas.microsoft.com/office/drawing/2014/main" id="{108196BB-D0E0-419E-846F-A07F97FB5744}"/>
            </a:ext>
          </a:extLst>
        </xdr:cNvPr>
        <xdr:cNvSpPr/>
      </xdr:nvSpPr>
      <xdr:spPr>
        <a:xfrm>
          <a:off x="21272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45176</xdr:rowOff>
    </xdr:from>
    <xdr:to>
      <xdr:col>116</xdr:col>
      <xdr:colOff>63500</xdr:colOff>
      <xdr:row>105</xdr:row>
      <xdr:rowOff>54973</xdr:rowOff>
    </xdr:to>
    <xdr:cxnSp macro="">
      <xdr:nvCxnSpPr>
        <xdr:cNvPr id="939" name="直線コネクタ 938">
          <a:extLst>
            <a:ext uri="{FF2B5EF4-FFF2-40B4-BE49-F238E27FC236}">
              <a16:creationId xmlns:a16="http://schemas.microsoft.com/office/drawing/2014/main" id="{0D6728FB-D6E8-4C16-A8BC-CCB171340D51}"/>
            </a:ext>
          </a:extLst>
        </xdr:cNvPr>
        <xdr:cNvCxnSpPr/>
      </xdr:nvCxnSpPr>
      <xdr:spPr>
        <a:xfrm flipV="1">
          <a:off x="21323300" y="1804742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10705</xdr:rowOff>
    </xdr:from>
    <xdr:to>
      <xdr:col>107</xdr:col>
      <xdr:colOff>101600</xdr:colOff>
      <xdr:row>105</xdr:row>
      <xdr:rowOff>112305</xdr:rowOff>
    </xdr:to>
    <xdr:sp macro="" textlink="">
      <xdr:nvSpPr>
        <xdr:cNvPr id="940" name="楕円 939">
          <a:extLst>
            <a:ext uri="{FF2B5EF4-FFF2-40B4-BE49-F238E27FC236}">
              <a16:creationId xmlns:a16="http://schemas.microsoft.com/office/drawing/2014/main" id="{393B58B2-9427-488E-BEE2-9519D6D298A9}"/>
            </a:ext>
          </a:extLst>
        </xdr:cNvPr>
        <xdr:cNvSpPr/>
      </xdr:nvSpPr>
      <xdr:spPr>
        <a:xfrm>
          <a:off x="20383500" y="180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54973</xdr:rowOff>
    </xdr:from>
    <xdr:to>
      <xdr:col>111</xdr:col>
      <xdr:colOff>177800</xdr:colOff>
      <xdr:row>105</xdr:row>
      <xdr:rowOff>61505</xdr:rowOff>
    </xdr:to>
    <xdr:cxnSp macro="">
      <xdr:nvCxnSpPr>
        <xdr:cNvPr id="941" name="直線コネクタ 940">
          <a:extLst>
            <a:ext uri="{FF2B5EF4-FFF2-40B4-BE49-F238E27FC236}">
              <a16:creationId xmlns:a16="http://schemas.microsoft.com/office/drawing/2014/main" id="{1BB88BE5-9111-42FE-A184-67F8A75F0CA9}"/>
            </a:ext>
          </a:extLst>
        </xdr:cNvPr>
        <xdr:cNvCxnSpPr/>
      </xdr:nvCxnSpPr>
      <xdr:spPr>
        <a:xfrm flipV="1">
          <a:off x="20434300" y="180572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17236</xdr:rowOff>
    </xdr:from>
    <xdr:to>
      <xdr:col>102</xdr:col>
      <xdr:colOff>165100</xdr:colOff>
      <xdr:row>105</xdr:row>
      <xdr:rowOff>118836</xdr:rowOff>
    </xdr:to>
    <xdr:sp macro="" textlink="">
      <xdr:nvSpPr>
        <xdr:cNvPr id="942" name="楕円 941">
          <a:extLst>
            <a:ext uri="{FF2B5EF4-FFF2-40B4-BE49-F238E27FC236}">
              <a16:creationId xmlns:a16="http://schemas.microsoft.com/office/drawing/2014/main" id="{297557C8-79B0-48FF-B19A-BBBB31DA99DB}"/>
            </a:ext>
          </a:extLst>
        </xdr:cNvPr>
        <xdr:cNvSpPr/>
      </xdr:nvSpPr>
      <xdr:spPr>
        <a:xfrm>
          <a:off x="19494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61505</xdr:rowOff>
    </xdr:from>
    <xdr:to>
      <xdr:col>107</xdr:col>
      <xdr:colOff>50800</xdr:colOff>
      <xdr:row>105</xdr:row>
      <xdr:rowOff>68036</xdr:rowOff>
    </xdr:to>
    <xdr:cxnSp macro="">
      <xdr:nvCxnSpPr>
        <xdr:cNvPr id="943" name="直線コネクタ 942">
          <a:extLst>
            <a:ext uri="{FF2B5EF4-FFF2-40B4-BE49-F238E27FC236}">
              <a16:creationId xmlns:a16="http://schemas.microsoft.com/office/drawing/2014/main" id="{F5C7D41C-7E9E-4F99-B0C9-CE148BBDB64A}"/>
            </a:ext>
          </a:extLst>
        </xdr:cNvPr>
        <xdr:cNvCxnSpPr/>
      </xdr:nvCxnSpPr>
      <xdr:spPr>
        <a:xfrm flipV="1">
          <a:off x="19545300" y="180637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20501</xdr:rowOff>
    </xdr:from>
    <xdr:to>
      <xdr:col>98</xdr:col>
      <xdr:colOff>38100</xdr:colOff>
      <xdr:row>105</xdr:row>
      <xdr:rowOff>122101</xdr:rowOff>
    </xdr:to>
    <xdr:sp macro="" textlink="">
      <xdr:nvSpPr>
        <xdr:cNvPr id="944" name="楕円 943">
          <a:extLst>
            <a:ext uri="{FF2B5EF4-FFF2-40B4-BE49-F238E27FC236}">
              <a16:creationId xmlns:a16="http://schemas.microsoft.com/office/drawing/2014/main" id="{CF6A9629-304A-4C7F-83FA-B1BAFFD6F46C}"/>
            </a:ext>
          </a:extLst>
        </xdr:cNvPr>
        <xdr:cNvSpPr/>
      </xdr:nvSpPr>
      <xdr:spPr>
        <a:xfrm>
          <a:off x="18605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68036</xdr:rowOff>
    </xdr:from>
    <xdr:to>
      <xdr:col>102</xdr:col>
      <xdr:colOff>114300</xdr:colOff>
      <xdr:row>105</xdr:row>
      <xdr:rowOff>71301</xdr:rowOff>
    </xdr:to>
    <xdr:cxnSp macro="">
      <xdr:nvCxnSpPr>
        <xdr:cNvPr id="945" name="直線コネクタ 944">
          <a:extLst>
            <a:ext uri="{FF2B5EF4-FFF2-40B4-BE49-F238E27FC236}">
              <a16:creationId xmlns:a16="http://schemas.microsoft.com/office/drawing/2014/main" id="{72621A3F-AA4B-402C-9585-C81EE41271B6}"/>
            </a:ext>
          </a:extLst>
        </xdr:cNvPr>
        <xdr:cNvCxnSpPr/>
      </xdr:nvCxnSpPr>
      <xdr:spPr>
        <a:xfrm flipV="1">
          <a:off x="18656300" y="180702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946" name="n_1aveValue【庁舎】&#10;一人当たり面積">
          <a:extLst>
            <a:ext uri="{FF2B5EF4-FFF2-40B4-BE49-F238E27FC236}">
              <a16:creationId xmlns:a16="http://schemas.microsoft.com/office/drawing/2014/main" id="{C2FFD6A2-4E2C-495D-AED5-6C446FEE0426}"/>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47" name="n_2aveValue【庁舎】&#10;一人当たり面積">
          <a:extLst>
            <a:ext uri="{FF2B5EF4-FFF2-40B4-BE49-F238E27FC236}">
              <a16:creationId xmlns:a16="http://schemas.microsoft.com/office/drawing/2014/main" id="{1C9AD6A6-F4ED-4081-883F-CA011A2B6136}"/>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948" name="n_3aveValue【庁舎】&#10;一人当たり面積">
          <a:extLst>
            <a:ext uri="{FF2B5EF4-FFF2-40B4-BE49-F238E27FC236}">
              <a16:creationId xmlns:a16="http://schemas.microsoft.com/office/drawing/2014/main" id="{BF120EA7-7A3C-4AD8-A2F1-B18B460D2095}"/>
            </a:ext>
          </a:extLst>
        </xdr:cNvPr>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949" name="n_4aveValue【庁舎】&#10;一人当たり面積">
          <a:extLst>
            <a:ext uri="{FF2B5EF4-FFF2-40B4-BE49-F238E27FC236}">
              <a16:creationId xmlns:a16="http://schemas.microsoft.com/office/drawing/2014/main" id="{BC4514C4-BD93-40B2-8D01-4FE2B95383B9}"/>
            </a:ext>
          </a:extLst>
        </xdr:cNvPr>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122300</xdr:rowOff>
    </xdr:from>
    <xdr:ext cx="469744" cy="259045"/>
    <xdr:sp macro="" textlink="">
      <xdr:nvSpPr>
        <xdr:cNvPr id="950" name="n_1mainValue【庁舎】&#10;一人当たり面積">
          <a:extLst>
            <a:ext uri="{FF2B5EF4-FFF2-40B4-BE49-F238E27FC236}">
              <a16:creationId xmlns:a16="http://schemas.microsoft.com/office/drawing/2014/main" id="{F31A37BB-B6B5-40CE-A01C-CE64859BA142}"/>
            </a:ext>
          </a:extLst>
        </xdr:cNvPr>
        <xdr:cNvSpPr txBox="1"/>
      </xdr:nvSpPr>
      <xdr:spPr>
        <a:xfrm>
          <a:off x="210757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128832</xdr:rowOff>
    </xdr:from>
    <xdr:ext cx="469744" cy="259045"/>
    <xdr:sp macro="" textlink="">
      <xdr:nvSpPr>
        <xdr:cNvPr id="951" name="n_2mainValue【庁舎】&#10;一人当たり面積">
          <a:extLst>
            <a:ext uri="{FF2B5EF4-FFF2-40B4-BE49-F238E27FC236}">
              <a16:creationId xmlns:a16="http://schemas.microsoft.com/office/drawing/2014/main" id="{FC2D75F6-56C6-4729-8A83-2393B2077182}"/>
            </a:ext>
          </a:extLst>
        </xdr:cNvPr>
        <xdr:cNvSpPr txBox="1"/>
      </xdr:nvSpPr>
      <xdr:spPr>
        <a:xfrm>
          <a:off x="20199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135363</xdr:rowOff>
    </xdr:from>
    <xdr:ext cx="469744" cy="259045"/>
    <xdr:sp macro="" textlink="">
      <xdr:nvSpPr>
        <xdr:cNvPr id="952" name="n_3mainValue【庁舎】&#10;一人当たり面積">
          <a:extLst>
            <a:ext uri="{FF2B5EF4-FFF2-40B4-BE49-F238E27FC236}">
              <a16:creationId xmlns:a16="http://schemas.microsoft.com/office/drawing/2014/main" id="{29E9BE96-D804-423C-88B5-D1867AE2316C}"/>
            </a:ext>
          </a:extLst>
        </xdr:cNvPr>
        <xdr:cNvSpPr txBox="1"/>
      </xdr:nvSpPr>
      <xdr:spPr>
        <a:xfrm>
          <a:off x="19310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138628</xdr:rowOff>
    </xdr:from>
    <xdr:ext cx="469744" cy="259045"/>
    <xdr:sp macro="" textlink="">
      <xdr:nvSpPr>
        <xdr:cNvPr id="953" name="n_4mainValue【庁舎】&#10;一人当たり面積">
          <a:extLst>
            <a:ext uri="{FF2B5EF4-FFF2-40B4-BE49-F238E27FC236}">
              <a16:creationId xmlns:a16="http://schemas.microsoft.com/office/drawing/2014/main" id="{08127B11-0F69-4277-854A-D8F61524CC88}"/>
            </a:ext>
          </a:extLst>
        </xdr:cNvPr>
        <xdr:cNvSpPr txBox="1"/>
      </xdr:nvSpPr>
      <xdr:spPr>
        <a:xfrm>
          <a:off x="18421427" y="1779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CA4D8ED0-6666-4073-82F6-A1A3CBF91C0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F2D79C77-E0A0-4807-A9ED-2C2B957AB16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351EC45F-06EA-40E8-BA43-8D851CD4709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有形固定資産減価償却率が特に高くなっている施設は昭和</a:t>
          </a:r>
          <a:r>
            <a:rPr kumimoji="1" lang="en-US" altLang="ja-JP" sz="1400">
              <a:solidFill>
                <a:schemeClr val="dk1"/>
              </a:solidFill>
              <a:effectLst/>
              <a:latin typeface="+mn-lt"/>
              <a:ea typeface="+mn-ea"/>
              <a:cs typeface="+mn-cs"/>
            </a:rPr>
            <a:t>53</a:t>
          </a:r>
          <a:r>
            <a:rPr kumimoji="1" lang="ja-JP" altLang="ja-JP" sz="1400">
              <a:solidFill>
                <a:schemeClr val="dk1"/>
              </a:solidFill>
              <a:effectLst/>
              <a:latin typeface="+mn-lt"/>
              <a:ea typeface="+mn-ea"/>
              <a:cs typeface="+mn-cs"/>
            </a:rPr>
            <a:t>年に取得した図書館であり、耐用年数の</a:t>
          </a:r>
          <a:r>
            <a:rPr kumimoji="1" lang="en-US" altLang="ja-JP" sz="1400">
              <a:solidFill>
                <a:schemeClr val="dk1"/>
              </a:solidFill>
              <a:effectLst/>
              <a:latin typeface="+mn-lt"/>
              <a:ea typeface="+mn-ea"/>
              <a:cs typeface="+mn-cs"/>
            </a:rPr>
            <a:t>50</a:t>
          </a:r>
          <a:r>
            <a:rPr kumimoji="1" lang="ja-JP" altLang="ja-JP" sz="1400">
              <a:solidFill>
                <a:schemeClr val="dk1"/>
              </a:solidFill>
              <a:effectLst/>
              <a:latin typeface="+mn-lt"/>
              <a:ea typeface="+mn-ea"/>
              <a:cs typeface="+mn-cs"/>
            </a:rPr>
            <a:t>年に近づいているためである。現在、図書館などの社会教育施設においては、令和元年度に策定された個別施設計画に基づいて維持管理を行っている。</a:t>
          </a:r>
          <a:endParaRPr lang="ja-JP" altLang="ja-JP" sz="1800">
            <a:effectLst/>
          </a:endParaRPr>
        </a:p>
        <a:p>
          <a:r>
            <a:rPr kumimoji="1" lang="ja-JP" altLang="ja-JP" sz="1400">
              <a:solidFill>
                <a:schemeClr val="dk1"/>
              </a:solidFill>
              <a:effectLst/>
              <a:latin typeface="+mn-lt"/>
              <a:ea typeface="+mn-ea"/>
              <a:cs typeface="+mn-cs"/>
            </a:rPr>
            <a:t>　また、一般廃棄物処理施設の有形固定資産減価償却率が特に低くなっているのは、平成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年に取得した「クリーンパーク長与」の未償却分が多いことによる。</a:t>
          </a:r>
          <a:endParaRPr lang="ja-JP" altLang="ja-JP" sz="18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29,566
29,363
20.94
17,486,693
16,864,785
251,128
6,155,926
11,255,528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近年は類似団体平均との差がなく横ばいで推移しており、類似団体平均を０．０</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上回った。今後も、歳出の徹底的な見直しを実施するとともに、税収の徴収率向上対策を中心とする歳入確保に努める。</a:t>
          </a:r>
          <a:endParaRPr lang="ja-JP" altLang="ja-JP" sz="16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52211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79022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113188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昨年度より１．３減少している</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これは、パート等の賃金や幼稚園就園奨励費補助金の一般財源分が減少したことなどが理由である。</a:t>
          </a:r>
          <a:r>
            <a:rPr kumimoji="1" lang="ja-JP" altLang="ja-JP" sz="1200">
              <a:solidFill>
                <a:schemeClr val="dk1"/>
              </a:solidFill>
              <a:effectLst/>
              <a:latin typeface="+mn-lt"/>
              <a:ea typeface="+mn-ea"/>
              <a:cs typeface="+mn-cs"/>
            </a:rPr>
            <a:t>今後も事業評価等による事務事業の見直しを進め、優先度を厳しく点検し精査することで、経常経費の削減を図る。</a:t>
          </a:r>
          <a:endParaRPr lang="ja-JP" altLang="ja-JP" sz="16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156528</xdr:rowOff>
    </xdr:from>
    <xdr:to>
      <xdr:col>23</xdr:col>
      <xdr:colOff>133350</xdr:colOff>
      <xdr:row>64</xdr:row>
      <xdr:rowOff>63500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57878"/>
          <a:ext cx="8382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21272</xdr:rowOff>
    </xdr:from>
    <xdr:to>
      <xdr:col>19</xdr:col>
      <xdr:colOff>133350</xdr:colOff>
      <xdr:row>64</xdr:row>
      <xdr:rowOff>63500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9407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3175</xdr:rowOff>
    </xdr:from>
    <xdr:to>
      <xdr:col>15</xdr:col>
      <xdr:colOff>82550</xdr:colOff>
      <xdr:row>64</xdr:row>
      <xdr:rowOff>21272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7597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168593</xdr:rowOff>
    </xdr:from>
    <xdr:to>
      <xdr:col>11</xdr:col>
      <xdr:colOff>31750</xdr:colOff>
      <xdr:row>64</xdr:row>
      <xdr:rowOff>3175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96994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77805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7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141922</xdr:rowOff>
    </xdr:from>
    <xdr:to>
      <xdr:col>15</xdr:col>
      <xdr:colOff>133350</xdr:colOff>
      <xdr:row>64</xdr:row>
      <xdr:rowOff>72072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56849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123825</xdr:rowOff>
    </xdr:from>
    <xdr:to>
      <xdr:col>11</xdr:col>
      <xdr:colOff>82550</xdr:colOff>
      <xdr:row>64</xdr:row>
      <xdr:rowOff>53975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38752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117793</xdr:rowOff>
    </xdr:from>
    <xdr:to>
      <xdr:col>7</xdr:col>
      <xdr:colOff>31750</xdr:colOff>
      <xdr:row>64</xdr:row>
      <xdr:rowOff>47943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1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32720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0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[106,608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類似団体平均を下回っているのは、類似団体に比べて職員が少なく、人件費が大きく抑えられていることが原因である。</a:t>
          </a:r>
          <a:r>
            <a:rPr kumimoji="1" lang="ja-JP" altLang="en-US" sz="1200">
              <a:solidFill>
                <a:schemeClr val="dk1"/>
              </a:solidFill>
              <a:effectLst/>
              <a:latin typeface="+mn-lt"/>
              <a:ea typeface="+mn-ea"/>
              <a:cs typeface="+mn-cs"/>
            </a:rPr>
            <a:t>しかしながら、物件費については小中学校</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人</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台端末整備事業におけるＰＣ端末購入等により増額となっているため、</a:t>
          </a:r>
          <a:r>
            <a:rPr kumimoji="1" lang="ja-JP" altLang="ja-JP" sz="1200">
              <a:solidFill>
                <a:schemeClr val="dk1"/>
              </a:solidFill>
              <a:effectLst/>
              <a:latin typeface="+mn-lt"/>
              <a:ea typeface="+mn-ea"/>
              <a:cs typeface="+mn-cs"/>
            </a:rPr>
            <a:t>今後も経費の削減に取り組み、現在の水準を維持するように努める。</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131088</xdr:rowOff>
    </xdr:from>
    <xdr:to>
      <xdr:col>23</xdr:col>
      <xdr:colOff>133350</xdr:colOff>
      <xdr:row>81</xdr:row>
      <xdr:rowOff>46599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47088"/>
          <a:ext cx="838200" cy="8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131088</xdr:rowOff>
    </xdr:from>
    <xdr:to>
      <xdr:col>19</xdr:col>
      <xdr:colOff>133350</xdr:colOff>
      <xdr:row>81</xdr:row>
      <xdr:rowOff>6279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47088"/>
          <a:ext cx="889000" cy="4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6279</xdr:rowOff>
    </xdr:from>
    <xdr:to>
      <xdr:col>15</xdr:col>
      <xdr:colOff>82550</xdr:colOff>
      <xdr:row>81</xdr:row>
      <xdr:rowOff>70027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893729"/>
          <a:ext cx="889000" cy="6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168444</xdr:rowOff>
    </xdr:from>
    <xdr:to>
      <xdr:col>11</xdr:col>
      <xdr:colOff>31750</xdr:colOff>
      <xdr:row>81</xdr:row>
      <xdr:rowOff>70027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84444"/>
          <a:ext cx="889000" cy="7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167249</xdr:rowOff>
    </xdr:from>
    <xdr:to>
      <xdr:col>23</xdr:col>
      <xdr:colOff>184150</xdr:colOff>
      <xdr:row>81</xdr:row>
      <xdr:rowOff>97399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12326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2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80288</xdr:rowOff>
    </xdr:from>
    <xdr:to>
      <xdr:col>19</xdr:col>
      <xdr:colOff>184150</xdr:colOff>
      <xdr:row>81</xdr:row>
      <xdr:rowOff>10438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9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20615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6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126929</xdr:rowOff>
    </xdr:from>
    <xdr:to>
      <xdr:col>15</xdr:col>
      <xdr:colOff>133350</xdr:colOff>
      <xdr:row>81</xdr:row>
      <xdr:rowOff>57079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4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67256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1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19227</xdr:rowOff>
    </xdr:from>
    <xdr:to>
      <xdr:col>11</xdr:col>
      <xdr:colOff>82550</xdr:colOff>
      <xdr:row>81</xdr:row>
      <xdr:rowOff>120827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0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131004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7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117644</xdr:rowOff>
    </xdr:from>
    <xdr:to>
      <xdr:col>7</xdr:col>
      <xdr:colOff>31750</xdr:colOff>
      <xdr:row>81</xdr:row>
      <xdr:rowOff>47794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3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57971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0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昨年度より０．５</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a:t>
          </a:r>
          <a:r>
            <a:rPr kumimoji="1" lang="ja-JP" altLang="en-US" sz="1200">
              <a:solidFill>
                <a:schemeClr val="dk1"/>
              </a:solidFill>
              <a:effectLst/>
              <a:latin typeface="+mn-lt"/>
              <a:ea typeface="+mn-ea"/>
              <a:cs typeface="+mn-cs"/>
            </a:rPr>
            <a:t>たものの</a:t>
          </a:r>
          <a:r>
            <a:rPr kumimoji="1" lang="ja-JP" altLang="ja-JP" sz="1200">
              <a:solidFill>
                <a:schemeClr val="dk1"/>
              </a:solidFill>
              <a:effectLst/>
              <a:latin typeface="+mn-lt"/>
              <a:ea typeface="+mn-ea"/>
              <a:cs typeface="+mn-cs"/>
            </a:rPr>
            <a:t>、類似団体平均を上回る９９．</a:t>
          </a:r>
          <a:r>
            <a:rPr kumimoji="1" lang="ja-JP" altLang="en-US" sz="1200">
              <a:solidFill>
                <a:schemeClr val="dk1"/>
              </a:solidFill>
              <a:effectLst/>
              <a:latin typeface="+mn-lt"/>
              <a:ea typeface="+mn-ea"/>
              <a:cs typeface="+mn-cs"/>
            </a:rPr>
            <a:t>２</a:t>
          </a:r>
          <a:r>
            <a:rPr kumimoji="1" lang="ja-JP" altLang="ja-JP" sz="1200">
              <a:solidFill>
                <a:schemeClr val="dk1"/>
              </a:solidFill>
              <a:effectLst/>
              <a:latin typeface="+mn-lt"/>
              <a:ea typeface="+mn-ea"/>
              <a:cs typeface="+mn-cs"/>
            </a:rPr>
            <a:t>となっており、全国平均よりも高い水準にあるため、より一層の給与体系の適正化に努める。</a:t>
          </a:r>
          <a:endParaRPr lang="ja-JP" altLang="ja-JP" sz="16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154214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84186"/>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154214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841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88</xdr:row>
      <xdr:rowOff>34471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8418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86179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1220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過去からの職員数抑制対策により、類似団体平均を大きく下回る４．</a:t>
          </a:r>
          <a:r>
            <a:rPr kumimoji="1" lang="ja-JP" altLang="en-US" sz="1200">
              <a:solidFill>
                <a:schemeClr val="dk1"/>
              </a:solidFill>
              <a:effectLst/>
              <a:latin typeface="+mn-lt"/>
              <a:ea typeface="+mn-ea"/>
              <a:cs typeface="+mn-cs"/>
            </a:rPr>
            <a:t>９０</a:t>
          </a:r>
          <a:r>
            <a:rPr kumimoji="1" lang="ja-JP" altLang="ja-JP" sz="1200">
              <a:solidFill>
                <a:schemeClr val="dk1"/>
              </a:solidFill>
              <a:effectLst/>
              <a:latin typeface="+mn-lt"/>
              <a:ea typeface="+mn-ea"/>
              <a:cs typeface="+mn-cs"/>
            </a:rPr>
            <a:t>人となっている。今後も、住民サービスの向上に努めるとともに、より適切な定員管理に努める。</a:t>
          </a:r>
          <a:endParaRPr lang="ja-JP" altLang="ja-JP" sz="16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132171</xdr:rowOff>
    </xdr:from>
    <xdr:to>
      <xdr:col>81</xdr:col>
      <xdr:colOff>44450</xdr:colOff>
      <xdr:row>58</xdr:row>
      <xdr:rowOff>144235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076271"/>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168111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127000</xdr:rowOff>
    </xdr:from>
    <xdr:to>
      <xdr:col>77</xdr:col>
      <xdr:colOff>44450</xdr:colOff>
      <xdr:row>58</xdr:row>
      <xdr:rowOff>132171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071100"/>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102870</xdr:rowOff>
    </xdr:from>
    <xdr:to>
      <xdr:col>72</xdr:col>
      <xdr:colOff>203200</xdr:colOff>
      <xdr:row>58</xdr:row>
      <xdr:rowOff>127000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0469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102870</xdr:rowOff>
    </xdr:from>
    <xdr:to>
      <xdr:col>68</xdr:col>
      <xdr:colOff>152400</xdr:colOff>
      <xdr:row>58</xdr:row>
      <xdr:rowOff>123553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04697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93435</xdr:rowOff>
    </xdr:from>
    <xdr:to>
      <xdr:col>81</xdr:col>
      <xdr:colOff>95250</xdr:colOff>
      <xdr:row>59</xdr:row>
      <xdr:rowOff>23585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109962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882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81371</xdr:rowOff>
    </xdr:from>
    <xdr:to>
      <xdr:col>77</xdr:col>
      <xdr:colOff>95250</xdr:colOff>
      <xdr:row>59</xdr:row>
      <xdr:rowOff>11521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21698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794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76200</xdr:rowOff>
    </xdr:from>
    <xdr:to>
      <xdr:col>73</xdr:col>
      <xdr:colOff>44450</xdr:colOff>
      <xdr:row>59</xdr:row>
      <xdr:rowOff>6350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16527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52070</xdr:rowOff>
    </xdr:from>
    <xdr:to>
      <xdr:col>68</xdr:col>
      <xdr:colOff>203200</xdr:colOff>
      <xdr:row>58</xdr:row>
      <xdr:rowOff>153670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163847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72753</xdr:rowOff>
    </xdr:from>
    <xdr:to>
      <xdr:col>64</xdr:col>
      <xdr:colOff>152400</xdr:colOff>
      <xdr:row>59</xdr:row>
      <xdr:rowOff>2903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13080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78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前年度の</a:t>
          </a:r>
          <a:r>
            <a:rPr kumimoji="1" lang="ja-JP" altLang="en-US" sz="1200">
              <a:solidFill>
                <a:schemeClr val="dk1"/>
              </a:solidFill>
              <a:effectLst/>
              <a:latin typeface="+mn-lt"/>
              <a:ea typeface="+mn-ea"/>
              <a:cs typeface="+mn-cs"/>
            </a:rPr>
            <a:t>４．１</a:t>
          </a:r>
          <a:r>
            <a:rPr kumimoji="1" lang="ja-JP" altLang="ja-JP" sz="1200">
              <a:solidFill>
                <a:schemeClr val="dk1"/>
              </a:solidFill>
              <a:effectLst/>
              <a:latin typeface="+mn-lt"/>
              <a:ea typeface="+mn-ea"/>
              <a:cs typeface="+mn-cs"/>
            </a:rPr>
            <a:t>％と比較すると</a:t>
          </a:r>
          <a:r>
            <a:rPr kumimoji="1" lang="ja-JP" altLang="en-US" sz="1200">
              <a:solidFill>
                <a:schemeClr val="dk1"/>
              </a:solidFill>
              <a:effectLst/>
              <a:latin typeface="+mn-lt"/>
              <a:ea typeface="+mn-ea"/>
              <a:cs typeface="+mn-cs"/>
            </a:rPr>
            <a:t>０．８</a:t>
          </a:r>
          <a:r>
            <a:rPr kumimoji="1" lang="ja-JP" altLang="ja-JP" sz="1200">
              <a:solidFill>
                <a:schemeClr val="dk1"/>
              </a:solidFill>
              <a:effectLst/>
              <a:latin typeface="+mn-lt"/>
              <a:ea typeface="+mn-ea"/>
              <a:cs typeface="+mn-cs"/>
            </a:rPr>
            <a:t>％悪化したものの、類似団体平均を下回る４．</a:t>
          </a:r>
          <a:r>
            <a:rPr kumimoji="1" lang="ja-JP" altLang="en-US" sz="1200">
              <a:solidFill>
                <a:schemeClr val="dk1"/>
              </a:solidFill>
              <a:effectLst/>
              <a:latin typeface="+mn-lt"/>
              <a:ea typeface="+mn-ea"/>
              <a:cs typeface="+mn-cs"/>
            </a:rPr>
            <a:t>９</a:t>
          </a:r>
          <a:r>
            <a:rPr kumimoji="1" lang="ja-JP" altLang="ja-JP" sz="1200">
              <a:solidFill>
                <a:schemeClr val="dk1"/>
              </a:solidFill>
              <a:effectLst/>
              <a:latin typeface="+mn-lt"/>
              <a:ea typeface="+mn-ea"/>
              <a:cs typeface="+mn-cs"/>
            </a:rPr>
            <a:t>％となっている。これは、第２土地区画整理事業など大規模の起債事業を行ったことによるものである。今後も、緊急度、住民ニーズを把握し、的確な事業を選択することで、地方債に大きく頼ることのない財政運営に努める。</a:t>
          </a:r>
          <a:endParaRPr lang="ja-JP" altLang="ja-JP" sz="16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118956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912610"/>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129540</xdr:rowOff>
    </xdr:from>
    <xdr:to>
      <xdr:col>77</xdr:col>
      <xdr:colOff>44450</xdr:colOff>
      <xdr:row>40</xdr:row>
      <xdr:rowOff>54610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8160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39</xdr:row>
      <xdr:rowOff>129540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6326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75777</xdr:rowOff>
    </xdr:from>
    <xdr:to>
      <xdr:col>68</xdr:col>
      <xdr:colOff>152400</xdr:colOff>
      <xdr:row>38</xdr:row>
      <xdr:rowOff>148167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5908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24977</xdr:rowOff>
    </xdr:from>
    <xdr:to>
      <xdr:col>64</xdr:col>
      <xdr:colOff>152400</xdr:colOff>
      <xdr:row>38</xdr:row>
      <xdr:rowOff>126577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136754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0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将来負担額よりも基金などの充当可能財源等が上回り、将来負担比率がない状況である。今後も公債費等義務的経費の削減を中心とする行財政改革を進め、財政の健全化に努める。</a:t>
          </a:r>
          <a:endParaRPr lang="ja-JP" altLang="ja-JP" sz="18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29,566
29,363
20.94
17,486,693
16,864,785
251,128
6,155,926
11,255,528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類似団体と比較すると、人件費に係る経常収支比率は</a:t>
          </a:r>
          <a:r>
            <a:rPr kumimoji="1" lang="ja-JP" altLang="en-US" sz="1100">
              <a:solidFill>
                <a:schemeClr val="dk1"/>
              </a:solidFill>
              <a:effectLst/>
              <a:latin typeface="+mn-lt"/>
              <a:ea typeface="+mn-ea"/>
              <a:cs typeface="+mn-cs"/>
            </a:rPr>
            <a:t>３．８</a:t>
          </a:r>
          <a:r>
            <a:rPr kumimoji="1" lang="ja-JP" altLang="ja-JP" sz="1100">
              <a:solidFill>
                <a:schemeClr val="dk1"/>
              </a:solidFill>
              <a:effectLst/>
              <a:latin typeface="+mn-lt"/>
              <a:ea typeface="+mn-ea"/>
              <a:cs typeface="+mn-cs"/>
            </a:rPr>
            <a:t>％下回っている。これは、早くから業務の外部委託に積極的に取り組み、事務の効率化や職員定数の抑制に努めてきた結果である。今後も住民サービスを低下させることのないように配慮しながら、事務の効率化や適性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xdr:rowOff>
    </xdr:from>
    <xdr:to>
      <xdr:col>24</xdr:col>
      <xdr:colOff>25400</xdr:colOff>
      <xdr:row>34</xdr:row>
      <xdr:rowOff>41275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8305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09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xdr:rowOff>
    </xdr:from>
    <xdr:to>
      <xdr:col>19</xdr:col>
      <xdr:colOff>187325</xdr:colOff>
      <xdr:row>34</xdr:row>
      <xdr:rowOff>64135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58305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31132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03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52705</xdr:rowOff>
    </xdr:from>
    <xdr:to>
      <xdr:col>15</xdr:col>
      <xdr:colOff>98425</xdr:colOff>
      <xdr:row>34</xdr:row>
      <xdr:rowOff>64135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8820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52705</xdr:rowOff>
    </xdr:from>
    <xdr:to>
      <xdr:col>11</xdr:col>
      <xdr:colOff>9525</xdr:colOff>
      <xdr:row>34</xdr:row>
      <xdr:rowOff>64135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8820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31132</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3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48277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161925</xdr:rowOff>
    </xdr:from>
    <xdr:to>
      <xdr:col>24</xdr:col>
      <xdr:colOff>76200</xdr:colOff>
      <xdr:row>34</xdr:row>
      <xdr:rowOff>92075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7002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66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121920</xdr:rowOff>
    </xdr:from>
    <xdr:to>
      <xdr:col>20</xdr:col>
      <xdr:colOff>38100</xdr:colOff>
      <xdr:row>34</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62247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548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13335</xdr:rowOff>
    </xdr:from>
    <xdr:to>
      <xdr:col>15</xdr:col>
      <xdr:colOff>149225</xdr:colOff>
      <xdr:row>34</xdr:row>
      <xdr:rowOff>114935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125112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61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1905</xdr:rowOff>
    </xdr:from>
    <xdr:to>
      <xdr:col>11</xdr:col>
      <xdr:colOff>60325</xdr:colOff>
      <xdr:row>34</xdr:row>
      <xdr:rowOff>103505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8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113682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60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xdr:rowOff>
    </xdr:from>
    <xdr:to>
      <xdr:col>6</xdr:col>
      <xdr:colOff>171450</xdr:colOff>
      <xdr:row>34</xdr:row>
      <xdr:rowOff>114935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125112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61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より率が高いのは、指定管理者制度の導入により、社会教育施設の管理・運営を教育振興公社に委託しており、本庁で管理・運営を行えば人件費に計上される経費が物件費で計上されているためである。</a:t>
          </a:r>
          <a:r>
            <a:rPr kumimoji="1" lang="ja-JP" altLang="en-US" sz="1100">
              <a:solidFill>
                <a:schemeClr val="dk1"/>
              </a:solidFill>
              <a:effectLst/>
              <a:latin typeface="+mn-lt"/>
              <a:ea typeface="+mn-ea"/>
              <a:cs typeface="+mn-cs"/>
            </a:rPr>
            <a:t>また、昨年度から２．３％減少している主な理由は、令和２年度からパート・その他の職員が会計年度任用職員となったことにより、これまで物件費で計上されていた経費が人件費で計上されるようになったためである。</a:t>
          </a:r>
          <a:endParaRPr lang="ja-JP" altLang="ja-JP" sz="1100">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20320</xdr:rowOff>
    </xdr:from>
    <xdr:to>
      <xdr:col>82</xdr:col>
      <xdr:colOff>107950</xdr:colOff>
      <xdr:row>19</xdr:row>
      <xdr:rowOff>24130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31064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8890</xdr:rowOff>
    </xdr:from>
    <xdr:to>
      <xdr:col>78</xdr:col>
      <xdr:colOff>69850</xdr:colOff>
      <xdr:row>19</xdr:row>
      <xdr:rowOff>24130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3266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8890</xdr:rowOff>
    </xdr:from>
    <xdr:to>
      <xdr:col>73</xdr:col>
      <xdr:colOff>180975</xdr:colOff>
      <xdr:row>19</xdr:row>
      <xdr:rowOff>24130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266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16510</xdr:rowOff>
    </xdr:from>
    <xdr:to>
      <xdr:col>69</xdr:col>
      <xdr:colOff>92075</xdr:colOff>
      <xdr:row>19</xdr:row>
      <xdr:rowOff>24130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274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144780</xdr:rowOff>
    </xdr:from>
    <xdr:to>
      <xdr:col>78</xdr:col>
      <xdr:colOff>120650</xdr:colOff>
      <xdr:row>19</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59707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31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129540</xdr:rowOff>
    </xdr:from>
    <xdr:to>
      <xdr:col>74</xdr:col>
      <xdr:colOff>31750</xdr:colOff>
      <xdr:row>19</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44467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144780</xdr:rowOff>
    </xdr:from>
    <xdr:to>
      <xdr:col>69</xdr:col>
      <xdr:colOff>142875</xdr:colOff>
      <xdr:row>19</xdr:row>
      <xdr:rowOff>74930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59707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31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137160</xdr:rowOff>
    </xdr:from>
    <xdr:to>
      <xdr:col>65</xdr:col>
      <xdr:colOff>53975</xdr:colOff>
      <xdr:row>19</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52087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経常収支比率は昨年度より０．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％増加し、類似団体と比較すると１．</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％上回っている。</a:t>
          </a:r>
          <a:r>
            <a:rPr kumimoji="1" lang="ja-JP" altLang="en-US" sz="1100">
              <a:solidFill>
                <a:schemeClr val="dk1"/>
              </a:solidFill>
              <a:effectLst/>
              <a:latin typeface="+mn-lt"/>
              <a:ea typeface="+mn-ea"/>
              <a:cs typeface="+mn-cs"/>
            </a:rPr>
            <a:t>障害者自立支援給付費や</a:t>
          </a:r>
          <a:r>
            <a:rPr kumimoji="1" lang="ja-JP" altLang="ja-JP" sz="1100">
              <a:solidFill>
                <a:schemeClr val="dk1"/>
              </a:solidFill>
              <a:effectLst/>
              <a:latin typeface="+mn-lt"/>
              <a:ea typeface="+mn-ea"/>
              <a:cs typeface="+mn-cs"/>
            </a:rPr>
            <a:t>障害児通所給付費などの経費が増加しており、今後も社会保障と税の一体改革等による扶助費の上昇が懸念されるため、各種手当・サービス等の見直しを進めていくことで、より一層の改善に努める。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135165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751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57</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58965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809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58965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118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その他の経常収支比率はおおむね横ばいで推移して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後期高齢者医療療養給付費負担金が減少したことにより昨年度から０．３％減となっている。</a:t>
          </a:r>
          <a:r>
            <a:rPr kumimoji="1" lang="ja-JP" altLang="ja-JP" sz="1100">
              <a:solidFill>
                <a:schemeClr val="dk1"/>
              </a:solidFill>
              <a:effectLst/>
              <a:latin typeface="+mn-lt"/>
              <a:ea typeface="+mn-ea"/>
              <a:cs typeface="+mn-cs"/>
            </a:rPr>
            <a:t>類似団体と比較すると、</a:t>
          </a:r>
          <a:r>
            <a:rPr kumimoji="1" lang="ja-JP" altLang="en-US" sz="1100">
              <a:solidFill>
                <a:schemeClr val="dk1"/>
              </a:solidFill>
              <a:effectLst/>
              <a:latin typeface="+mn-lt"/>
              <a:ea typeface="+mn-ea"/>
              <a:cs typeface="+mn-cs"/>
            </a:rPr>
            <a:t>令和元年度から平均を上回っており</a:t>
          </a:r>
          <a:r>
            <a:rPr kumimoji="1" lang="ja-JP" altLang="ja-JP" sz="1100">
              <a:solidFill>
                <a:schemeClr val="dk1"/>
              </a:solidFill>
              <a:effectLst/>
              <a:latin typeface="+mn-lt"/>
              <a:ea typeface="+mn-ea"/>
              <a:cs typeface="+mn-cs"/>
            </a:rPr>
            <a:t>、今年度は</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％上回り１４．</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46990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96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57</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35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56</xdr:row>
      <xdr:rowOff>157480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3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56</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58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ほぼ横ばいに推移しているが、今年度は類似団体平均を１．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％上回り、昨年度から０．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した。これは、</a:t>
          </a:r>
          <a:r>
            <a:rPr kumimoji="1" lang="ja-JP" altLang="en-US" sz="1100">
              <a:solidFill>
                <a:schemeClr val="dk1"/>
              </a:solidFill>
              <a:effectLst/>
              <a:latin typeface="+mn-lt"/>
              <a:ea typeface="+mn-ea"/>
              <a:cs typeface="+mn-cs"/>
            </a:rPr>
            <a:t>幼稚園就園奨励費補助金の一般財源分が減少したこと</a:t>
          </a:r>
          <a:r>
            <a:rPr kumimoji="1" lang="ja-JP" altLang="ja-JP" sz="1100">
              <a:solidFill>
                <a:schemeClr val="dk1"/>
              </a:solidFill>
              <a:effectLst/>
              <a:latin typeface="+mn-lt"/>
              <a:ea typeface="+mn-ea"/>
              <a:cs typeface="+mn-cs"/>
            </a:rPr>
            <a:t>などによる</a:t>
          </a:r>
          <a:r>
            <a:rPr kumimoji="1" lang="ja-JP" altLang="en-US" sz="1100">
              <a:solidFill>
                <a:schemeClr val="dk1"/>
              </a:solidFill>
              <a:effectLst/>
              <a:latin typeface="+mn-lt"/>
              <a:ea typeface="+mn-ea"/>
              <a:cs typeface="+mn-cs"/>
            </a:rPr>
            <a:t>ものである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4226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97282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431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88138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226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226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公債費にかかる経常収支比率は、平成２９年度から類似団体を上回っている。今年度は、前年度より０．</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１．６</a:t>
          </a:r>
          <a:r>
            <a:rPr kumimoji="1" lang="ja-JP" altLang="ja-JP" sz="1100">
              <a:solidFill>
                <a:schemeClr val="dk1"/>
              </a:solidFill>
              <a:effectLst/>
              <a:latin typeface="+mn-lt"/>
              <a:ea typeface="+mn-ea"/>
              <a:cs typeface="+mn-cs"/>
            </a:rPr>
            <a:t>％上回った。大型事業のピークに差し掛かり、起債額の増加とともに償還額が増加していることが主な要因である。今後も公債費の増加が見込まれるが、緊急度・住民ニーズを的確に把握した事業の選択により、地方債に大きく頼ることのない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33274</xdr:rowOff>
    </xdr:from>
    <xdr:to>
      <xdr:col>24</xdr:col>
      <xdr:colOff>25400</xdr:colOff>
      <xdr:row>77</xdr:row>
      <xdr:rowOff>65278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349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129303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33274</xdr:rowOff>
    </xdr:from>
    <xdr:to>
      <xdr:col>19</xdr:col>
      <xdr:colOff>187325</xdr:colOff>
      <xdr:row>77</xdr:row>
      <xdr:rowOff>46989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2349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46989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212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71391</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19558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89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158005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55135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昨年度と比べ、２．０％の減となった。これは、障害者自立支援給付費等が増加したものの、賃金等が減少したことによるものである。</a:t>
          </a:r>
          <a:r>
            <a:rPr kumimoji="1" lang="ja-JP" altLang="ja-JP" sz="1100">
              <a:solidFill>
                <a:schemeClr val="dk1"/>
              </a:solidFill>
              <a:effectLst/>
              <a:latin typeface="+mn-lt"/>
              <a:ea typeface="+mn-ea"/>
              <a:cs typeface="+mn-cs"/>
            </a:rPr>
            <a:t>類似団体平均と比較すると、今年度の経常収支比率は</a:t>
          </a:r>
          <a:r>
            <a:rPr kumimoji="1" lang="ja-JP" altLang="en-US" sz="1100">
              <a:solidFill>
                <a:schemeClr val="dk1"/>
              </a:solidFill>
              <a:effectLst/>
              <a:latin typeface="+mn-lt"/>
              <a:ea typeface="+mn-ea"/>
              <a:cs typeface="+mn-cs"/>
            </a:rPr>
            <a:t>０．５</a:t>
          </a:r>
          <a:r>
            <a:rPr kumimoji="1" lang="ja-JP" altLang="ja-JP" sz="1100">
              <a:solidFill>
                <a:schemeClr val="dk1"/>
              </a:solidFill>
              <a:effectLst/>
              <a:latin typeface="+mn-lt"/>
              <a:ea typeface="+mn-ea"/>
              <a:cs typeface="+mn-cs"/>
            </a:rPr>
            <a:t>％上回った。今後も、事業評価等による事務事業の見直しを進め、事務事業の優先度を厳しく点検し、優先度の低い事務事業については計画的に廃止・縮小するなど、経常経費の削減を図る。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26415</xdr:rowOff>
    </xdr:from>
    <xdr:to>
      <xdr:col>82</xdr:col>
      <xdr:colOff>107950</xdr:colOff>
      <xdr:row>78</xdr:row>
      <xdr:rowOff>117856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399515"/>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78</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4452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72137</xdr:rowOff>
    </xdr:from>
    <xdr:to>
      <xdr:col>73</xdr:col>
      <xdr:colOff>180975</xdr:colOff>
      <xdr:row>78</xdr:row>
      <xdr:rowOff>85852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4452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85852</xdr:rowOff>
    </xdr:from>
    <xdr:to>
      <xdr:col>69</xdr:col>
      <xdr:colOff>92075</xdr:colOff>
      <xdr:row>78</xdr:row>
      <xdr:rowOff>113285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4589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147065</xdr:rowOff>
    </xdr:from>
    <xdr:to>
      <xdr:col>82</xdr:col>
      <xdr:colOff>158750</xdr:colOff>
      <xdr:row>78</xdr:row>
      <xdr:rowOff>77215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119142</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67056</xdr:rowOff>
    </xdr:from>
    <xdr:to>
      <xdr:col>78</xdr:col>
      <xdr:colOff>120650</xdr:colOff>
      <xdr:row>78</xdr:row>
      <xdr:rowOff>168656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153433</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21337</xdr:rowOff>
    </xdr:from>
    <xdr:to>
      <xdr:col>74</xdr:col>
      <xdr:colOff>31750</xdr:colOff>
      <xdr:row>78</xdr:row>
      <xdr:rowOff>122937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35052</xdr:rowOff>
    </xdr:from>
    <xdr:to>
      <xdr:col>69</xdr:col>
      <xdr:colOff>142875</xdr:colOff>
      <xdr:row>78</xdr:row>
      <xdr:rowOff>136652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121429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62485</xdr:rowOff>
    </xdr:from>
    <xdr:to>
      <xdr:col>65</xdr:col>
      <xdr:colOff>53975</xdr:colOff>
      <xdr:row>78</xdr:row>
      <xdr:rowOff>164085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148862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54332</xdr:rowOff>
    </xdr:from>
    <xdr:to>
      <xdr:col>29</xdr:col>
      <xdr:colOff>127000</xdr:colOff>
      <xdr:row>19</xdr:row>
      <xdr:rowOff>104135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59507"/>
          <a:ext cx="647700" cy="49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104135</xdr:rowOff>
    </xdr:from>
    <xdr:to>
      <xdr:col>26</xdr:col>
      <xdr:colOff>50800</xdr:colOff>
      <xdr:row>19</xdr:row>
      <xdr:rowOff>126047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09310"/>
          <a:ext cx="698500" cy="21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126047</xdr:rowOff>
    </xdr:from>
    <xdr:to>
      <xdr:col>22</xdr:col>
      <xdr:colOff>114300</xdr:colOff>
      <xdr:row>19</xdr:row>
      <xdr:rowOff>132204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31222"/>
          <a:ext cx="698500" cy="6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132204</xdr:rowOff>
    </xdr:from>
    <xdr:to>
      <xdr:col>18</xdr:col>
      <xdr:colOff>177800</xdr:colOff>
      <xdr:row>19</xdr:row>
      <xdr:rowOff>154557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37379"/>
          <a:ext cx="698500" cy="22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3532</xdr:rowOff>
    </xdr:from>
    <xdr:to>
      <xdr:col>29</xdr:col>
      <xdr:colOff>177800</xdr:colOff>
      <xdr:row>19</xdr:row>
      <xdr:rowOff>105132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08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147059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8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53335</xdr:rowOff>
    </xdr:from>
    <xdr:to>
      <xdr:col>26</xdr:col>
      <xdr:colOff>101600</xdr:colOff>
      <xdr:row>19</xdr:row>
      <xdr:rowOff>154935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58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139712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44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75247</xdr:rowOff>
    </xdr:from>
    <xdr:to>
      <xdr:col>22</xdr:col>
      <xdr:colOff>165100</xdr:colOff>
      <xdr:row>20</xdr:row>
      <xdr:rowOff>5397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80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161624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81404</xdr:rowOff>
    </xdr:from>
    <xdr:to>
      <xdr:col>19</xdr:col>
      <xdr:colOff>38100</xdr:colOff>
      <xdr:row>20</xdr:row>
      <xdr:rowOff>11554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86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167781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7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103757</xdr:rowOff>
    </xdr:from>
    <xdr:to>
      <xdr:col>15</xdr:col>
      <xdr:colOff>101600</xdr:colOff>
      <xdr:row>20</xdr:row>
      <xdr:rowOff>33907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08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18684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16619</xdr:rowOff>
    </xdr:from>
    <xdr:to>
      <xdr:col>29</xdr:col>
      <xdr:colOff>127000</xdr:colOff>
      <xdr:row>36</xdr:row>
      <xdr:rowOff>57048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69869"/>
          <a:ext cx="647700" cy="40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57048</xdr:rowOff>
    </xdr:from>
    <xdr:to>
      <xdr:col>26</xdr:col>
      <xdr:colOff>50800</xdr:colOff>
      <xdr:row>36</xdr:row>
      <xdr:rowOff>62992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010298"/>
          <a:ext cx="698500" cy="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62992</xdr:rowOff>
    </xdr:from>
    <xdr:to>
      <xdr:col>22</xdr:col>
      <xdr:colOff>114300</xdr:colOff>
      <xdr:row>37</xdr:row>
      <xdr:rowOff>1041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016242"/>
          <a:ext cx="698500" cy="109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1041</xdr:rowOff>
    </xdr:from>
    <xdr:to>
      <xdr:col>18</xdr:col>
      <xdr:colOff>177800</xdr:colOff>
      <xdr:row>37</xdr:row>
      <xdr:rowOff>100646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125741"/>
          <a:ext cx="698500" cy="99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308719</xdr:rowOff>
    </xdr:from>
    <xdr:to>
      <xdr:col>29</xdr:col>
      <xdr:colOff>177800</xdr:colOff>
      <xdr:row>36</xdr:row>
      <xdr:rowOff>67419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19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280796</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9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6248</xdr:rowOff>
    </xdr:from>
    <xdr:to>
      <xdr:col>26</xdr:col>
      <xdr:colOff>101600</xdr:colOff>
      <xdr:row>36</xdr:row>
      <xdr:rowOff>107848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59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92625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45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12192</xdr:rowOff>
    </xdr:from>
    <xdr:to>
      <xdr:col>22</xdr:col>
      <xdr:colOff>165100</xdr:colOff>
      <xdr:row>36</xdr:row>
      <xdr:rowOff>113792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65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98569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5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121691</xdr:rowOff>
    </xdr:from>
    <xdr:to>
      <xdr:col>19</xdr:col>
      <xdr:colOff>38100</xdr:colOff>
      <xdr:row>37</xdr:row>
      <xdr:rowOff>51841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74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36618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6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49846</xdr:rowOff>
    </xdr:from>
    <xdr:to>
      <xdr:col>15</xdr:col>
      <xdr:colOff>101600</xdr:colOff>
      <xdr:row>37</xdr:row>
      <xdr:rowOff>151446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174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136223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26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29,566
29,363
20.94
17,486,693
16,864,785
251,128
6,155,926
11,255,528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39574</xdr:rowOff>
    </xdr:from>
    <xdr:to>
      <xdr:col>24</xdr:col>
      <xdr:colOff>63500</xdr:colOff>
      <xdr:row>38</xdr:row>
      <xdr:rowOff>120936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54674"/>
          <a:ext cx="838200" cy="8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79754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109963</xdr:rowOff>
    </xdr:from>
    <xdr:to>
      <xdr:col>19</xdr:col>
      <xdr:colOff>177800</xdr:colOff>
      <xdr:row>38</xdr:row>
      <xdr:rowOff>120936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25063"/>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133780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109963</xdr:rowOff>
    </xdr:from>
    <xdr:to>
      <xdr:col>15</xdr:col>
      <xdr:colOff>50800</xdr:colOff>
      <xdr:row>38</xdr:row>
      <xdr:rowOff>110230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25063"/>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140562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110230</xdr:rowOff>
    </xdr:from>
    <xdr:to>
      <xdr:col>10</xdr:col>
      <xdr:colOff>114300</xdr:colOff>
      <xdr:row>38</xdr:row>
      <xdr:rowOff>133185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25330"/>
          <a:ext cx="8890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149972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152830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160224</xdr:rowOff>
    </xdr:from>
    <xdr:to>
      <xdr:col>24</xdr:col>
      <xdr:colOff>114300</xdr:colOff>
      <xdr:row>38</xdr:row>
      <xdr:rowOff>90374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138651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8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70136</xdr:rowOff>
    </xdr:from>
    <xdr:to>
      <xdr:col>20</xdr:col>
      <xdr:colOff>38100</xdr:colOff>
      <xdr:row>39</xdr:row>
      <xdr:rowOff>286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162863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7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59163</xdr:rowOff>
    </xdr:from>
    <xdr:to>
      <xdr:col>15</xdr:col>
      <xdr:colOff>101600</xdr:colOff>
      <xdr:row>38</xdr:row>
      <xdr:rowOff>160763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7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151890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6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59430</xdr:rowOff>
    </xdr:from>
    <xdr:to>
      <xdr:col>10</xdr:col>
      <xdr:colOff>165100</xdr:colOff>
      <xdr:row>38</xdr:row>
      <xdr:rowOff>161030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152157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82385</xdr:rowOff>
    </xdr:from>
    <xdr:to>
      <xdr:col>6</xdr:col>
      <xdr:colOff>38100</xdr:colOff>
      <xdr:row>39</xdr:row>
      <xdr:rowOff>12535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3662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9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16468</xdr:rowOff>
    </xdr:from>
    <xdr:to>
      <xdr:col>24</xdr:col>
      <xdr:colOff>63500</xdr:colOff>
      <xdr:row>58</xdr:row>
      <xdr:rowOff>58972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60568"/>
          <a:ext cx="838200" cy="4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160911</xdr:rowOff>
    </xdr:from>
    <xdr:to>
      <xdr:col>19</xdr:col>
      <xdr:colOff>177800</xdr:colOff>
      <xdr:row>58</xdr:row>
      <xdr:rowOff>58972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33561"/>
          <a:ext cx="889000" cy="6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65829</xdr:rowOff>
    </xdr:from>
    <xdr:to>
      <xdr:col>15</xdr:col>
      <xdr:colOff>50800</xdr:colOff>
      <xdr:row>57</xdr:row>
      <xdr:rowOff>160911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838479"/>
          <a:ext cx="889000" cy="9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65829</xdr:rowOff>
    </xdr:from>
    <xdr:to>
      <xdr:col>10</xdr:col>
      <xdr:colOff>114300</xdr:colOff>
      <xdr:row>57</xdr:row>
      <xdr:rowOff>151261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38479"/>
          <a:ext cx="889000" cy="8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17639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137118</xdr:rowOff>
    </xdr:from>
    <xdr:to>
      <xdr:col>24</xdr:col>
      <xdr:colOff>114300</xdr:colOff>
      <xdr:row>58</xdr:row>
      <xdr:rowOff>67268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90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115545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8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8172</xdr:rowOff>
    </xdr:from>
    <xdr:to>
      <xdr:col>20</xdr:col>
      <xdr:colOff>38100</xdr:colOff>
      <xdr:row>58</xdr:row>
      <xdr:rowOff>109772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5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100899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4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110111</xdr:rowOff>
    </xdr:from>
    <xdr:to>
      <xdr:col>15</xdr:col>
      <xdr:colOff>101600</xdr:colOff>
      <xdr:row>58</xdr:row>
      <xdr:rowOff>40261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8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31388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7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15029</xdr:rowOff>
    </xdr:from>
    <xdr:to>
      <xdr:col>10</xdr:col>
      <xdr:colOff>165100</xdr:colOff>
      <xdr:row>57</xdr:row>
      <xdr:rowOff>116629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133156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56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100461</xdr:rowOff>
    </xdr:from>
    <xdr:to>
      <xdr:col>6</xdr:col>
      <xdr:colOff>38100</xdr:colOff>
      <xdr:row>58</xdr:row>
      <xdr:rowOff>30611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7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21738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6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95638</xdr:rowOff>
    </xdr:from>
    <xdr:to>
      <xdr:col>24</xdr:col>
      <xdr:colOff>63500</xdr:colOff>
      <xdr:row>77</xdr:row>
      <xdr:rowOff>115069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297288"/>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74892</xdr:rowOff>
    </xdr:from>
    <xdr:to>
      <xdr:col>19</xdr:col>
      <xdr:colOff>177800</xdr:colOff>
      <xdr:row>77</xdr:row>
      <xdr:rowOff>115069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76542"/>
          <a:ext cx="889000" cy="4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69748</xdr:rowOff>
    </xdr:from>
    <xdr:to>
      <xdr:col>15</xdr:col>
      <xdr:colOff>50800</xdr:colOff>
      <xdr:row>77</xdr:row>
      <xdr:rowOff>74892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71398"/>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66148</xdr:rowOff>
    </xdr:from>
    <xdr:to>
      <xdr:col>10</xdr:col>
      <xdr:colOff>114300</xdr:colOff>
      <xdr:row>77</xdr:row>
      <xdr:rowOff>69748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67798"/>
          <a:ext cx="8890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44838</xdr:rowOff>
    </xdr:from>
    <xdr:to>
      <xdr:col>24</xdr:col>
      <xdr:colOff>114300</xdr:colOff>
      <xdr:row>77</xdr:row>
      <xdr:rowOff>146438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131215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6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64269</xdr:rowOff>
    </xdr:from>
    <xdr:to>
      <xdr:col>20</xdr:col>
      <xdr:colOff>38100</xdr:colOff>
      <xdr:row>77</xdr:row>
      <xdr:rowOff>165869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156996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5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24092</xdr:rowOff>
    </xdr:from>
    <xdr:to>
      <xdr:col>15</xdr:col>
      <xdr:colOff>101600</xdr:colOff>
      <xdr:row>77</xdr:row>
      <xdr:rowOff>125692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116819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1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18948</xdr:rowOff>
    </xdr:from>
    <xdr:to>
      <xdr:col>10</xdr:col>
      <xdr:colOff>165100</xdr:colOff>
      <xdr:row>77</xdr:row>
      <xdr:rowOff>120548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111675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1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15348</xdr:rowOff>
    </xdr:from>
    <xdr:to>
      <xdr:col>6</xdr:col>
      <xdr:colOff>38100</xdr:colOff>
      <xdr:row>77</xdr:row>
      <xdr:rowOff>116948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108075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0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51443</xdr:rowOff>
    </xdr:from>
    <xdr:to>
      <xdr:col>24</xdr:col>
      <xdr:colOff>63500</xdr:colOff>
      <xdr:row>94</xdr:row>
      <xdr:rowOff>160176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67743"/>
          <a:ext cx="838200" cy="10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126257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1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160176</xdr:rowOff>
    </xdr:from>
    <xdr:to>
      <xdr:col>19</xdr:col>
      <xdr:colOff>177800</xdr:colOff>
      <xdr:row>95</xdr:row>
      <xdr:rowOff>124205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76476"/>
          <a:ext cx="889000" cy="1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124205</xdr:rowOff>
    </xdr:from>
    <xdr:to>
      <xdr:col>15</xdr:col>
      <xdr:colOff>50800</xdr:colOff>
      <xdr:row>95</xdr:row>
      <xdr:rowOff>146003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11955"/>
          <a:ext cx="889000" cy="2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27551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146003</xdr:rowOff>
    </xdr:from>
    <xdr:to>
      <xdr:col>10</xdr:col>
      <xdr:colOff>114300</xdr:colOff>
      <xdr:row>96</xdr:row>
      <xdr:rowOff>46954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33753"/>
          <a:ext cx="889000" cy="7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30604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69547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643</xdr:rowOff>
    </xdr:from>
    <xdr:to>
      <xdr:col>24</xdr:col>
      <xdr:colOff>114300</xdr:colOff>
      <xdr:row>94</xdr:row>
      <xdr:rowOff>102243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1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23520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6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109376</xdr:rowOff>
    </xdr:from>
    <xdr:to>
      <xdr:col>20</xdr:col>
      <xdr:colOff>38100</xdr:colOff>
      <xdr:row>95</xdr:row>
      <xdr:rowOff>39526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56053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00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73405</xdr:rowOff>
    </xdr:from>
    <xdr:to>
      <xdr:col>15</xdr:col>
      <xdr:colOff>101600</xdr:colOff>
      <xdr:row>96</xdr:row>
      <xdr:rowOff>3555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20082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95203</xdr:rowOff>
    </xdr:from>
    <xdr:to>
      <xdr:col>10</xdr:col>
      <xdr:colOff>165100</xdr:colOff>
      <xdr:row>96</xdr:row>
      <xdr:rowOff>25353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8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41880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5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167604</xdr:rowOff>
    </xdr:from>
    <xdr:to>
      <xdr:col>6</xdr:col>
      <xdr:colOff>38100</xdr:colOff>
      <xdr:row>96</xdr:row>
      <xdr:rowOff>97754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5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114281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3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120411</xdr:rowOff>
    </xdr:from>
    <xdr:to>
      <xdr:col>55</xdr:col>
      <xdr:colOff>0</xdr:colOff>
      <xdr:row>37</xdr:row>
      <xdr:rowOff>125961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49711"/>
          <a:ext cx="838200" cy="51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125961</xdr:rowOff>
    </xdr:from>
    <xdr:to>
      <xdr:col>50</xdr:col>
      <xdr:colOff>114300</xdr:colOff>
      <xdr:row>37</xdr:row>
      <xdr:rowOff>138626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69611"/>
          <a:ext cx="88900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138626</xdr:rowOff>
    </xdr:from>
    <xdr:to>
      <xdr:col>45</xdr:col>
      <xdr:colOff>177800</xdr:colOff>
      <xdr:row>37</xdr:row>
      <xdr:rowOff>141853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82276"/>
          <a:ext cx="889000" cy="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132133</xdr:rowOff>
    </xdr:from>
    <xdr:to>
      <xdr:col>41</xdr:col>
      <xdr:colOff>50800</xdr:colOff>
      <xdr:row>37</xdr:row>
      <xdr:rowOff>141853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75783"/>
          <a:ext cx="889000" cy="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69611</xdr:rowOff>
    </xdr:from>
    <xdr:to>
      <xdr:col>55</xdr:col>
      <xdr:colOff>50800</xdr:colOff>
      <xdr:row>34</xdr:row>
      <xdr:rowOff>171211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9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48038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87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75161</xdr:rowOff>
    </xdr:from>
    <xdr:to>
      <xdr:col>50</xdr:col>
      <xdr:colOff>165100</xdr:colOff>
      <xdr:row>38</xdr:row>
      <xdr:rowOff>5311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1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167888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1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87826</xdr:rowOff>
    </xdr:from>
    <xdr:to>
      <xdr:col>46</xdr:col>
      <xdr:colOff>38100</xdr:colOff>
      <xdr:row>38</xdr:row>
      <xdr:rowOff>17976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3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9103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2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91053</xdr:rowOff>
    </xdr:from>
    <xdr:to>
      <xdr:col>41</xdr:col>
      <xdr:colOff>101600</xdr:colOff>
      <xdr:row>38</xdr:row>
      <xdr:rowOff>21203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3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12330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2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81333</xdr:rowOff>
    </xdr:from>
    <xdr:to>
      <xdr:col>36</xdr:col>
      <xdr:colOff>165100</xdr:colOff>
      <xdr:row>38</xdr:row>
      <xdr:rowOff>11483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2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2610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1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59178</xdr:rowOff>
    </xdr:from>
    <xdr:to>
      <xdr:col>55</xdr:col>
      <xdr:colOff>0</xdr:colOff>
      <xdr:row>53</xdr:row>
      <xdr:rowOff>124420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8803128"/>
          <a:ext cx="838200" cy="40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105567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3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124420</xdr:rowOff>
    </xdr:from>
    <xdr:to>
      <xdr:col>50</xdr:col>
      <xdr:colOff>114300</xdr:colOff>
      <xdr:row>53</xdr:row>
      <xdr:rowOff>128435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211270"/>
          <a:ext cx="889000" cy="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55769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5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128435</xdr:rowOff>
    </xdr:from>
    <xdr:to>
      <xdr:col>45</xdr:col>
      <xdr:colOff>177800</xdr:colOff>
      <xdr:row>54</xdr:row>
      <xdr:rowOff>143687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215285"/>
          <a:ext cx="889000" cy="18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91220</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9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143687</xdr:rowOff>
    </xdr:from>
    <xdr:to>
      <xdr:col>41</xdr:col>
      <xdr:colOff>50800</xdr:colOff>
      <xdr:row>55</xdr:row>
      <xdr:rowOff>15954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401987"/>
          <a:ext cx="889000" cy="4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47293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6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88011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6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8378</xdr:rowOff>
    </xdr:from>
    <xdr:to>
      <xdr:col>55</xdr:col>
      <xdr:colOff>50800</xdr:colOff>
      <xdr:row>51</xdr:row>
      <xdr:rowOff>109978</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875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31255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860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73620</xdr:rowOff>
    </xdr:from>
    <xdr:to>
      <xdr:col>50</xdr:col>
      <xdr:colOff>165100</xdr:colOff>
      <xdr:row>54</xdr:row>
      <xdr:rowOff>3770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1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20297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89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77635</xdr:rowOff>
    </xdr:from>
    <xdr:to>
      <xdr:col>46</xdr:col>
      <xdr:colOff>38100</xdr:colOff>
      <xdr:row>54</xdr:row>
      <xdr:rowOff>7785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16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24312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893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92887</xdr:rowOff>
    </xdr:from>
    <xdr:to>
      <xdr:col>41</xdr:col>
      <xdr:colOff>101600</xdr:colOff>
      <xdr:row>55</xdr:row>
      <xdr:rowOff>23037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35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39564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12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136604</xdr:rowOff>
    </xdr:from>
    <xdr:to>
      <xdr:col>36</xdr:col>
      <xdr:colOff>165100</xdr:colOff>
      <xdr:row>55</xdr:row>
      <xdr:rowOff>66754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39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83281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17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118800</xdr:rowOff>
    </xdr:from>
    <xdr:to>
      <xdr:col>55</xdr:col>
      <xdr:colOff>0</xdr:colOff>
      <xdr:row>74</xdr:row>
      <xdr:rowOff>63102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120300"/>
          <a:ext cx="838200" cy="63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148758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5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63102</xdr:rowOff>
    </xdr:from>
    <xdr:to>
      <xdr:col>50</xdr:col>
      <xdr:colOff>114300</xdr:colOff>
      <xdr:row>74</xdr:row>
      <xdr:rowOff>118391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750402"/>
          <a:ext cx="889000" cy="5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100196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118391</xdr:rowOff>
    </xdr:from>
    <xdr:to>
      <xdr:col>45</xdr:col>
      <xdr:colOff>177800</xdr:colOff>
      <xdr:row>75</xdr:row>
      <xdr:rowOff>26445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805691"/>
          <a:ext cx="889000" cy="7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59081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43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26445</xdr:rowOff>
    </xdr:from>
    <xdr:to>
      <xdr:col>41</xdr:col>
      <xdr:colOff>50800</xdr:colOff>
      <xdr:row>75</xdr:row>
      <xdr:rowOff>167687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885195"/>
          <a:ext cx="889000" cy="14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59293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43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64862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4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68000</xdr:rowOff>
    </xdr:from>
    <xdr:to>
      <xdr:col>55</xdr:col>
      <xdr:colOff>50800</xdr:colOff>
      <xdr:row>70</xdr:row>
      <xdr:rowOff>169600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0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21027</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02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12302</xdr:rowOff>
    </xdr:from>
    <xdr:to>
      <xdr:col>50</xdr:col>
      <xdr:colOff>165100</xdr:colOff>
      <xdr:row>74</xdr:row>
      <xdr:rowOff>113902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69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130429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47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67591</xdr:rowOff>
    </xdr:from>
    <xdr:to>
      <xdr:col>46</xdr:col>
      <xdr:colOff>38100</xdr:colOff>
      <xdr:row>74</xdr:row>
      <xdr:rowOff>169191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75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14268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53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147095</xdr:rowOff>
    </xdr:from>
    <xdr:to>
      <xdr:col>41</xdr:col>
      <xdr:colOff>101600</xdr:colOff>
      <xdr:row>75</xdr:row>
      <xdr:rowOff>77245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83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93772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6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116887</xdr:rowOff>
    </xdr:from>
    <xdr:to>
      <xdr:col>36</xdr:col>
      <xdr:colOff>165100</xdr:colOff>
      <xdr:row>76</xdr:row>
      <xdr:rowOff>47037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97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63564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75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164351</xdr:rowOff>
    </xdr:from>
    <xdr:to>
      <xdr:col>55</xdr:col>
      <xdr:colOff>0</xdr:colOff>
      <xdr:row>97</xdr:row>
      <xdr:rowOff>58750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23551"/>
          <a:ext cx="838200" cy="6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116197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119380</xdr:rowOff>
    </xdr:from>
    <xdr:to>
      <xdr:col>50</xdr:col>
      <xdr:colOff>114300</xdr:colOff>
      <xdr:row>97</xdr:row>
      <xdr:rowOff>58750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578580"/>
          <a:ext cx="889000" cy="1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119380</xdr:rowOff>
    </xdr:from>
    <xdr:to>
      <xdr:col>45</xdr:col>
      <xdr:colOff>177800</xdr:colOff>
      <xdr:row>97</xdr:row>
      <xdr:rowOff>160058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578580"/>
          <a:ext cx="889000" cy="2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130954</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7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160058</xdr:rowOff>
    </xdr:from>
    <xdr:to>
      <xdr:col>41</xdr:col>
      <xdr:colOff>50800</xdr:colOff>
      <xdr:row>97</xdr:row>
      <xdr:rowOff>161570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90708"/>
          <a:ext cx="889000" cy="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113551</xdr:rowOff>
    </xdr:from>
    <xdr:to>
      <xdr:col>55</xdr:col>
      <xdr:colOff>50800</xdr:colOff>
      <xdr:row>97</xdr:row>
      <xdr:rowOff>43701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57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136428</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7950</xdr:rowOff>
    </xdr:from>
    <xdr:to>
      <xdr:col>50</xdr:col>
      <xdr:colOff>165100</xdr:colOff>
      <xdr:row>97</xdr:row>
      <xdr:rowOff>109550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100677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7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68580</xdr:rowOff>
    </xdr:from>
    <xdr:to>
      <xdr:col>46</xdr:col>
      <xdr:colOff>38100</xdr:colOff>
      <xdr:row>96</xdr:row>
      <xdr:rowOff>170180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15257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30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109258</xdr:rowOff>
    </xdr:from>
    <xdr:to>
      <xdr:col>41</xdr:col>
      <xdr:colOff>101600</xdr:colOff>
      <xdr:row>98</xdr:row>
      <xdr:rowOff>39408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3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30535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83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110770</xdr:rowOff>
    </xdr:from>
    <xdr:to>
      <xdr:col>36</xdr:col>
      <xdr:colOff>165100</xdr:colOff>
      <xdr:row>98</xdr:row>
      <xdr:rowOff>40920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4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32047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3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36685</xdr:rowOff>
    </xdr:from>
    <xdr:to>
      <xdr:col>85</xdr:col>
      <xdr:colOff>127000</xdr:colOff>
      <xdr:row>39</xdr:row>
      <xdr:rowOff>43040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23235"/>
          <a:ext cx="8382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137225</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652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43040</xdr:rowOff>
    </xdr:from>
    <xdr:to>
      <xdr:col>81</xdr:col>
      <xdr:colOff>50800</xdr:colOff>
      <xdr:row>39</xdr:row>
      <xdr:rowOff>43273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29590"/>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43273</xdr:rowOff>
    </xdr:from>
    <xdr:to>
      <xdr:col>76</xdr:col>
      <xdr:colOff>114300</xdr:colOff>
      <xdr:row>39</xdr:row>
      <xdr:rowOff>44385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29823"/>
          <a:ext cx="8890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43802</xdr:rowOff>
    </xdr:from>
    <xdr:to>
      <xdr:col>71</xdr:col>
      <xdr:colOff>177800</xdr:colOff>
      <xdr:row>39</xdr:row>
      <xdr:rowOff>44385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30352"/>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157335</xdr:rowOff>
    </xdr:from>
    <xdr:to>
      <xdr:col>85</xdr:col>
      <xdr:colOff>177800</xdr:colOff>
      <xdr:row>39</xdr:row>
      <xdr:rowOff>87485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7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116712</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46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163690</xdr:rowOff>
    </xdr:from>
    <xdr:to>
      <xdr:col>81</xdr:col>
      <xdr:colOff>101600</xdr:colOff>
      <xdr:row>39</xdr:row>
      <xdr:rowOff>93840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84967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2017" y="6771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163923</xdr:rowOff>
    </xdr:from>
    <xdr:to>
      <xdr:col>76</xdr:col>
      <xdr:colOff>165100</xdr:colOff>
      <xdr:row>39</xdr:row>
      <xdr:rowOff>94073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7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85200</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7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165035</xdr:rowOff>
    </xdr:from>
    <xdr:to>
      <xdr:col>72</xdr:col>
      <xdr:colOff>38100</xdr:colOff>
      <xdr:row>39</xdr:row>
      <xdr:rowOff>95185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86312</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7728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164452</xdr:rowOff>
    </xdr:from>
    <xdr:to>
      <xdr:col>67</xdr:col>
      <xdr:colOff>101600</xdr:colOff>
      <xdr:row>39</xdr:row>
      <xdr:rowOff>94602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85729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72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93343</xdr:rowOff>
    </xdr:from>
    <xdr:to>
      <xdr:col>85</xdr:col>
      <xdr:colOff>127000</xdr:colOff>
      <xdr:row>76</xdr:row>
      <xdr:rowOff>137218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23543"/>
          <a:ext cx="838200" cy="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31126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61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133119</xdr:rowOff>
    </xdr:from>
    <xdr:to>
      <xdr:col>81</xdr:col>
      <xdr:colOff>50800</xdr:colOff>
      <xdr:row>76</xdr:row>
      <xdr:rowOff>137218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163319"/>
          <a:ext cx="8890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133119</xdr:rowOff>
    </xdr:from>
    <xdr:to>
      <xdr:col>76</xdr:col>
      <xdr:colOff>114300</xdr:colOff>
      <xdr:row>76</xdr:row>
      <xdr:rowOff>154837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163319"/>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154837</xdr:rowOff>
    </xdr:from>
    <xdr:to>
      <xdr:col>71</xdr:col>
      <xdr:colOff>177800</xdr:colOff>
      <xdr:row>77</xdr:row>
      <xdr:rowOff>14967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85037"/>
          <a:ext cx="8890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42543</xdr:rowOff>
    </xdr:from>
    <xdr:to>
      <xdr:col>85</xdr:col>
      <xdr:colOff>177800</xdr:colOff>
      <xdr:row>76</xdr:row>
      <xdr:rowOff>144143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65420</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2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86418</xdr:rowOff>
    </xdr:from>
    <xdr:to>
      <xdr:col>81</xdr:col>
      <xdr:colOff>101600</xdr:colOff>
      <xdr:row>77</xdr:row>
      <xdr:rowOff>16568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7695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82319</xdr:rowOff>
    </xdr:from>
    <xdr:to>
      <xdr:col>76</xdr:col>
      <xdr:colOff>165100</xdr:colOff>
      <xdr:row>77</xdr:row>
      <xdr:rowOff>12469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1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3596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0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104037</xdr:rowOff>
    </xdr:from>
    <xdr:to>
      <xdr:col>72</xdr:col>
      <xdr:colOff>38100</xdr:colOff>
      <xdr:row>77</xdr:row>
      <xdr:rowOff>34187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25314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2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135617</xdr:rowOff>
    </xdr:from>
    <xdr:to>
      <xdr:col>67</xdr:col>
      <xdr:colOff>101600</xdr:colOff>
      <xdr:row>77</xdr:row>
      <xdr:rowOff>65767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6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56894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116785</xdr:rowOff>
    </xdr:from>
    <xdr:to>
      <xdr:col>85</xdr:col>
      <xdr:colOff>127000</xdr:colOff>
      <xdr:row>98</xdr:row>
      <xdr:rowOff>118971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18885"/>
          <a:ext cx="838200" cy="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116785</xdr:rowOff>
    </xdr:from>
    <xdr:to>
      <xdr:col>81</xdr:col>
      <xdr:colOff>50800</xdr:colOff>
      <xdr:row>98</xdr:row>
      <xdr:rowOff>119520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918885"/>
          <a:ext cx="8890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117636</xdr:rowOff>
    </xdr:from>
    <xdr:to>
      <xdr:col>76</xdr:col>
      <xdr:colOff>114300</xdr:colOff>
      <xdr:row>98</xdr:row>
      <xdr:rowOff>119520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919736"/>
          <a:ext cx="8890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84206</xdr:rowOff>
    </xdr:from>
    <xdr:to>
      <xdr:col>71</xdr:col>
      <xdr:colOff>177800</xdr:colOff>
      <xdr:row>98</xdr:row>
      <xdr:rowOff>117636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886306"/>
          <a:ext cx="889000" cy="3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68171</xdr:rowOff>
    </xdr:from>
    <xdr:to>
      <xdr:col>85</xdr:col>
      <xdr:colOff>177800</xdr:colOff>
      <xdr:row>98</xdr:row>
      <xdr:rowOff>169771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7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154548</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8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65985</xdr:rowOff>
    </xdr:from>
    <xdr:to>
      <xdr:col>81</xdr:col>
      <xdr:colOff>101600</xdr:colOff>
      <xdr:row>98</xdr:row>
      <xdr:rowOff>167585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158712</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6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68720</xdr:rowOff>
    </xdr:from>
    <xdr:to>
      <xdr:col>76</xdr:col>
      <xdr:colOff>165100</xdr:colOff>
      <xdr:row>98</xdr:row>
      <xdr:rowOff>170320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161447</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6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66836</xdr:rowOff>
    </xdr:from>
    <xdr:to>
      <xdr:col>72</xdr:col>
      <xdr:colOff>38100</xdr:colOff>
      <xdr:row>98</xdr:row>
      <xdr:rowOff>168436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6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159563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33406</xdr:rowOff>
    </xdr:from>
    <xdr:to>
      <xdr:col>67</xdr:col>
      <xdr:colOff>101600</xdr:colOff>
      <xdr:row>98</xdr:row>
      <xdr:rowOff>135006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3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126133</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2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44221</xdr:rowOff>
    </xdr:from>
    <xdr:to>
      <xdr:col>116</xdr:col>
      <xdr:colOff>63500</xdr:colOff>
      <xdr:row>59</xdr:row>
      <xdr:rowOff>44221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59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44221</xdr:rowOff>
    </xdr:from>
    <xdr:to>
      <xdr:col>111</xdr:col>
      <xdr:colOff>177800</xdr:colOff>
      <xdr:row>59</xdr:row>
      <xdr:rowOff>44221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59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44221</xdr:rowOff>
    </xdr:from>
    <xdr:to>
      <xdr:col>107</xdr:col>
      <xdr:colOff>50800</xdr:colOff>
      <xdr:row>59</xdr:row>
      <xdr:rowOff>44221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597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44145</xdr:rowOff>
    </xdr:from>
    <xdr:to>
      <xdr:col>102</xdr:col>
      <xdr:colOff>114300</xdr:colOff>
      <xdr:row>59</xdr:row>
      <xdr:rowOff>44221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5969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164871</xdr:rowOff>
    </xdr:from>
    <xdr:to>
      <xdr:col>116</xdr:col>
      <xdr:colOff>114300</xdr:colOff>
      <xdr:row>59</xdr:row>
      <xdr:rowOff>95021</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79798</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23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164871</xdr:rowOff>
    </xdr:from>
    <xdr:to>
      <xdr:col>112</xdr:col>
      <xdr:colOff>38100</xdr:colOff>
      <xdr:row>59</xdr:row>
      <xdr:rowOff>95021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86148</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0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164871</xdr:rowOff>
    </xdr:from>
    <xdr:to>
      <xdr:col>107</xdr:col>
      <xdr:colOff>101600</xdr:colOff>
      <xdr:row>59</xdr:row>
      <xdr:rowOff>95021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86148</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0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164871</xdr:rowOff>
    </xdr:from>
    <xdr:to>
      <xdr:col>102</xdr:col>
      <xdr:colOff>165100</xdr:colOff>
      <xdr:row>59</xdr:row>
      <xdr:rowOff>95021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0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86148</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201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164795</xdr:rowOff>
    </xdr:from>
    <xdr:to>
      <xdr:col>98</xdr:col>
      <xdr:colOff>38100</xdr:colOff>
      <xdr:row>59</xdr:row>
      <xdr:rowOff>94945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86072</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201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70892</xdr:rowOff>
    </xdr:from>
    <xdr:to>
      <xdr:col>116</xdr:col>
      <xdr:colOff>63500</xdr:colOff>
      <xdr:row>76</xdr:row>
      <xdr:rowOff>107079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01092"/>
          <a:ext cx="838200" cy="3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14521</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4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107079</xdr:rowOff>
    </xdr:from>
    <xdr:to>
      <xdr:col>111</xdr:col>
      <xdr:colOff>177800</xdr:colOff>
      <xdr:row>77</xdr:row>
      <xdr:rowOff>8666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37279"/>
          <a:ext cx="889000" cy="7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116364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5992</xdr:rowOff>
    </xdr:from>
    <xdr:to>
      <xdr:col>107</xdr:col>
      <xdr:colOff>50800</xdr:colOff>
      <xdr:row>77</xdr:row>
      <xdr:rowOff>8666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207642"/>
          <a:ext cx="8890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5992</xdr:rowOff>
    </xdr:from>
    <xdr:to>
      <xdr:col>102</xdr:col>
      <xdr:colOff>114300</xdr:colOff>
      <xdr:row>77</xdr:row>
      <xdr:rowOff>14267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07642"/>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45293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45841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20092</xdr:rowOff>
    </xdr:from>
    <xdr:to>
      <xdr:col>116</xdr:col>
      <xdr:colOff>114300</xdr:colOff>
      <xdr:row>76</xdr:row>
      <xdr:rowOff>121692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42968</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0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56279</xdr:rowOff>
    </xdr:from>
    <xdr:to>
      <xdr:col>112</xdr:col>
      <xdr:colOff>38100</xdr:colOff>
      <xdr:row>76</xdr:row>
      <xdr:rowOff>157879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149006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17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129316</xdr:rowOff>
    </xdr:from>
    <xdr:to>
      <xdr:col>107</xdr:col>
      <xdr:colOff>101600</xdr:colOff>
      <xdr:row>77</xdr:row>
      <xdr:rowOff>59466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50593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5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126642</xdr:rowOff>
    </xdr:from>
    <xdr:to>
      <xdr:col>102</xdr:col>
      <xdr:colOff>165100</xdr:colOff>
      <xdr:row>77</xdr:row>
      <xdr:rowOff>56792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5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47919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4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134917</xdr:rowOff>
    </xdr:from>
    <xdr:to>
      <xdr:col>98</xdr:col>
      <xdr:colOff>38100</xdr:colOff>
      <xdr:row>77</xdr:row>
      <xdr:rowOff>65067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6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56194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平均と比較すると、人件費に係る住民一人当たりのコストは大幅に下回っている。これは、早くから業務の外部委託に積極的に取り組み、事務の効率化や職員定数の抑制に努めてきた結果である。また、扶助費においては、</a:t>
          </a:r>
          <a:r>
            <a:rPr kumimoji="1" lang="ja-JP" altLang="en-US" sz="1200">
              <a:solidFill>
                <a:schemeClr val="dk1"/>
              </a:solidFill>
              <a:effectLst/>
              <a:latin typeface="+mn-lt"/>
              <a:ea typeface="+mn-ea"/>
              <a:cs typeface="+mn-cs"/>
            </a:rPr>
            <a:t>障害者自立支援給付費や</a:t>
          </a:r>
          <a:r>
            <a:rPr kumimoji="1" lang="ja-JP" altLang="ja-JP" sz="1200">
              <a:solidFill>
                <a:schemeClr val="dk1"/>
              </a:solidFill>
              <a:effectLst/>
              <a:latin typeface="+mn-lt"/>
              <a:ea typeface="+mn-ea"/>
              <a:cs typeface="+mn-cs"/>
            </a:rPr>
            <a:t>障害児通所給付費の増加などにより、増加傾向となっている。さらに、時津中央第２区画整理事業や西時津左底線</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野田工区</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道路事業</a:t>
          </a:r>
          <a:r>
            <a:rPr kumimoji="1" lang="ja-JP" altLang="ja-JP" sz="1400">
              <a:solidFill>
                <a:schemeClr val="dk1"/>
              </a:solidFill>
              <a:effectLst/>
              <a:latin typeface="+mn-lt"/>
              <a:ea typeface="+mn-ea"/>
              <a:cs typeface="+mn-cs"/>
            </a:rPr>
            <a:t>、</a:t>
          </a:r>
          <a:r>
            <a:rPr kumimoji="1" lang="ja-JP" altLang="en-US" sz="1200">
              <a:solidFill>
                <a:schemeClr val="dk1"/>
              </a:solidFill>
              <a:effectLst/>
              <a:latin typeface="+mn-lt"/>
              <a:ea typeface="+mn-ea"/>
              <a:cs typeface="+mn-cs"/>
            </a:rPr>
            <a:t>学校給食センター整備事業</a:t>
          </a:r>
          <a:r>
            <a:rPr kumimoji="1" lang="ja-JP" altLang="ja-JP" sz="1400">
              <a:solidFill>
                <a:schemeClr val="dk1"/>
              </a:solidFill>
              <a:effectLst/>
              <a:latin typeface="+mn-lt"/>
              <a:ea typeface="+mn-ea"/>
              <a:cs typeface="+mn-cs"/>
            </a:rPr>
            <a:t>など、</a:t>
          </a:r>
          <a:r>
            <a:rPr kumimoji="1" lang="ja-JP" altLang="ja-JP" sz="1200">
              <a:solidFill>
                <a:schemeClr val="dk1"/>
              </a:solidFill>
              <a:effectLst/>
              <a:latin typeface="+mn-lt"/>
              <a:ea typeface="+mn-ea"/>
              <a:cs typeface="+mn-cs"/>
            </a:rPr>
            <a:t>大型のインフラ整備工事を進めているため、普通建設事業費（うち新規整備）が類似団体を大きく上回っている。平成３０年度の普通建設事業（うち更新整備）にかかるコストが多くなっているのは、時津北小学校屋内運動場改築工事を行ったことなどによる</a:t>
          </a:r>
          <a:r>
            <a:rPr kumimoji="1" lang="ja-JP" altLang="en-US" sz="1200">
              <a:solidFill>
                <a:schemeClr val="dk1"/>
              </a:solidFill>
              <a:effectLst/>
              <a:latin typeface="+mn-lt"/>
              <a:ea typeface="+mn-ea"/>
              <a:cs typeface="+mn-cs"/>
            </a:rPr>
            <a:t>もの</a:t>
          </a:r>
          <a:r>
            <a:rPr kumimoji="1" lang="ja-JP" altLang="ja-JP" sz="1200">
              <a:solidFill>
                <a:schemeClr val="dk1"/>
              </a:solidFill>
              <a:effectLst/>
              <a:latin typeface="+mn-lt"/>
              <a:ea typeface="+mn-ea"/>
              <a:cs typeface="+mn-cs"/>
            </a:rPr>
            <a:t>。</a:t>
          </a:r>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長崎県時津町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29,566
29,363
20.94
17,486,693
16,864,785
251,128
6,155,926
11,255,528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77978</xdr:rowOff>
    </xdr:from>
    <xdr:to>
      <xdr:col>24</xdr:col>
      <xdr:colOff>63500</xdr:colOff>
      <xdr:row>34</xdr:row>
      <xdr:rowOff>133604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07278"/>
          <a:ext cx="8382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75692</xdr:rowOff>
    </xdr:from>
    <xdr:to>
      <xdr:col>19</xdr:col>
      <xdr:colOff>177800</xdr:colOff>
      <xdr:row>34</xdr:row>
      <xdr:rowOff>77978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049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70739</xdr:rowOff>
    </xdr:from>
    <xdr:to>
      <xdr:col>15</xdr:col>
      <xdr:colOff>50800</xdr:colOff>
      <xdr:row>34</xdr:row>
      <xdr:rowOff>75692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0003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70739</xdr:rowOff>
    </xdr:from>
    <xdr:to>
      <xdr:col>10</xdr:col>
      <xdr:colOff>114300</xdr:colOff>
      <xdr:row>34</xdr:row>
      <xdr:rowOff>97790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00039"/>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82804</xdr:rowOff>
    </xdr:from>
    <xdr:to>
      <xdr:col>24</xdr:col>
      <xdr:colOff>114300</xdr:colOff>
      <xdr:row>35</xdr:row>
      <xdr:rowOff>12954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105681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27178</xdr:rowOff>
    </xdr:from>
    <xdr:to>
      <xdr:col>20</xdr:col>
      <xdr:colOff>38100</xdr:colOff>
      <xdr:row>34</xdr:row>
      <xdr:rowOff>128778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145305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24892</xdr:rowOff>
    </xdr:from>
    <xdr:to>
      <xdr:col>15</xdr:col>
      <xdr:colOff>101600</xdr:colOff>
      <xdr:row>34</xdr:row>
      <xdr:rowOff>126492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143019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2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19939</xdr:rowOff>
    </xdr:from>
    <xdr:to>
      <xdr:col>10</xdr:col>
      <xdr:colOff>165100</xdr:colOff>
      <xdr:row>34</xdr:row>
      <xdr:rowOff>121539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138066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2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46990</xdr:rowOff>
    </xdr:from>
    <xdr:to>
      <xdr:col>6</xdr:col>
      <xdr:colOff>38100</xdr:colOff>
      <xdr:row>34</xdr:row>
      <xdr:rowOff>148590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165117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5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49582</xdr:rowOff>
    </xdr:from>
    <xdr:to>
      <xdr:col>24</xdr:col>
      <xdr:colOff>63500</xdr:colOff>
      <xdr:row>58</xdr:row>
      <xdr:rowOff>78397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50782"/>
          <a:ext cx="838200" cy="37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78397</xdr:rowOff>
    </xdr:from>
    <xdr:to>
      <xdr:col>19</xdr:col>
      <xdr:colOff>177800</xdr:colOff>
      <xdr:row>58</xdr:row>
      <xdr:rowOff>93599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22497"/>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93599</xdr:rowOff>
    </xdr:from>
    <xdr:to>
      <xdr:col>15</xdr:col>
      <xdr:colOff>50800</xdr:colOff>
      <xdr:row>58</xdr:row>
      <xdr:rowOff>97249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37699"/>
          <a:ext cx="889000" cy="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97249</xdr:rowOff>
    </xdr:from>
    <xdr:to>
      <xdr:col>10</xdr:col>
      <xdr:colOff>114300</xdr:colOff>
      <xdr:row>58</xdr:row>
      <xdr:rowOff>97492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41349"/>
          <a:ext cx="8890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170232</xdr:rowOff>
    </xdr:from>
    <xdr:to>
      <xdr:col>24</xdr:col>
      <xdr:colOff>114300</xdr:colOff>
      <xdr:row>56</xdr:row>
      <xdr:rowOff>100382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9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85159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1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27597</xdr:rowOff>
    </xdr:from>
    <xdr:to>
      <xdr:col>20</xdr:col>
      <xdr:colOff>38100</xdr:colOff>
      <xdr:row>58</xdr:row>
      <xdr:rowOff>129197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120324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6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42799</xdr:rowOff>
    </xdr:from>
    <xdr:to>
      <xdr:col>15</xdr:col>
      <xdr:colOff>101600</xdr:colOff>
      <xdr:row>58</xdr:row>
      <xdr:rowOff>144399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135526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46449</xdr:rowOff>
    </xdr:from>
    <xdr:to>
      <xdr:col>10</xdr:col>
      <xdr:colOff>165100</xdr:colOff>
      <xdr:row>58</xdr:row>
      <xdr:rowOff>148049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139176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46692</xdr:rowOff>
    </xdr:from>
    <xdr:to>
      <xdr:col>6</xdr:col>
      <xdr:colOff>38100</xdr:colOff>
      <xdr:row>58</xdr:row>
      <xdr:rowOff>148292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139419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5175</xdr:rowOff>
    </xdr:from>
    <xdr:to>
      <xdr:col>24</xdr:col>
      <xdr:colOff>63500</xdr:colOff>
      <xdr:row>76</xdr:row>
      <xdr:rowOff>100217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35375"/>
          <a:ext cx="838200" cy="9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45773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100217</xdr:rowOff>
    </xdr:from>
    <xdr:to>
      <xdr:col>19</xdr:col>
      <xdr:colOff>177800</xdr:colOff>
      <xdr:row>76</xdr:row>
      <xdr:rowOff>141540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30417"/>
          <a:ext cx="889000" cy="4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141540</xdr:rowOff>
    </xdr:from>
    <xdr:to>
      <xdr:col>15</xdr:col>
      <xdr:colOff>50800</xdr:colOff>
      <xdr:row>77</xdr:row>
      <xdr:rowOff>55640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71740"/>
          <a:ext cx="889000" cy="8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55640</xdr:rowOff>
    </xdr:from>
    <xdr:to>
      <xdr:col>10</xdr:col>
      <xdr:colOff>114300</xdr:colOff>
      <xdr:row>77</xdr:row>
      <xdr:rowOff>75735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57290"/>
          <a:ext cx="889000" cy="2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125824</xdr:rowOff>
    </xdr:from>
    <xdr:to>
      <xdr:col>24</xdr:col>
      <xdr:colOff>114300</xdr:colOff>
      <xdr:row>76</xdr:row>
      <xdr:rowOff>55975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45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148701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36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49417</xdr:rowOff>
    </xdr:from>
    <xdr:to>
      <xdr:col>20</xdr:col>
      <xdr:colOff>38100</xdr:colOff>
      <xdr:row>76</xdr:row>
      <xdr:rowOff>151017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167544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5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90740</xdr:rowOff>
    </xdr:from>
    <xdr:to>
      <xdr:col>15</xdr:col>
      <xdr:colOff>101600</xdr:colOff>
      <xdr:row>77</xdr:row>
      <xdr:rowOff>20890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37416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96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4840</xdr:rowOff>
    </xdr:from>
    <xdr:to>
      <xdr:col>10</xdr:col>
      <xdr:colOff>165100</xdr:colOff>
      <xdr:row>77</xdr:row>
      <xdr:rowOff>106440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122967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8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24935</xdr:rowOff>
    </xdr:from>
    <xdr:to>
      <xdr:col>6</xdr:col>
      <xdr:colOff>38100</xdr:colOff>
      <xdr:row>77</xdr:row>
      <xdr:rowOff>126535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2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143062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0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55068</xdr:rowOff>
    </xdr:from>
    <xdr:to>
      <xdr:col>24</xdr:col>
      <xdr:colOff>63500</xdr:colOff>
      <xdr:row>97</xdr:row>
      <xdr:rowOff>80060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85718"/>
          <a:ext cx="838200" cy="2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80060</xdr:rowOff>
    </xdr:from>
    <xdr:to>
      <xdr:col>19</xdr:col>
      <xdr:colOff>177800</xdr:colOff>
      <xdr:row>97</xdr:row>
      <xdr:rowOff>94132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10710"/>
          <a:ext cx="8890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94132</xdr:rowOff>
    </xdr:from>
    <xdr:to>
      <xdr:col>15</xdr:col>
      <xdr:colOff>50800</xdr:colOff>
      <xdr:row>97</xdr:row>
      <xdr:rowOff>107708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24782"/>
          <a:ext cx="889000" cy="1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100622</xdr:rowOff>
    </xdr:from>
    <xdr:to>
      <xdr:col>10</xdr:col>
      <xdr:colOff>114300</xdr:colOff>
      <xdr:row>97</xdr:row>
      <xdr:rowOff>107708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31272"/>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4268</xdr:rowOff>
    </xdr:from>
    <xdr:to>
      <xdr:col>24</xdr:col>
      <xdr:colOff>114300</xdr:colOff>
      <xdr:row>97</xdr:row>
      <xdr:rowOff>105868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90645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4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29260</xdr:rowOff>
    </xdr:from>
    <xdr:to>
      <xdr:col>20</xdr:col>
      <xdr:colOff>38100</xdr:colOff>
      <xdr:row>97</xdr:row>
      <xdr:rowOff>130860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5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121987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5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43332</xdr:rowOff>
    </xdr:from>
    <xdr:to>
      <xdr:col>15</xdr:col>
      <xdr:colOff>101600</xdr:colOff>
      <xdr:row>97</xdr:row>
      <xdr:rowOff>144932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7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136059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6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56908</xdr:rowOff>
    </xdr:from>
    <xdr:to>
      <xdr:col>10</xdr:col>
      <xdr:colOff>165100</xdr:colOff>
      <xdr:row>97</xdr:row>
      <xdr:rowOff>158508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149635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8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49822</xdr:rowOff>
    </xdr:from>
    <xdr:to>
      <xdr:col>6</xdr:col>
      <xdr:colOff>38100</xdr:colOff>
      <xdr:row>97</xdr:row>
      <xdr:rowOff>151422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142549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7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127889</xdr:rowOff>
    </xdr:from>
    <xdr:to>
      <xdr:col>55</xdr:col>
      <xdr:colOff>0</xdr:colOff>
      <xdr:row>38</xdr:row>
      <xdr:rowOff>130937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42989"/>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130937</xdr:rowOff>
    </xdr:from>
    <xdr:to>
      <xdr:col>50</xdr:col>
      <xdr:colOff>114300</xdr:colOff>
      <xdr:row>38</xdr:row>
      <xdr:rowOff>132461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4603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132461</xdr:rowOff>
    </xdr:from>
    <xdr:to>
      <xdr:col>45</xdr:col>
      <xdr:colOff>177800</xdr:colOff>
      <xdr:row>38</xdr:row>
      <xdr:rowOff>132461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4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132461</xdr:rowOff>
    </xdr:from>
    <xdr:to>
      <xdr:col>41</xdr:col>
      <xdr:colOff>50800</xdr:colOff>
      <xdr:row>38</xdr:row>
      <xdr:rowOff>134366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4756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77089</xdr:rowOff>
    </xdr:from>
    <xdr:to>
      <xdr:col>55</xdr:col>
      <xdr:colOff>50800</xdr:colOff>
      <xdr:row>39</xdr:row>
      <xdr:rowOff>7239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9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163466</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07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80137</xdr:rowOff>
    </xdr:from>
    <xdr:to>
      <xdr:col>50</xdr:col>
      <xdr:colOff>165100</xdr:colOff>
      <xdr:row>39</xdr:row>
      <xdr:rowOff>10287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1414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8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81661</xdr:rowOff>
    </xdr:from>
    <xdr:to>
      <xdr:col>46</xdr:col>
      <xdr:colOff>38100</xdr:colOff>
      <xdr:row>39</xdr:row>
      <xdr:rowOff>11811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2938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81661</xdr:rowOff>
    </xdr:from>
    <xdr:to>
      <xdr:col>41</xdr:col>
      <xdr:colOff>101600</xdr:colOff>
      <xdr:row>39</xdr:row>
      <xdr:rowOff>11811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2938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83566</xdr:rowOff>
    </xdr:from>
    <xdr:to>
      <xdr:col>36</xdr:col>
      <xdr:colOff>165100</xdr:colOff>
      <xdr:row>39</xdr:row>
      <xdr:rowOff>13716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4843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154178</xdr:rowOff>
    </xdr:from>
    <xdr:to>
      <xdr:col>55</xdr:col>
      <xdr:colOff>0</xdr:colOff>
      <xdr:row>58</xdr:row>
      <xdr:rowOff>157111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98278"/>
          <a:ext cx="8382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148139</xdr:rowOff>
    </xdr:from>
    <xdr:to>
      <xdr:col>50</xdr:col>
      <xdr:colOff>114300</xdr:colOff>
      <xdr:row>58</xdr:row>
      <xdr:rowOff>157111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92239"/>
          <a:ext cx="889000" cy="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142634</xdr:rowOff>
    </xdr:from>
    <xdr:to>
      <xdr:col>45</xdr:col>
      <xdr:colOff>177800</xdr:colOff>
      <xdr:row>58</xdr:row>
      <xdr:rowOff>148139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086734"/>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142634</xdr:rowOff>
    </xdr:from>
    <xdr:to>
      <xdr:col>41</xdr:col>
      <xdr:colOff>50800</xdr:colOff>
      <xdr:row>58</xdr:row>
      <xdr:rowOff>157493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86734"/>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103378</xdr:rowOff>
    </xdr:from>
    <xdr:to>
      <xdr:col>55</xdr:col>
      <xdr:colOff>50800</xdr:colOff>
      <xdr:row>59</xdr:row>
      <xdr:rowOff>33528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4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18305</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6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106311</xdr:rowOff>
    </xdr:from>
    <xdr:to>
      <xdr:col>50</xdr:col>
      <xdr:colOff>165100</xdr:colOff>
      <xdr:row>59</xdr:row>
      <xdr:rowOff>36461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27588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4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97339</xdr:rowOff>
    </xdr:from>
    <xdr:to>
      <xdr:col>46</xdr:col>
      <xdr:colOff>38100</xdr:colOff>
      <xdr:row>59</xdr:row>
      <xdr:rowOff>27489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4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18616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3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91834</xdr:rowOff>
    </xdr:from>
    <xdr:to>
      <xdr:col>41</xdr:col>
      <xdr:colOff>101600</xdr:colOff>
      <xdr:row>59</xdr:row>
      <xdr:rowOff>21984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3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13111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2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106693</xdr:rowOff>
    </xdr:from>
    <xdr:to>
      <xdr:col>36</xdr:col>
      <xdr:colOff>165100</xdr:colOff>
      <xdr:row>59</xdr:row>
      <xdr:rowOff>36843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27970</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4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49174</xdr:rowOff>
    </xdr:from>
    <xdr:to>
      <xdr:col>55</xdr:col>
      <xdr:colOff>0</xdr:colOff>
      <xdr:row>78</xdr:row>
      <xdr:rowOff>110344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50824"/>
          <a:ext cx="838200" cy="23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102207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0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5169</xdr:rowOff>
    </xdr:from>
    <xdr:to>
      <xdr:col>50</xdr:col>
      <xdr:colOff>114300</xdr:colOff>
      <xdr:row>78</xdr:row>
      <xdr:rowOff>110344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378269"/>
          <a:ext cx="889000" cy="10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25819</xdr:rowOff>
    </xdr:from>
    <xdr:to>
      <xdr:col>45</xdr:col>
      <xdr:colOff>177800</xdr:colOff>
      <xdr:row>78</xdr:row>
      <xdr:rowOff>5169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227469"/>
          <a:ext cx="889000" cy="1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129240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50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25819</xdr:rowOff>
    </xdr:from>
    <xdr:to>
      <xdr:col>41</xdr:col>
      <xdr:colOff>50800</xdr:colOff>
      <xdr:row>77</xdr:row>
      <xdr:rowOff>151397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227469"/>
          <a:ext cx="889000" cy="1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141603</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5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141298</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51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21251</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5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59544</xdr:rowOff>
    </xdr:from>
    <xdr:to>
      <xdr:col>50</xdr:col>
      <xdr:colOff>165100</xdr:colOff>
      <xdr:row>78</xdr:row>
      <xdr:rowOff>161144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152271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125819</xdr:rowOff>
    </xdr:from>
    <xdr:to>
      <xdr:col>46</xdr:col>
      <xdr:colOff>38100</xdr:colOff>
      <xdr:row>78</xdr:row>
      <xdr:rowOff>55969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2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72496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10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146469</xdr:rowOff>
    </xdr:from>
    <xdr:to>
      <xdr:col>41</xdr:col>
      <xdr:colOff>101600</xdr:colOff>
      <xdr:row>77</xdr:row>
      <xdr:rowOff>76619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1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93146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9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100597</xdr:rowOff>
    </xdr:from>
    <xdr:to>
      <xdr:col>36</xdr:col>
      <xdr:colOff>165100</xdr:colOff>
      <xdr:row>78</xdr:row>
      <xdr:rowOff>30747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0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47274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7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51864</xdr:rowOff>
    </xdr:from>
    <xdr:to>
      <xdr:col>55</xdr:col>
      <xdr:colOff>0</xdr:colOff>
      <xdr:row>93</xdr:row>
      <xdr:rowOff>130676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653814"/>
          <a:ext cx="838200" cy="42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106222</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130676</xdr:rowOff>
    </xdr:from>
    <xdr:to>
      <xdr:col>50</xdr:col>
      <xdr:colOff>114300</xdr:colOff>
      <xdr:row>94</xdr:row>
      <xdr:rowOff>53355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075526"/>
          <a:ext cx="889000" cy="9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59120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53355</xdr:rowOff>
    </xdr:from>
    <xdr:to>
      <xdr:col>45</xdr:col>
      <xdr:colOff>177800</xdr:colOff>
      <xdr:row>94</xdr:row>
      <xdr:rowOff>87764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169655"/>
          <a:ext cx="889000" cy="3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50933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59178</xdr:rowOff>
    </xdr:from>
    <xdr:to>
      <xdr:col>41</xdr:col>
      <xdr:colOff>50800</xdr:colOff>
      <xdr:row>94</xdr:row>
      <xdr:rowOff>87764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175478"/>
          <a:ext cx="889000" cy="2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38654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50748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1064</xdr:rowOff>
    </xdr:from>
    <xdr:to>
      <xdr:col>55</xdr:col>
      <xdr:colOff>50800</xdr:colOff>
      <xdr:row>91</xdr:row>
      <xdr:rowOff>102664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60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125541</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55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79876</xdr:rowOff>
    </xdr:from>
    <xdr:to>
      <xdr:col>50</xdr:col>
      <xdr:colOff>165100</xdr:colOff>
      <xdr:row>94</xdr:row>
      <xdr:rowOff>10026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02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26553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7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2555</xdr:rowOff>
    </xdr:from>
    <xdr:to>
      <xdr:col>46</xdr:col>
      <xdr:colOff>38100</xdr:colOff>
      <xdr:row>94</xdr:row>
      <xdr:rowOff>104155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11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120682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89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36964</xdr:rowOff>
    </xdr:from>
    <xdr:to>
      <xdr:col>41</xdr:col>
      <xdr:colOff>101600</xdr:colOff>
      <xdr:row>94</xdr:row>
      <xdr:rowOff>138564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155091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2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8378</xdr:rowOff>
    </xdr:from>
    <xdr:to>
      <xdr:col>36</xdr:col>
      <xdr:colOff>165100</xdr:colOff>
      <xdr:row>94</xdr:row>
      <xdr:rowOff>109978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12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126505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89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26638</xdr:rowOff>
    </xdr:from>
    <xdr:to>
      <xdr:col>85</xdr:col>
      <xdr:colOff>127000</xdr:colOff>
      <xdr:row>38</xdr:row>
      <xdr:rowOff>29896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41738"/>
          <a:ext cx="8382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29896</xdr:rowOff>
    </xdr:from>
    <xdr:to>
      <xdr:col>81</xdr:col>
      <xdr:colOff>50800</xdr:colOff>
      <xdr:row>38</xdr:row>
      <xdr:rowOff>44355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44996"/>
          <a:ext cx="889000" cy="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9531</xdr:rowOff>
    </xdr:from>
    <xdr:to>
      <xdr:col>76</xdr:col>
      <xdr:colOff>114300</xdr:colOff>
      <xdr:row>38</xdr:row>
      <xdr:rowOff>44355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24631"/>
          <a:ext cx="889000" cy="3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9531</xdr:rowOff>
    </xdr:from>
    <xdr:to>
      <xdr:col>71</xdr:col>
      <xdr:colOff>177800</xdr:colOff>
      <xdr:row>38</xdr:row>
      <xdr:rowOff>27305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24631"/>
          <a:ext cx="889000" cy="1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147288</xdr:rowOff>
    </xdr:from>
    <xdr:to>
      <xdr:col>85</xdr:col>
      <xdr:colOff>177800</xdr:colOff>
      <xdr:row>38</xdr:row>
      <xdr:rowOff>77439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909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62215</xdr:rowOff>
    </xdr:from>
    <xdr:ext cx="469744"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0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150546</xdr:rowOff>
    </xdr:from>
    <xdr:to>
      <xdr:col>81</xdr:col>
      <xdr:colOff>101600</xdr:colOff>
      <xdr:row>38</xdr:row>
      <xdr:rowOff>80696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71823</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46428" y="65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165005</xdr:rowOff>
    </xdr:from>
    <xdr:to>
      <xdr:col>76</xdr:col>
      <xdr:colOff>165100</xdr:colOff>
      <xdr:row>38</xdr:row>
      <xdr:rowOff>95155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86282</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60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130181</xdr:rowOff>
    </xdr:from>
    <xdr:to>
      <xdr:col>72</xdr:col>
      <xdr:colOff>38100</xdr:colOff>
      <xdr:row>38</xdr:row>
      <xdr:rowOff>60331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7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51458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147955</xdr:rowOff>
    </xdr:from>
    <xdr:to>
      <xdr:col>67</xdr:col>
      <xdr:colOff>101600</xdr:colOff>
      <xdr:row>38</xdr:row>
      <xdr:rowOff>78105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69232</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58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5869</xdr:rowOff>
    </xdr:from>
    <xdr:to>
      <xdr:col>85</xdr:col>
      <xdr:colOff>127000</xdr:colOff>
      <xdr:row>57</xdr:row>
      <xdr:rowOff>36830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607069"/>
          <a:ext cx="838200" cy="20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57840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9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167675</xdr:rowOff>
    </xdr:from>
    <xdr:to>
      <xdr:col>81</xdr:col>
      <xdr:colOff>50800</xdr:colOff>
      <xdr:row>57</xdr:row>
      <xdr:rowOff>36830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768875"/>
          <a:ext cx="889000" cy="4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88258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167675</xdr:rowOff>
    </xdr:from>
    <xdr:to>
      <xdr:col>76</xdr:col>
      <xdr:colOff>114300</xdr:colOff>
      <xdr:row>58</xdr:row>
      <xdr:rowOff>13927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768875"/>
          <a:ext cx="889000" cy="18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153523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13927</xdr:rowOff>
    </xdr:from>
    <xdr:to>
      <xdr:col>71</xdr:col>
      <xdr:colOff>177800</xdr:colOff>
      <xdr:row>58</xdr:row>
      <xdr:rowOff>57633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958027"/>
          <a:ext cx="889000" cy="4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148934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7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30948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126519</xdr:rowOff>
    </xdr:from>
    <xdr:to>
      <xdr:col>85</xdr:col>
      <xdr:colOff>177800</xdr:colOff>
      <xdr:row>56</xdr:row>
      <xdr:rowOff>56669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55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149396</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40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157480</xdr:rowOff>
    </xdr:from>
    <xdr:to>
      <xdr:col>81</xdr:col>
      <xdr:colOff>101600</xdr:colOff>
      <xdr:row>57</xdr:row>
      <xdr:rowOff>87630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7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104157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53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116875</xdr:rowOff>
    </xdr:from>
    <xdr:to>
      <xdr:col>76</xdr:col>
      <xdr:colOff>165100</xdr:colOff>
      <xdr:row>57</xdr:row>
      <xdr:rowOff>47025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7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63552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4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134577</xdr:rowOff>
    </xdr:from>
    <xdr:to>
      <xdr:col>72</xdr:col>
      <xdr:colOff>38100</xdr:colOff>
      <xdr:row>58</xdr:row>
      <xdr:rowOff>64727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9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55854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99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6833</xdr:rowOff>
    </xdr:from>
    <xdr:to>
      <xdr:col>67</xdr:col>
      <xdr:colOff>101600</xdr:colOff>
      <xdr:row>58</xdr:row>
      <xdr:rowOff>108433</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95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99560</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0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36685</xdr:rowOff>
    </xdr:from>
    <xdr:to>
      <xdr:col>85</xdr:col>
      <xdr:colOff>127000</xdr:colOff>
      <xdr:row>79</xdr:row>
      <xdr:rowOff>43041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581235"/>
          <a:ext cx="8382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137225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51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43041</xdr:rowOff>
    </xdr:from>
    <xdr:to>
      <xdr:col>81</xdr:col>
      <xdr:colOff>50800</xdr:colOff>
      <xdr:row>79</xdr:row>
      <xdr:rowOff>43273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587591"/>
          <a:ext cx="8890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43273</xdr:rowOff>
    </xdr:from>
    <xdr:to>
      <xdr:col>76</xdr:col>
      <xdr:colOff>114300</xdr:colOff>
      <xdr:row>79</xdr:row>
      <xdr:rowOff>44385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87823"/>
          <a:ext cx="8890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43802</xdr:rowOff>
    </xdr:from>
    <xdr:to>
      <xdr:col>71</xdr:col>
      <xdr:colOff>177800</xdr:colOff>
      <xdr:row>79</xdr:row>
      <xdr:rowOff>44385</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88352"/>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157335</xdr:rowOff>
    </xdr:from>
    <xdr:to>
      <xdr:col>85</xdr:col>
      <xdr:colOff>177800</xdr:colOff>
      <xdr:row>79</xdr:row>
      <xdr:rowOff>87485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116712</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31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163691</xdr:rowOff>
    </xdr:from>
    <xdr:to>
      <xdr:col>81</xdr:col>
      <xdr:colOff>101600</xdr:colOff>
      <xdr:row>79</xdr:row>
      <xdr:rowOff>93841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3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84968</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29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163923</xdr:rowOff>
    </xdr:from>
    <xdr:to>
      <xdr:col>76</xdr:col>
      <xdr:colOff>165100</xdr:colOff>
      <xdr:row>79</xdr:row>
      <xdr:rowOff>94073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3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85200</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62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165035</xdr:rowOff>
    </xdr:from>
    <xdr:to>
      <xdr:col>72</xdr:col>
      <xdr:colOff>38100</xdr:colOff>
      <xdr:row>79</xdr:row>
      <xdr:rowOff>95185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3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86312</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308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164452</xdr:rowOff>
    </xdr:from>
    <xdr:to>
      <xdr:col>67</xdr:col>
      <xdr:colOff>101600</xdr:colOff>
      <xdr:row>79</xdr:row>
      <xdr:rowOff>94602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85729</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30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93343</xdr:rowOff>
    </xdr:from>
    <xdr:to>
      <xdr:col>85</xdr:col>
      <xdr:colOff>127000</xdr:colOff>
      <xdr:row>96</xdr:row>
      <xdr:rowOff>137218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552543"/>
          <a:ext cx="838200" cy="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31126</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49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133119</xdr:rowOff>
    </xdr:from>
    <xdr:to>
      <xdr:col>81</xdr:col>
      <xdr:colOff>50800</xdr:colOff>
      <xdr:row>96</xdr:row>
      <xdr:rowOff>137218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592319"/>
          <a:ext cx="8890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133119</xdr:rowOff>
    </xdr:from>
    <xdr:to>
      <xdr:col>76</xdr:col>
      <xdr:colOff>114300</xdr:colOff>
      <xdr:row>96</xdr:row>
      <xdr:rowOff>154837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592319"/>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154837</xdr:rowOff>
    </xdr:from>
    <xdr:to>
      <xdr:col>71</xdr:col>
      <xdr:colOff>177800</xdr:colOff>
      <xdr:row>97</xdr:row>
      <xdr:rowOff>14967</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614037"/>
          <a:ext cx="8890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42543</xdr:rowOff>
    </xdr:from>
    <xdr:to>
      <xdr:col>85</xdr:col>
      <xdr:colOff>177800</xdr:colOff>
      <xdr:row>96</xdr:row>
      <xdr:rowOff>144143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5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65420</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5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86418</xdr:rowOff>
    </xdr:from>
    <xdr:to>
      <xdr:col>81</xdr:col>
      <xdr:colOff>101600</xdr:colOff>
      <xdr:row>97</xdr:row>
      <xdr:rowOff>16568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5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7695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6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82319</xdr:rowOff>
    </xdr:from>
    <xdr:to>
      <xdr:col>76</xdr:col>
      <xdr:colOff>165100</xdr:colOff>
      <xdr:row>97</xdr:row>
      <xdr:rowOff>12469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54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63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104037</xdr:rowOff>
    </xdr:from>
    <xdr:to>
      <xdr:col>72</xdr:col>
      <xdr:colOff>38100</xdr:colOff>
      <xdr:row>97</xdr:row>
      <xdr:rowOff>34187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5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25314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65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135617</xdr:rowOff>
    </xdr:from>
    <xdr:to>
      <xdr:col>67</xdr:col>
      <xdr:colOff>101600</xdr:colOff>
      <xdr:row>97</xdr:row>
      <xdr:rowOff>65767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59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56894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68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土木費の金額が類似団体平均よりも高いのは、時津中央第２土地区画整理事業や西時津左底線</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野田工区</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道路事業、子々川日並線道路事業など、大型のインフラ整備工事を進めているためである。商工費については、平成２９年度にピークとなり３０年度から減少に転じたが、これはふるさと納税事業費の増減が主な要因となっている。</a:t>
          </a:r>
          <a:r>
            <a:rPr kumimoji="1" lang="ja-JP" altLang="en-US" sz="1200">
              <a:solidFill>
                <a:schemeClr val="dk1"/>
              </a:solidFill>
              <a:effectLst/>
              <a:latin typeface="+mn-lt"/>
              <a:ea typeface="+mn-ea"/>
              <a:cs typeface="+mn-cs"/>
            </a:rPr>
            <a:t>令和２年度は新型コロナウイルス感染症緊急支援対策や営業時間短縮要請協力金などにより増額となっている。</a:t>
          </a:r>
          <a:r>
            <a:rPr kumimoji="1" lang="ja-JP" altLang="ja-JP" sz="1200">
              <a:solidFill>
                <a:schemeClr val="dk1"/>
              </a:solidFill>
              <a:effectLst/>
              <a:latin typeface="+mn-lt"/>
              <a:ea typeface="+mn-ea"/>
              <a:cs typeface="+mn-cs"/>
            </a:rPr>
            <a:t>教育費は、平成３０年度に時津北小学校屋内運動場改築工事、令和元年度に町立小中学校空調設備設置</a:t>
          </a:r>
          <a:r>
            <a:rPr kumimoji="1" lang="ja-JP" altLang="en-US" sz="1200">
              <a:solidFill>
                <a:schemeClr val="dk1"/>
              </a:solidFill>
              <a:effectLst/>
              <a:latin typeface="+mn-lt"/>
              <a:ea typeface="+mn-ea"/>
              <a:cs typeface="+mn-cs"/>
            </a:rPr>
            <a:t>工事、令和２年度は学校給食センター用地取得や町立小中学校トイレ改修工事、</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人</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台端末整備事業における</a:t>
          </a:r>
          <a:r>
            <a:rPr kumimoji="1" lang="en-US" altLang="ja-JP" sz="1200">
              <a:solidFill>
                <a:schemeClr val="dk1"/>
              </a:solidFill>
              <a:effectLst/>
              <a:latin typeface="+mn-lt"/>
              <a:ea typeface="+mn-ea"/>
              <a:cs typeface="+mn-cs"/>
            </a:rPr>
            <a:t>PC</a:t>
          </a:r>
          <a:r>
            <a:rPr kumimoji="1" lang="ja-JP" altLang="en-US" sz="1200">
              <a:solidFill>
                <a:schemeClr val="dk1"/>
              </a:solidFill>
              <a:effectLst/>
              <a:latin typeface="+mn-lt"/>
              <a:ea typeface="+mn-ea"/>
              <a:cs typeface="+mn-cs"/>
            </a:rPr>
            <a:t>端末購入</a:t>
          </a:r>
          <a:r>
            <a:rPr kumimoji="1" lang="ja-JP" altLang="ja-JP" sz="1200">
              <a:solidFill>
                <a:schemeClr val="dk1"/>
              </a:solidFill>
              <a:effectLst/>
              <a:latin typeface="+mn-lt"/>
              <a:ea typeface="+mn-ea"/>
              <a:cs typeface="+mn-cs"/>
            </a:rPr>
            <a:t>などの大規模事業を行ったため、類似団体平均を上回っている。</a:t>
          </a:r>
          <a:endParaRPr lang="ja-JP" altLang="ja-JP" sz="16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年度以降微増となっている。実質収支額は平成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標準財政規模が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千万円増加したことと、</a:t>
          </a:r>
          <a:r>
            <a:rPr kumimoji="1" lang="ja-JP" altLang="ja-JP" sz="1100">
              <a:solidFill>
                <a:schemeClr val="dk1"/>
              </a:solidFill>
              <a:effectLst/>
              <a:latin typeface="+mn-lt"/>
              <a:ea typeface="+mn-ea"/>
              <a:cs typeface="+mn-cs"/>
            </a:rPr>
            <a:t>令和２年度</a:t>
          </a:r>
          <a:r>
            <a:rPr kumimoji="1" lang="ja-JP" altLang="en-US" sz="1100">
              <a:solidFill>
                <a:schemeClr val="dk1"/>
              </a:solidFill>
              <a:effectLst/>
              <a:latin typeface="+mn-lt"/>
              <a:ea typeface="+mn-ea"/>
              <a:cs typeface="+mn-cs"/>
            </a:rPr>
            <a:t>においては</a:t>
          </a:r>
          <a:r>
            <a:rPr kumimoji="1" lang="ja-JP" altLang="ja-JP" sz="1100">
              <a:solidFill>
                <a:schemeClr val="dk1"/>
              </a:solidFill>
              <a:effectLst/>
              <a:latin typeface="+mn-lt"/>
              <a:ea typeface="+mn-ea"/>
              <a:cs typeface="+mn-cs"/>
            </a:rPr>
            <a:t>事業継続支援給付金事業費や保育所等整備交付金など</a:t>
          </a:r>
          <a:r>
            <a:rPr kumimoji="1" lang="ja-JP" altLang="en-US" sz="1100">
              <a:solidFill>
                <a:schemeClr val="dk1"/>
              </a:solidFill>
              <a:effectLst/>
              <a:latin typeface="+mn-lt"/>
              <a:ea typeface="+mn-ea"/>
              <a:cs typeface="+mn-cs"/>
            </a:rPr>
            <a:t>の繰越明許費繰越額が増加したこと等の理由により、実質収支額が減少している。</a:t>
          </a:r>
          <a:r>
            <a:rPr kumimoji="1" lang="ja-JP" altLang="ja-JP" sz="1100">
              <a:solidFill>
                <a:schemeClr val="dk1"/>
              </a:solidFill>
              <a:effectLst/>
              <a:latin typeface="+mn-lt"/>
              <a:ea typeface="+mn-ea"/>
              <a:cs typeface="+mn-cs"/>
            </a:rPr>
            <a:t>実質単年度収支は、平成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年度は黒字であったが、平成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は赤字となっ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長崎県時津町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前年度と今年度いずれも全会計が黒字となった。</a:t>
          </a:r>
          <a:endParaRPr lang="ja-JP" altLang="ja-JP" sz="1400">
            <a:effectLst/>
          </a:endParaRPr>
        </a:p>
        <a:p>
          <a:r>
            <a:rPr kumimoji="1" lang="ja-JP" altLang="ja-JP" sz="1100">
              <a:solidFill>
                <a:schemeClr val="dk1"/>
              </a:solidFill>
              <a:effectLst/>
              <a:latin typeface="+mn-lt"/>
              <a:ea typeface="+mn-ea"/>
              <a:cs typeface="+mn-cs"/>
            </a:rPr>
            <a:t>　標準財政規模に対する比率は、平成２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年度以降水道事業会計が最も高く、次いで下水道事業会計、一般会計と続いている。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比率が最も高い水道事業会計においては、コロナ禍による自宅滞在増加等の影響により、給水収益が増収したことなどにより黒字を維持している。</a:t>
          </a:r>
          <a:endParaRPr kumimoji="1" lang="en-US" altLang="ja-JP" sz="110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17486693</v>
      </c>
      <c r="BO4" s="433"/>
      <c r="BP4" s="433"/>
      <c r="BQ4" s="433"/>
      <c r="BR4" s="433"/>
      <c r="BS4" s="433"/>
      <c r="BT4" s="433"/>
      <c r="BU4" s="434"/>
      <c r="BV4" s="432">
        <v>12302137</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4.0999999999999996</v>
      </c>
      <c r="CU4" s="439"/>
      <c r="CV4" s="439"/>
      <c r="CW4" s="439"/>
      <c r="CX4" s="439"/>
      <c r="CY4" s="439"/>
      <c r="CZ4" s="439"/>
      <c r="DA4" s="440"/>
      <c r="DB4" s="438">
        <v>5.6</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16864785</v>
      </c>
      <c r="BO5" s="470"/>
      <c r="BP5" s="470"/>
      <c r="BQ5" s="470"/>
      <c r="BR5" s="470"/>
      <c r="BS5" s="470"/>
      <c r="BT5" s="470"/>
      <c r="BU5" s="471"/>
      <c r="BV5" s="469">
        <v>11698936</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92.7</v>
      </c>
      <c r="CU5" s="467"/>
      <c r="CV5" s="467"/>
      <c r="CW5" s="467"/>
      <c r="CX5" s="467"/>
      <c r="CY5" s="467"/>
      <c r="CZ5" s="467"/>
      <c r="DA5" s="468"/>
      <c r="DB5" s="466">
        <v>94</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621908</v>
      </c>
      <c r="BO6" s="470"/>
      <c r="BP6" s="470"/>
      <c r="BQ6" s="470"/>
      <c r="BR6" s="470"/>
      <c r="BS6" s="470"/>
      <c r="BT6" s="470"/>
      <c r="BU6" s="471"/>
      <c r="BV6" s="469">
        <v>603201</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98.4</v>
      </c>
      <c r="CU6" s="507"/>
      <c r="CV6" s="507"/>
      <c r="CW6" s="507"/>
      <c r="CX6" s="507"/>
      <c r="CY6" s="507"/>
      <c r="CZ6" s="507"/>
      <c r="DA6" s="508"/>
      <c r="DB6" s="506">
        <v>99.6</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370780</v>
      </c>
      <c r="BO7" s="470"/>
      <c r="BP7" s="470"/>
      <c r="BQ7" s="470"/>
      <c r="BR7" s="470"/>
      <c r="BS7" s="470"/>
      <c r="BT7" s="470"/>
      <c r="BU7" s="471"/>
      <c r="BV7" s="469">
        <v>274123</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6155926</v>
      </c>
      <c r="CU7" s="470"/>
      <c r="CV7" s="470"/>
      <c r="CW7" s="470"/>
      <c r="CX7" s="470"/>
      <c r="CY7" s="470"/>
      <c r="CZ7" s="470"/>
      <c r="DA7" s="471"/>
      <c r="DB7" s="469">
        <v>5910922</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94</v>
      </c>
      <c r="AV8" s="502"/>
      <c r="AW8" s="502"/>
      <c r="AX8" s="502"/>
      <c r="AY8" s="503" t="s">
        <v>110</v>
      </c>
      <c r="AZ8" s="504"/>
      <c r="BA8" s="504"/>
      <c r="BB8" s="504"/>
      <c r="BC8" s="504"/>
      <c r="BD8" s="504"/>
      <c r="BE8" s="504"/>
      <c r="BF8" s="504"/>
      <c r="BG8" s="504"/>
      <c r="BH8" s="504"/>
      <c r="BI8" s="504"/>
      <c r="BJ8" s="504"/>
      <c r="BK8" s="504"/>
      <c r="BL8" s="504"/>
      <c r="BM8" s="505"/>
      <c r="BN8" s="469">
        <v>251128</v>
      </c>
      <c r="BO8" s="470"/>
      <c r="BP8" s="470"/>
      <c r="BQ8" s="470"/>
      <c r="BR8" s="470"/>
      <c r="BS8" s="470"/>
      <c r="BT8" s="470"/>
      <c r="BU8" s="471"/>
      <c r="BV8" s="469">
        <v>329078</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0.72</v>
      </c>
      <c r="CU8" s="510"/>
      <c r="CV8" s="510"/>
      <c r="CW8" s="510"/>
      <c r="CX8" s="510"/>
      <c r="CY8" s="510"/>
      <c r="CZ8" s="510"/>
      <c r="DA8" s="511"/>
      <c r="DB8" s="509">
        <v>0.72</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29339</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94</v>
      </c>
      <c r="AV9" s="502"/>
      <c r="AW9" s="502"/>
      <c r="AX9" s="502"/>
      <c r="AY9" s="503" t="s">
        <v>116</v>
      </c>
      <c r="AZ9" s="504"/>
      <c r="BA9" s="504"/>
      <c r="BB9" s="504"/>
      <c r="BC9" s="504"/>
      <c r="BD9" s="504"/>
      <c r="BE9" s="504"/>
      <c r="BF9" s="504"/>
      <c r="BG9" s="504"/>
      <c r="BH9" s="504"/>
      <c r="BI9" s="504"/>
      <c r="BJ9" s="504"/>
      <c r="BK9" s="504"/>
      <c r="BL9" s="504"/>
      <c r="BM9" s="505"/>
      <c r="BN9" s="469">
        <v>-77950</v>
      </c>
      <c r="BO9" s="470"/>
      <c r="BP9" s="470"/>
      <c r="BQ9" s="470"/>
      <c r="BR9" s="470"/>
      <c r="BS9" s="470"/>
      <c r="BT9" s="470"/>
      <c r="BU9" s="471"/>
      <c r="BV9" s="469">
        <v>-42614</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12.5</v>
      </c>
      <c r="CU9" s="467"/>
      <c r="CV9" s="467"/>
      <c r="CW9" s="467"/>
      <c r="CX9" s="467"/>
      <c r="CY9" s="467"/>
      <c r="CZ9" s="467"/>
      <c r="DA9" s="468"/>
      <c r="DB9" s="466">
        <v>11.6</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29804</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52</v>
      </c>
      <c r="BO10" s="470"/>
      <c r="BP10" s="470"/>
      <c r="BQ10" s="470"/>
      <c r="BR10" s="470"/>
      <c r="BS10" s="470"/>
      <c r="BT10" s="470"/>
      <c r="BU10" s="471"/>
      <c r="BV10" s="469">
        <v>48</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106</v>
      </c>
      <c r="AV11" s="502"/>
      <c r="AW11" s="502"/>
      <c r="AX11" s="502"/>
      <c r="AY11" s="503" t="s">
        <v>126</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x14ac:dyDescent="0.15">
      <c r="A12" s="187"/>
      <c r="B12" s="529" t="s">
        <v>130</v>
      </c>
      <c r="C12" s="530"/>
      <c r="D12" s="530"/>
      <c r="E12" s="530"/>
      <c r="F12" s="530"/>
      <c r="G12" s="530"/>
      <c r="H12" s="530"/>
      <c r="I12" s="530"/>
      <c r="J12" s="530"/>
      <c r="K12" s="531"/>
      <c r="L12" s="538" t="s">
        <v>131</v>
      </c>
      <c r="M12" s="539"/>
      <c r="N12" s="539"/>
      <c r="O12" s="539"/>
      <c r="P12" s="539"/>
      <c r="Q12" s="540"/>
      <c r="R12" s="541">
        <v>29566</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129</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29363</v>
      </c>
      <c r="S13" s="554"/>
      <c r="T13" s="554"/>
      <c r="U13" s="554"/>
      <c r="V13" s="555"/>
      <c r="W13" s="485" t="s">
        <v>140</v>
      </c>
      <c r="X13" s="486"/>
      <c r="Y13" s="486"/>
      <c r="Z13" s="486"/>
      <c r="AA13" s="486"/>
      <c r="AB13" s="476"/>
      <c r="AC13" s="520">
        <v>323</v>
      </c>
      <c r="AD13" s="521"/>
      <c r="AE13" s="521"/>
      <c r="AF13" s="521"/>
      <c r="AG13" s="563"/>
      <c r="AH13" s="520">
        <v>341</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-77898</v>
      </c>
      <c r="BO13" s="470"/>
      <c r="BP13" s="470"/>
      <c r="BQ13" s="470"/>
      <c r="BR13" s="470"/>
      <c r="BS13" s="470"/>
      <c r="BT13" s="470"/>
      <c r="BU13" s="471"/>
      <c r="BV13" s="469">
        <v>-42566</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4.9000000000000004</v>
      </c>
      <c r="CU13" s="467"/>
      <c r="CV13" s="467"/>
      <c r="CW13" s="467"/>
      <c r="CX13" s="467"/>
      <c r="CY13" s="467"/>
      <c r="CZ13" s="467"/>
      <c r="DA13" s="468"/>
      <c r="DB13" s="466">
        <v>4.0999999999999996</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145</v>
      </c>
      <c r="M14" s="551"/>
      <c r="N14" s="551"/>
      <c r="O14" s="551"/>
      <c r="P14" s="551"/>
      <c r="Q14" s="552"/>
      <c r="R14" s="553">
        <v>29807</v>
      </c>
      <c r="S14" s="554"/>
      <c r="T14" s="554"/>
      <c r="U14" s="554"/>
      <c r="V14" s="555"/>
      <c r="W14" s="459"/>
      <c r="X14" s="460"/>
      <c r="Y14" s="460"/>
      <c r="Z14" s="460"/>
      <c r="AA14" s="460"/>
      <c r="AB14" s="449"/>
      <c r="AC14" s="556">
        <v>2.2999999999999998</v>
      </c>
      <c r="AD14" s="557"/>
      <c r="AE14" s="557"/>
      <c r="AF14" s="557"/>
      <c r="AG14" s="558"/>
      <c r="AH14" s="556">
        <v>2.5</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t="s">
        <v>147</v>
      </c>
      <c r="CU14" s="568"/>
      <c r="CV14" s="568"/>
      <c r="CW14" s="568"/>
      <c r="CX14" s="568"/>
      <c r="CY14" s="568"/>
      <c r="CZ14" s="568"/>
      <c r="DA14" s="569"/>
      <c r="DB14" s="567" t="s">
        <v>138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139</v>
      </c>
      <c r="N15" s="561"/>
      <c r="O15" s="561"/>
      <c r="P15" s="561"/>
      <c r="Q15" s="562"/>
      <c r="R15" s="553">
        <v>29478</v>
      </c>
      <c r="S15" s="554"/>
      <c r="T15" s="554"/>
      <c r="U15" s="554"/>
      <c r="V15" s="555"/>
      <c r="W15" s="485" t="s">
        <v>148</v>
      </c>
      <c r="X15" s="486"/>
      <c r="Y15" s="486"/>
      <c r="Z15" s="486"/>
      <c r="AA15" s="486"/>
      <c r="AB15" s="476"/>
      <c r="AC15" s="520">
        <v>3209</v>
      </c>
      <c r="AD15" s="521"/>
      <c r="AE15" s="521"/>
      <c r="AF15" s="521"/>
      <c r="AG15" s="563"/>
      <c r="AH15" s="520">
        <v>3183</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3497241</v>
      </c>
      <c r="BO15" s="433"/>
      <c r="BP15" s="433"/>
      <c r="BQ15" s="433"/>
      <c r="BR15" s="433"/>
      <c r="BS15" s="433"/>
      <c r="BT15" s="433"/>
      <c r="BU15" s="434"/>
      <c r="BV15" s="432">
        <v>3359469</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23.3</v>
      </c>
      <c r="AD16" s="557"/>
      <c r="AE16" s="557"/>
      <c r="AF16" s="557"/>
      <c r="AG16" s="558"/>
      <c r="AH16" s="556">
        <v>23.1</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4862888</v>
      </c>
      <c r="BO16" s="470"/>
      <c r="BP16" s="470"/>
      <c r="BQ16" s="470"/>
      <c r="BR16" s="470"/>
      <c r="BS16" s="470"/>
      <c r="BT16" s="470"/>
      <c r="BU16" s="471"/>
      <c r="BV16" s="469">
        <v>4673416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154</v>
      </c>
      <c r="N17" s="577"/>
      <c r="O17" s="577"/>
      <c r="P17" s="577"/>
      <c r="Q17" s="578"/>
      <c r="R17" s="573" t="s">
        <v>155</v>
      </c>
      <c r="S17" s="574"/>
      <c r="T17" s="574"/>
      <c r="U17" s="574"/>
      <c r="V17" s="575"/>
      <c r="W17" s="485" t="s">
        <v>156</v>
      </c>
      <c r="X17" s="486"/>
      <c r="Y17" s="486"/>
      <c r="Z17" s="486"/>
      <c r="AA17" s="486"/>
      <c r="AB17" s="476"/>
      <c r="AC17" s="520">
        <v>10255</v>
      </c>
      <c r="AD17" s="521"/>
      <c r="AE17" s="521"/>
      <c r="AF17" s="521"/>
      <c r="AG17" s="563"/>
      <c r="AH17" s="520">
        <v>10236</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4430390</v>
      </c>
      <c r="BO17" s="470"/>
      <c r="BP17" s="470"/>
      <c r="BQ17" s="470"/>
      <c r="BR17" s="470"/>
      <c r="BS17" s="470"/>
      <c r="BT17" s="470"/>
      <c r="BU17" s="471"/>
      <c r="BV17" s="469">
        <v>4284155</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158</v>
      </c>
      <c r="C18" s="512"/>
      <c r="D18" s="512"/>
      <c r="E18" s="584"/>
      <c r="F18" s="584"/>
      <c r="G18" s="584"/>
      <c r="H18" s="584"/>
      <c r="I18" s="584"/>
      <c r="J18" s="584"/>
      <c r="K18" s="584"/>
      <c r="L18" s="585">
        <v>20.94</v>
      </c>
      <c r="M18" s="585"/>
      <c r="N18" s="585"/>
      <c r="O18" s="585"/>
      <c r="P18" s="585"/>
      <c r="Q18" s="585"/>
      <c r="R18" s="586"/>
      <c r="S18" s="586"/>
      <c r="T18" s="586"/>
      <c r="U18" s="586"/>
      <c r="V18" s="587"/>
      <c r="W18" s="487"/>
      <c r="X18" s="488"/>
      <c r="Y18" s="488"/>
      <c r="Z18" s="488"/>
      <c r="AA18" s="488"/>
      <c r="AB18" s="479"/>
      <c r="AC18" s="588">
        <v>74.400000000000006</v>
      </c>
      <c r="AD18" s="589"/>
      <c r="AE18" s="589"/>
      <c r="AF18" s="589"/>
      <c r="AG18" s="590"/>
      <c r="AH18" s="588">
        <v>74.400000000000006</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5776623</v>
      </c>
      <c r="BO18" s="470"/>
      <c r="BP18" s="470"/>
      <c r="BQ18" s="470"/>
      <c r="BR18" s="470"/>
      <c r="BS18" s="470"/>
      <c r="BT18" s="470"/>
      <c r="BU18" s="471"/>
      <c r="BV18" s="469">
        <v>5652258</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160</v>
      </c>
      <c r="C19" s="512"/>
      <c r="D19" s="512"/>
      <c r="E19" s="584"/>
      <c r="F19" s="584"/>
      <c r="G19" s="584"/>
      <c r="H19" s="584"/>
      <c r="I19" s="584"/>
      <c r="J19" s="584"/>
      <c r="K19" s="584"/>
      <c r="L19" s="592">
        <v>1401</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7432401</v>
      </c>
      <c r="BO19" s="470"/>
      <c r="BP19" s="470"/>
      <c r="BQ19" s="470"/>
      <c r="BR19" s="470"/>
      <c r="BS19" s="470"/>
      <c r="BT19" s="470"/>
      <c r="BU19" s="471"/>
      <c r="BV19" s="469">
        <v>7378503</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162</v>
      </c>
      <c r="C20" s="512"/>
      <c r="D20" s="512"/>
      <c r="E20" s="584"/>
      <c r="F20" s="584"/>
      <c r="G20" s="584"/>
      <c r="H20" s="584"/>
      <c r="I20" s="584"/>
      <c r="J20" s="584"/>
      <c r="K20" s="584"/>
      <c r="L20" s="592">
        <v>11435</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11255528</v>
      </c>
      <c r="BO23" s="470"/>
      <c r="BP23" s="470"/>
      <c r="BQ23" s="470"/>
      <c r="BR23" s="470"/>
      <c r="BS23" s="470"/>
      <c r="BT23" s="470"/>
      <c r="BU23" s="471"/>
      <c r="BV23" s="469">
        <v>10183784</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171</v>
      </c>
      <c r="F24" s="499"/>
      <c r="G24" s="499"/>
      <c r="H24" s="499"/>
      <c r="I24" s="499"/>
      <c r="J24" s="499"/>
      <c r="K24" s="500"/>
      <c r="L24" s="520">
        <v>1</v>
      </c>
      <c r="M24" s="521"/>
      <c r="N24" s="521"/>
      <c r="O24" s="521"/>
      <c r="P24" s="563"/>
      <c r="Q24" s="520">
        <v>8350</v>
      </c>
      <c r="R24" s="521"/>
      <c r="S24" s="521"/>
      <c r="T24" s="521"/>
      <c r="U24" s="521"/>
      <c r="V24" s="563"/>
      <c r="W24" s="622"/>
      <c r="X24" s="610"/>
      <c r="Y24" s="611"/>
      <c r="Z24" s="519" t="s">
        <v>172</v>
      </c>
      <c r="AA24" s="499"/>
      <c r="AB24" s="499"/>
      <c r="AC24" s="499"/>
      <c r="AD24" s="499"/>
      <c r="AE24" s="499"/>
      <c r="AF24" s="499"/>
      <c r="AG24" s="500"/>
      <c r="AH24" s="520">
        <v>142</v>
      </c>
      <c r="AI24" s="521"/>
      <c r="AJ24" s="521"/>
      <c r="AK24" s="521"/>
      <c r="AL24" s="563"/>
      <c r="AM24" s="520">
        <v>445596</v>
      </c>
      <c r="AN24" s="521"/>
      <c r="AO24" s="521"/>
      <c r="AP24" s="521"/>
      <c r="AQ24" s="521"/>
      <c r="AR24" s="563"/>
      <c r="AS24" s="520">
        <v>3138</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10480378</v>
      </c>
      <c r="BO24" s="470"/>
      <c r="BP24" s="470"/>
      <c r="BQ24" s="470"/>
      <c r="BR24" s="470"/>
      <c r="BS24" s="470"/>
      <c r="BT24" s="470"/>
      <c r="BU24" s="471"/>
      <c r="BV24" s="469">
        <v>9566144</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174</v>
      </c>
      <c r="F25" s="499"/>
      <c r="G25" s="499"/>
      <c r="H25" s="499"/>
      <c r="I25" s="499"/>
      <c r="J25" s="499"/>
      <c r="K25" s="500"/>
      <c r="L25" s="520">
        <v>1</v>
      </c>
      <c r="M25" s="521"/>
      <c r="N25" s="521"/>
      <c r="O25" s="521"/>
      <c r="P25" s="563"/>
      <c r="Q25" s="520">
        <v>6760</v>
      </c>
      <c r="R25" s="521"/>
      <c r="S25" s="521"/>
      <c r="T25" s="521"/>
      <c r="U25" s="521"/>
      <c r="V25" s="563"/>
      <c r="W25" s="622"/>
      <c r="X25" s="610"/>
      <c r="Y25" s="611"/>
      <c r="Z25" s="519" t="s">
        <v>175</v>
      </c>
      <c r="AA25" s="499"/>
      <c r="AB25" s="499"/>
      <c r="AC25" s="499"/>
      <c r="AD25" s="499"/>
      <c r="AE25" s="499"/>
      <c r="AF25" s="499"/>
      <c r="AG25" s="500"/>
      <c r="AH25" s="520" t="s">
        <v>138</v>
      </c>
      <c r="AI25" s="521"/>
      <c r="AJ25" s="521"/>
      <c r="AK25" s="521"/>
      <c r="AL25" s="563"/>
      <c r="AM25" s="520" t="s">
        <v>138</v>
      </c>
      <c r="AN25" s="521"/>
      <c r="AO25" s="521"/>
      <c r="AP25" s="521"/>
      <c r="AQ25" s="521"/>
      <c r="AR25" s="563"/>
      <c r="AS25" s="520" t="s">
        <v>138</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924436</v>
      </c>
      <c r="BO25" s="433"/>
      <c r="BP25" s="433"/>
      <c r="BQ25" s="433"/>
      <c r="BR25" s="433"/>
      <c r="BS25" s="433"/>
      <c r="BT25" s="433"/>
      <c r="BU25" s="434"/>
      <c r="BV25" s="432">
        <v>1278968</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177</v>
      </c>
      <c r="F26" s="499"/>
      <c r="G26" s="499"/>
      <c r="H26" s="499"/>
      <c r="I26" s="499"/>
      <c r="J26" s="499"/>
      <c r="K26" s="500"/>
      <c r="L26" s="520">
        <v>1</v>
      </c>
      <c r="M26" s="521"/>
      <c r="N26" s="521"/>
      <c r="O26" s="521"/>
      <c r="P26" s="563"/>
      <c r="Q26" s="520">
        <v>6470</v>
      </c>
      <c r="R26" s="521"/>
      <c r="S26" s="521"/>
      <c r="T26" s="521"/>
      <c r="U26" s="521"/>
      <c r="V26" s="563"/>
      <c r="W26" s="622"/>
      <c r="X26" s="610"/>
      <c r="Y26" s="611"/>
      <c r="Z26" s="519" t="s">
        <v>178</v>
      </c>
      <c r="AA26" s="632"/>
      <c r="AB26" s="632"/>
      <c r="AC26" s="632"/>
      <c r="AD26" s="632"/>
      <c r="AE26" s="632"/>
      <c r="AF26" s="632"/>
      <c r="AG26" s="633"/>
      <c r="AH26" s="520" t="s">
        <v>138</v>
      </c>
      <c r="AI26" s="521"/>
      <c r="AJ26" s="521"/>
      <c r="AK26" s="521"/>
      <c r="AL26" s="563"/>
      <c r="AM26" s="520" t="s">
        <v>138</v>
      </c>
      <c r="AN26" s="521"/>
      <c r="AO26" s="521"/>
      <c r="AP26" s="521"/>
      <c r="AQ26" s="521"/>
      <c r="AR26" s="563"/>
      <c r="AS26" s="520" t="s">
        <v>138</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138</v>
      </c>
      <c r="BO26" s="470"/>
      <c r="BP26" s="470"/>
      <c r="BQ26" s="470"/>
      <c r="BR26" s="470"/>
      <c r="BS26" s="470"/>
      <c r="BT26" s="470"/>
      <c r="BU26" s="471"/>
      <c r="BV26" s="469" t="s">
        <v>138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180</v>
      </c>
      <c r="F27" s="499"/>
      <c r="G27" s="499"/>
      <c r="H27" s="499"/>
      <c r="I27" s="499"/>
      <c r="J27" s="499"/>
      <c r="K27" s="500"/>
      <c r="L27" s="520">
        <v>1</v>
      </c>
      <c r="M27" s="521"/>
      <c r="N27" s="521"/>
      <c r="O27" s="521"/>
      <c r="P27" s="563"/>
      <c r="Q27" s="520">
        <v>3340</v>
      </c>
      <c r="R27" s="521"/>
      <c r="S27" s="521"/>
      <c r="T27" s="521"/>
      <c r="U27" s="521"/>
      <c r="V27" s="563"/>
      <c r="W27" s="622"/>
      <c r="X27" s="610"/>
      <c r="Y27" s="611"/>
      <c r="Z27" s="519" t="s">
        <v>181</v>
      </c>
      <c r="AA27" s="499"/>
      <c r="AB27" s="499"/>
      <c r="AC27" s="499"/>
      <c r="AD27" s="499"/>
      <c r="AE27" s="499"/>
      <c r="AF27" s="499"/>
      <c r="AG27" s="500"/>
      <c r="AH27" s="520">
        <v>3</v>
      </c>
      <c r="AI27" s="521"/>
      <c r="AJ27" s="521"/>
      <c r="AK27" s="521"/>
      <c r="AL27" s="563"/>
      <c r="AM27" s="520">
        <v>12309</v>
      </c>
      <c r="AN27" s="521"/>
      <c r="AO27" s="521"/>
      <c r="AP27" s="521"/>
      <c r="AQ27" s="521"/>
      <c r="AR27" s="563"/>
      <c r="AS27" s="520">
        <v>4103</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v>307655</v>
      </c>
      <c r="BO27" s="646"/>
      <c r="BP27" s="646"/>
      <c r="BQ27" s="646"/>
      <c r="BR27" s="646"/>
      <c r="BS27" s="646"/>
      <c r="BT27" s="646"/>
      <c r="BU27" s="647"/>
      <c r="BV27" s="645">
        <v>307655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183</v>
      </c>
      <c r="F28" s="499"/>
      <c r="G28" s="499"/>
      <c r="H28" s="499"/>
      <c r="I28" s="499"/>
      <c r="J28" s="499"/>
      <c r="K28" s="500"/>
      <c r="L28" s="520">
        <v>1</v>
      </c>
      <c r="M28" s="521"/>
      <c r="N28" s="521"/>
      <c r="O28" s="521"/>
      <c r="P28" s="563"/>
      <c r="Q28" s="520">
        <v>2760</v>
      </c>
      <c r="R28" s="521"/>
      <c r="S28" s="521"/>
      <c r="T28" s="521"/>
      <c r="U28" s="521"/>
      <c r="V28" s="563"/>
      <c r="W28" s="622"/>
      <c r="X28" s="610"/>
      <c r="Y28" s="611"/>
      <c r="Z28" s="519" t="s">
        <v>184</v>
      </c>
      <c r="AA28" s="499"/>
      <c r="AB28" s="499"/>
      <c r="AC28" s="499"/>
      <c r="AD28" s="499"/>
      <c r="AE28" s="499"/>
      <c r="AF28" s="499"/>
      <c r="AG28" s="500"/>
      <c r="AH28" s="520" t="s">
        <v>138</v>
      </c>
      <c r="AI28" s="521"/>
      <c r="AJ28" s="521"/>
      <c r="AK28" s="521"/>
      <c r="AL28" s="563"/>
      <c r="AM28" s="520" t="s">
        <v>138</v>
      </c>
      <c r="AN28" s="521"/>
      <c r="AO28" s="521"/>
      <c r="AP28" s="521"/>
      <c r="AQ28" s="521"/>
      <c r="AR28" s="563"/>
      <c r="AS28" s="520" t="s">
        <v>138</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845652</v>
      </c>
      <c r="BO28" s="433"/>
      <c r="BP28" s="433"/>
      <c r="BQ28" s="433"/>
      <c r="BR28" s="433"/>
      <c r="BS28" s="433"/>
      <c r="BT28" s="433"/>
      <c r="BU28" s="434"/>
      <c r="BV28" s="432">
        <v>780522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186</v>
      </c>
      <c r="F29" s="499"/>
      <c r="G29" s="499"/>
      <c r="H29" s="499"/>
      <c r="I29" s="499"/>
      <c r="J29" s="499"/>
      <c r="K29" s="500"/>
      <c r="L29" s="520">
        <v>14</v>
      </c>
      <c r="M29" s="521"/>
      <c r="N29" s="521"/>
      <c r="O29" s="521"/>
      <c r="P29" s="563"/>
      <c r="Q29" s="520">
        <v>2510</v>
      </c>
      <c r="R29" s="521"/>
      <c r="S29" s="521"/>
      <c r="T29" s="521"/>
      <c r="U29" s="521"/>
      <c r="V29" s="563"/>
      <c r="W29" s="623"/>
      <c r="X29" s="624"/>
      <c r="Y29" s="625"/>
      <c r="Z29" s="519" t="s">
        <v>187</v>
      </c>
      <c r="AA29" s="499"/>
      <c r="AB29" s="499"/>
      <c r="AC29" s="499"/>
      <c r="AD29" s="499"/>
      <c r="AE29" s="499"/>
      <c r="AF29" s="499"/>
      <c r="AG29" s="500"/>
      <c r="AH29" s="520">
        <v>145</v>
      </c>
      <c r="AI29" s="521"/>
      <c r="AJ29" s="521"/>
      <c r="AK29" s="521"/>
      <c r="AL29" s="563"/>
      <c r="AM29" s="520">
        <v>457905</v>
      </c>
      <c r="AN29" s="521"/>
      <c r="AO29" s="521"/>
      <c r="AP29" s="521"/>
      <c r="AQ29" s="521"/>
      <c r="AR29" s="563"/>
      <c r="AS29" s="520">
        <v>3158</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1324525</v>
      </c>
      <c r="BO29" s="470"/>
      <c r="BP29" s="470"/>
      <c r="BQ29" s="470"/>
      <c r="BR29" s="470"/>
      <c r="BS29" s="470"/>
      <c r="BT29" s="470"/>
      <c r="BU29" s="471"/>
      <c r="BV29" s="469">
        <v>1366512</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99.2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2939824</v>
      </c>
      <c r="BO30" s="646"/>
      <c r="BP30" s="646"/>
      <c r="BQ30" s="646"/>
      <c r="BR30" s="646"/>
      <c r="BS30" s="646"/>
      <c r="BT30" s="646"/>
      <c r="BU30" s="647"/>
      <c r="BV30" s="645">
        <v>3196797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196</v>
      </c>
      <c r="V33" s="493"/>
      <c r="W33" s="458" t="s">
        <v>197</v>
      </c>
      <c r="X33" s="458"/>
      <c r="Y33" s="458"/>
      <c r="Z33" s="458"/>
      <c r="AA33" s="458"/>
      <c r="AB33" s="458"/>
      <c r="AC33" s="458"/>
      <c r="AD33" s="458"/>
      <c r="AE33" s="458"/>
      <c r="AF33" s="458"/>
      <c r="AG33" s="458"/>
      <c r="AH33" s="458"/>
      <c r="AI33" s="458"/>
      <c r="AJ33" s="458"/>
      <c r="AK33" s="458"/>
      <c r="AL33" s="216"/>
      <c r="AM33" s="493" t="s">
        <v>196</v>
      </c>
      <c r="AN33" s="493"/>
      <c r="AO33" s="458" t="s">
        <v>197</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196</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IF('各会計、関係団体の財政状況及び健全化判断比率'!B32="","",'各会計、関係団体の財政状況及び健全化判断比率'!B32)</f>
        <v>水道事業会計</v>
      </c>
      <c r="AP34" s="659"/>
      <c r="AQ34" s="659"/>
      <c r="AR34" s="659"/>
      <c r="AS34" s="659"/>
      <c r="AT34" s="659"/>
      <c r="AU34" s="659"/>
      <c r="AV34" s="659"/>
      <c r="AW34" s="659"/>
      <c r="AX34" s="659"/>
      <c r="AY34" s="659"/>
      <c r="AZ34" s="659"/>
      <c r="BA34" s="659"/>
      <c r="BB34" s="659"/>
      <c r="BC34" s="659"/>
      <c r="BD34" s="214"/>
      <c r="BE34" s="658">
        <f>IF(BG34="","",MAX(C34:D43,U34:V43,AM34:AN43)+1)</f>
        <v>8</v>
      </c>
      <c r="BF34" s="658"/>
      <c r="BG34" s="659" t="str">
        <f>IF('各会計、関係団体の財政状況及び健全化判断比率'!B34="","",'各会計、関係団体の財政状況及び健全化判断比率'!B34)</f>
        <v>浄化槽整備事業特別会計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長崎県市町村総合事務組合</v>
      </c>
      <c r="BZ34" s="659"/>
      <c r="CA34" s="659"/>
      <c r="CB34" s="659"/>
      <c r="CC34" s="659"/>
      <c r="CD34" s="659"/>
      <c r="CE34" s="659"/>
      <c r="CF34" s="659"/>
      <c r="CG34" s="659"/>
      <c r="CH34" s="659"/>
      <c r="CI34" s="659"/>
      <c r="CJ34" s="659"/>
      <c r="CK34" s="659"/>
      <c r="CL34" s="659"/>
      <c r="CM34" s="659"/>
      <c r="CN34" s="214"/>
      <c r="CO34" s="658">
        <f>IF(CQ34="","",MAX(C34:D43,U34:V43,AM34:AN43,BE34:BF43,BW34:BX43)+1)</f>
        <v>12</v>
      </c>
      <c r="CP34" s="658"/>
      <c r="CQ34" s="659" t="str">
        <f>IF('各会計、関係団体の財政状況及び健全化判断比率'!BS7="","",'各会計、関係団体の財政状況及び健全化判断比率'!BS7)</f>
        <v>西彼中央土地開発公社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介護保険特別会計（保険事業勘定）</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IF('各会計、関係団体の財政状況及び健全化判断比率'!B33="","",'各会計、関係団体の財政状況及び健全化判断比率'!B33)</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長崎県後期高齢者医療広域連合</v>
      </c>
      <c r="BZ35" s="659"/>
      <c r="CA35" s="659"/>
      <c r="CB35" s="659"/>
      <c r="CC35" s="659"/>
      <c r="CD35" s="659"/>
      <c r="CE35" s="659"/>
      <c r="CF35" s="659"/>
      <c r="CG35" s="659"/>
      <c r="CH35" s="659"/>
      <c r="CI35" s="659"/>
      <c r="CJ35" s="659"/>
      <c r="CK35" s="659"/>
      <c r="CL35" s="659"/>
      <c r="CM35" s="659"/>
      <c r="CN35" s="214"/>
      <c r="CO35" s="658">
        <f t="shared" ref="CO35:CO43" si="3">IF(CQ35="","",CO34+1)</f>
        <v>13</v>
      </c>
      <c r="CP35" s="658"/>
      <c r="CQ35" s="659" t="str">
        <f>IF('各会計、関係団体の財政状況及び健全化判断比率'!BS8="","",'各会計、関係団体の財政状況及び健全化判断比率'!BS8)</f>
        <v>長崎県林業公社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介護保険特別会計（介護サービス事業勘定）</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長与・時津環境施設組合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後期高齢者医療特別会計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t="str">
        <f t="shared" si="2"/>
        <v/>
      </c>
      <c r="BX37" s="658"/>
      <c r="BY37" s="659" t="str">
        <f>IF('各会計、関係団体の財政状況及び健全化判断比率'!B71="","",'各会計、関係団体の財政状況及び健全化判断比率'!B71)</f>
        <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WCFXUtZ/jYQaBy0AJLnmU15AKxpjYQDByQ96seh79L/QBoYN1W5rJAuRtc7bkvyWNOz5povd8EPsJegHnqAU/Q==" saltValue="lWkgv4wp+6kCoAkX6NRQX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1" zoomScaleSheetLayoutView="100" workbookViewId="0">
      <selection activeCell="J37" sqref="J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50" t="s">
        <v>556</v>
      </c>
      <c r="D34" s="1250"/>
      <c r="E34" s="1251"/>
      <c r="F34" s="32">
        <v>51.28</v>
      </c>
      <c r="G34" s="33">
        <v>52.24</v>
      </c>
      <c r="H34" s="33">
        <v>53.36</v>
      </c>
      <c r="I34" s="33">
        <v>56.48</v>
      </c>
      <c r="J34" s="34">
        <v>57.93</v>
      </c>
      <c r="K34" s="22"/>
      <c r="L34" s="22"/>
      <c r="M34" s="22"/>
      <c r="N34" s="22"/>
      <c r="O34" s="22"/>
      <c r="P34" s="22"/>
    </row>
    <row r="35" spans="1:16" ht="39" customHeight="1" x14ac:dyDescent="0.15">
      <c r="A35" s="22"/>
      <c r="B35" s="35"/>
      <c r="C35" s="1244" t="s">
        <v>557</v>
      </c>
      <c r="D35" s="1245"/>
      <c r="E35" s="1246"/>
      <c r="F35" s="36">
        <v>8.1199999999999992</v>
      </c>
      <c r="G35" s="37">
        <v>7.93</v>
      </c>
      <c r="H35" s="37">
        <v>7.37</v>
      </c>
      <c r="I35" s="37">
        <v>7.2</v>
      </c>
      <c r="J35" s="38">
        <v>7.56</v>
      </c>
      <c r="K35" s="22"/>
      <c r="L35" s="22"/>
      <c r="M35" s="22"/>
      <c r="N35" s="22"/>
      <c r="O35" s="22"/>
      <c r="P35" s="22"/>
    </row>
    <row r="36" spans="1:16" ht="39" customHeight="1" x14ac:dyDescent="0.15">
      <c r="A36" s="22"/>
      <c r="B36" s="35"/>
      <c r="C36" s="1244" t="s">
        <v>558</v>
      </c>
      <c r="D36" s="1245"/>
      <c r="E36" s="1246"/>
      <c r="F36" s="36">
        <v>6.36</v>
      </c>
      <c r="G36" s="37">
        <v>7.13</v>
      </c>
      <c r="H36" s="37">
        <v>6.28</v>
      </c>
      <c r="I36" s="37">
        <v>5.56</v>
      </c>
      <c r="J36" s="38">
        <v>4.07</v>
      </c>
      <c r="K36" s="22"/>
      <c r="L36" s="22"/>
      <c r="M36" s="22"/>
      <c r="N36" s="22"/>
      <c r="O36" s="22"/>
      <c r="P36" s="22"/>
    </row>
    <row r="37" spans="1:16" ht="39" customHeight="1" x14ac:dyDescent="0.15">
      <c r="A37" s="22"/>
      <c r="B37" s="35"/>
      <c r="C37" s="1244" t="s">
        <v>559</v>
      </c>
      <c r="D37" s="1245"/>
      <c r="E37" s="1246"/>
      <c r="F37" s="36">
        <v>2.58</v>
      </c>
      <c r="G37" s="37">
        <v>2.42</v>
      </c>
      <c r="H37" s="37">
        <v>1.73</v>
      </c>
      <c r="I37" s="37">
        <v>1.8</v>
      </c>
      <c r="J37" s="38">
        <v>1.6</v>
      </c>
      <c r="K37" s="22"/>
      <c r="L37" s="22"/>
      <c r="M37" s="22"/>
      <c r="N37" s="22"/>
      <c r="O37" s="22"/>
      <c r="P37" s="22"/>
    </row>
    <row r="38" spans="1:16" ht="39" customHeight="1" x14ac:dyDescent="0.15">
      <c r="A38" s="22"/>
      <c r="B38" s="35"/>
      <c r="C38" s="1244" t="s">
        <v>560</v>
      </c>
      <c r="D38" s="1245"/>
      <c r="E38" s="1246"/>
      <c r="F38" s="36">
        <v>0.87</v>
      </c>
      <c r="G38" s="37">
        <v>0.67</v>
      </c>
      <c r="H38" s="37">
        <v>0</v>
      </c>
      <c r="I38" s="37">
        <v>0.27</v>
      </c>
      <c r="J38" s="38">
        <v>1.52</v>
      </c>
      <c r="K38" s="22"/>
      <c r="L38" s="22"/>
      <c r="M38" s="22"/>
      <c r="N38" s="22"/>
      <c r="O38" s="22"/>
      <c r="P38" s="22"/>
    </row>
    <row r="39" spans="1:16" ht="39" customHeight="1" x14ac:dyDescent="0.15">
      <c r="A39" s="22"/>
      <c r="B39" s="35"/>
      <c r="C39" s="1244" t="s">
        <v>561</v>
      </c>
      <c r="D39" s="1245"/>
      <c r="E39" s="1246"/>
      <c r="F39" s="36">
        <v>0.1</v>
      </c>
      <c r="G39" s="37">
        <v>0.03</v>
      </c>
      <c r="H39" s="37">
        <v>0.03</v>
      </c>
      <c r="I39" s="37">
        <v>0.01</v>
      </c>
      <c r="J39" s="38">
        <v>0.03</v>
      </c>
      <c r="K39" s="22"/>
      <c r="L39" s="22"/>
      <c r="M39" s="22"/>
      <c r="N39" s="22"/>
      <c r="O39" s="22"/>
      <c r="P39" s="22"/>
    </row>
    <row r="40" spans="1:16" ht="39" customHeight="1" x14ac:dyDescent="0.15">
      <c r="A40" s="22"/>
      <c r="B40" s="35"/>
      <c r="C40" s="1244" t="s">
        <v>562</v>
      </c>
      <c r="D40" s="1245"/>
      <c r="E40" s="1246"/>
      <c r="F40" s="36">
        <v>0.01</v>
      </c>
      <c r="G40" s="37">
        <v>0.01</v>
      </c>
      <c r="H40" s="37">
        <v>0.01</v>
      </c>
      <c r="I40" s="37">
        <v>0.01</v>
      </c>
      <c r="J40" s="38">
        <v>0.02</v>
      </c>
      <c r="K40" s="22"/>
      <c r="L40" s="22"/>
      <c r="M40" s="22"/>
      <c r="N40" s="22"/>
      <c r="O40" s="22"/>
      <c r="P40" s="22"/>
    </row>
    <row r="41" spans="1:16" ht="39" customHeight="1" x14ac:dyDescent="0.15">
      <c r="A41" s="22"/>
      <c r="B41" s="35"/>
      <c r="C41" s="1244" t="s">
        <v>563</v>
      </c>
      <c r="D41" s="1245"/>
      <c r="E41" s="1246"/>
      <c r="F41" s="36">
        <v>0.04</v>
      </c>
      <c r="G41" s="37">
        <v>0.15</v>
      </c>
      <c r="H41" s="37">
        <v>0.16</v>
      </c>
      <c r="I41" s="37">
        <v>0.02</v>
      </c>
      <c r="J41" s="38">
        <v>0.01</v>
      </c>
      <c r="K41" s="22"/>
      <c r="L41" s="22"/>
      <c r="M41" s="22"/>
      <c r="N41" s="22"/>
      <c r="O41" s="22"/>
      <c r="P41" s="22"/>
    </row>
    <row r="42" spans="1:16" ht="39" customHeight="1" x14ac:dyDescent="0.15">
      <c r="A42" s="22"/>
      <c r="B42" s="39"/>
      <c r="C42" s="1244" t="s">
        <v>564</v>
      </c>
      <c r="D42" s="1245"/>
      <c r="E42" s="1246"/>
      <c r="F42" s="36" t="s">
        <v>506</v>
      </c>
      <c r="G42" s="37" t="s">
        <v>506</v>
      </c>
      <c r="H42" s="37" t="s">
        <v>506</v>
      </c>
      <c r="I42" s="37" t="s">
        <v>506</v>
      </c>
      <c r="J42" s="38" t="s">
        <v>506</v>
      </c>
      <c r="K42" s="22"/>
      <c r="L42" s="22"/>
      <c r="M42" s="22"/>
      <c r="N42" s="22"/>
      <c r="O42" s="22"/>
      <c r="P42" s="22"/>
    </row>
    <row r="43" spans="1:16" ht="39" customHeight="1" thickBot="1" x14ac:dyDescent="0.2">
      <c r="A43" s="22"/>
      <c r="B43" s="40"/>
      <c r="C43" s="1247" t="s">
        <v>565</v>
      </c>
      <c r="D43" s="1248"/>
      <c r="E43" s="1249"/>
      <c r="F43" s="41" t="s">
        <v>506</v>
      </c>
      <c r="G43" s="42" t="s">
        <v>506</v>
      </c>
      <c r="H43" s="42" t="s">
        <v>506</v>
      </c>
      <c r="I43" s="42" t="s">
        <v>506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1DunPSeO6JIpCSpcvkkZ348BHmrVzdrV4+ulyq3eMYepbjZsVHzhR5nHgTvkkD1Zh+VtnGm59DWFqjMoOBHfQ==" saltValue="gcviLPGvBiSUYRRHjoEh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28" zoomScaleSheetLayoutView="55" workbookViewId="0">
      <selection activeCell="L49" sqref="L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792</v>
      </c>
      <c r="L45" s="60">
        <v>849</v>
      </c>
      <c r="M45" s="60">
        <v>883</v>
      </c>
      <c r="N45" s="60">
        <v>869</v>
      </c>
      <c r="O45" s="61">
        <v>941</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506</v>
      </c>
      <c r="L46" s="64" t="s">
        <v>506</v>
      </c>
      <c r="M46" s="64" t="s">
        <v>506</v>
      </c>
      <c r="N46" s="64" t="s">
        <v>506</v>
      </c>
      <c r="O46" s="65" t="s">
        <v>506</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506</v>
      </c>
      <c r="L47" s="64" t="s">
        <v>506</v>
      </c>
      <c r="M47" s="64" t="s">
        <v>506</v>
      </c>
      <c r="N47" s="64" t="s">
        <v>506</v>
      </c>
      <c r="O47" s="65" t="s">
        <v>506</v>
      </c>
      <c r="P47" s="48"/>
      <c r="Q47" s="48"/>
      <c r="R47" s="48"/>
      <c r="S47" s="48"/>
      <c r="T47" s="48"/>
      <c r="U47" s="48"/>
    </row>
    <row r="48" spans="1:21" ht="30.75" customHeight="1" x14ac:dyDescent="0.15">
      <c r="A48" s="48"/>
      <c r="B48" s="1254"/>
      <c r="C48" s="1255"/>
      <c r="D48" s="62"/>
      <c r="E48" s="1260" t="s">
        <v>15</v>
      </c>
      <c r="F48" s="1260"/>
      <c r="G48" s="1260"/>
      <c r="H48" s="1260"/>
      <c r="I48" s="1260"/>
      <c r="J48" s="1261"/>
      <c r="K48" s="63">
        <v>276</v>
      </c>
      <c r="L48" s="64">
        <v>250</v>
      </c>
      <c r="M48" s="64">
        <v>221</v>
      </c>
      <c r="N48" s="64">
        <v>211</v>
      </c>
      <c r="O48" s="65">
        <v>205</v>
      </c>
      <c r="P48" s="48"/>
      <c r="Q48" s="48"/>
      <c r="R48" s="48"/>
      <c r="S48" s="48"/>
      <c r="T48" s="48"/>
      <c r="U48" s="48"/>
    </row>
    <row r="49" spans="1:21" ht="30.75" customHeight="1" x14ac:dyDescent="0.15">
      <c r="A49" s="48"/>
      <c r="B49" s="1254"/>
      <c r="C49" s="1255"/>
      <c r="D49" s="62"/>
      <c r="E49" s="1260" t="s">
        <v>16</v>
      </c>
      <c r="F49" s="1260"/>
      <c r="G49" s="1260"/>
      <c r="H49" s="1260"/>
      <c r="I49" s="1260"/>
      <c r="J49" s="1261"/>
      <c r="K49" s="63">
        <v>21</v>
      </c>
      <c r="L49" s="64">
        <v>27</v>
      </c>
      <c r="M49" s="64">
        <v>63</v>
      </c>
      <c r="N49" s="64">
        <v>65</v>
      </c>
      <c r="O49" s="65">
        <v>69</v>
      </c>
      <c r="P49" s="48"/>
      <c r="Q49" s="48"/>
      <c r="R49" s="48"/>
      <c r="S49" s="48"/>
      <c r="T49" s="48"/>
      <c r="U49" s="48"/>
    </row>
    <row r="50" spans="1:21" ht="30.75" customHeight="1" x14ac:dyDescent="0.15">
      <c r="A50" s="48"/>
      <c r="B50" s="1254"/>
      <c r="C50" s="1255"/>
      <c r="D50" s="62"/>
      <c r="E50" s="1260" t="s">
        <v>17</v>
      </c>
      <c r="F50" s="1260"/>
      <c r="G50" s="1260"/>
      <c r="H50" s="1260"/>
      <c r="I50" s="1260"/>
      <c r="J50" s="1261"/>
      <c r="K50" s="63">
        <v>0</v>
      </c>
      <c r="L50" s="64">
        <v>0</v>
      </c>
      <c r="M50" s="64">
        <v>0</v>
      </c>
      <c r="N50" s="64">
        <v>0</v>
      </c>
      <c r="O50" s="65">
        <v>0</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506</v>
      </c>
      <c r="L51" s="64" t="s">
        <v>506</v>
      </c>
      <c r="M51" s="64" t="s">
        <v>506</v>
      </c>
      <c r="N51" s="64">
        <v>0</v>
      </c>
      <c r="O51" s="65" t="s">
        <v>506</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1035</v>
      </c>
      <c r="L52" s="64">
        <v>979</v>
      </c>
      <c r="M52" s="64">
        <v>920</v>
      </c>
      <c r="N52" s="64">
        <v>895</v>
      </c>
      <c r="O52" s="65">
        <v>930</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54</v>
      </c>
      <c r="L53" s="69">
        <v>147</v>
      </c>
      <c r="M53" s="69">
        <v>247</v>
      </c>
      <c r="N53" s="69">
        <v>250</v>
      </c>
      <c r="O53" s="70">
        <v>285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68" t="s">
        <v>25</v>
      </c>
      <c r="C57" s="1269"/>
      <c r="D57" s="1272" t="s">
        <v>26</v>
      </c>
      <c r="E57" s="1273"/>
      <c r="F57" s="1273"/>
      <c r="G57" s="1273"/>
      <c r="H57" s="1273"/>
      <c r="I57" s="1273"/>
      <c r="J57" s="1274"/>
      <c r="K57" s="83" t="s">
        <v>506</v>
      </c>
      <c r="L57" s="84" t="s">
        <v>506</v>
      </c>
      <c r="M57" s="84" t="s">
        <v>506</v>
      </c>
      <c r="N57" s="84" t="s">
        <v>506</v>
      </c>
      <c r="O57" s="85" t="s">
        <v>506</v>
      </c>
    </row>
    <row r="58" spans="1:21" ht="31.5" customHeight="1" thickBot="1" x14ac:dyDescent="0.2">
      <c r="B58" s="1270"/>
      <c r="C58" s="1271"/>
      <c r="D58" s="1275" t="s">
        <v>27</v>
      </c>
      <c r="E58" s="1276"/>
      <c r="F58" s="1276"/>
      <c r="G58" s="1276"/>
      <c r="H58" s="1276"/>
      <c r="I58" s="1276"/>
      <c r="J58" s="1277"/>
      <c r="K58" s="86" t="s">
        <v>506</v>
      </c>
      <c r="L58" s="87" t="s">
        <v>506</v>
      </c>
      <c r="M58" s="87" t="s">
        <v>506</v>
      </c>
      <c r="N58" s="87" t="s">
        <v>506</v>
      </c>
      <c r="O58" s="88" t="s">
        <v>506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SsJbTapXOsFXWOE24NARoyuYbJKCI4t859goPpvUX1f1XcEFGCzh2dgrDE0N+qzSFoEke+IJ04UABUPZr8WqQ==" saltValue="Jlv1xxFlQk8B7KPDbXYob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election activeCell="L47" sqref="L47"/>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548</v>
      </c>
      <c r="J40" s="100" t="s">
        <v>549</v>
      </c>
      <c r="K40" s="100" t="s">
        <v>550</v>
      </c>
      <c r="L40" s="100" t="s">
        <v>551</v>
      </c>
      <c r="M40" s="101" t="s">
        <v>552</v>
      </c>
    </row>
    <row r="41" spans="2:13" ht="27.75" customHeight="1" x14ac:dyDescent="0.15">
      <c r="B41" s="1278" t="s">
        <v>30</v>
      </c>
      <c r="C41" s="1279"/>
      <c r="D41" s="102"/>
      <c r="E41" s="1284" t="s">
        <v>31</v>
      </c>
      <c r="F41" s="1284"/>
      <c r="G41" s="1284"/>
      <c r="H41" s="1285"/>
      <c r="I41" s="103">
        <v>8890</v>
      </c>
      <c r="J41" s="104">
        <v>9306</v>
      </c>
      <c r="K41" s="104">
        <v>9679</v>
      </c>
      <c r="L41" s="104">
        <v>10184</v>
      </c>
      <c r="M41" s="105">
        <v>11256</v>
      </c>
    </row>
    <row r="42" spans="2:13" ht="27.75" customHeight="1" x14ac:dyDescent="0.15">
      <c r="B42" s="1280"/>
      <c r="C42" s="1281"/>
      <c r="D42" s="106"/>
      <c r="E42" s="1286" t="s">
        <v>32</v>
      </c>
      <c r="F42" s="1286"/>
      <c r="G42" s="1286"/>
      <c r="H42" s="1287"/>
      <c r="I42" s="107">
        <v>39</v>
      </c>
      <c r="J42" s="108">
        <v>39</v>
      </c>
      <c r="K42" s="108">
        <v>39</v>
      </c>
      <c r="L42" s="108">
        <v>39</v>
      </c>
      <c r="M42" s="109">
        <v>33</v>
      </c>
    </row>
    <row r="43" spans="2:13" ht="27.75" customHeight="1" x14ac:dyDescent="0.15">
      <c r="B43" s="1280"/>
      <c r="C43" s="1281"/>
      <c r="D43" s="106"/>
      <c r="E43" s="1286" t="s">
        <v>33</v>
      </c>
      <c r="F43" s="1286"/>
      <c r="G43" s="1286"/>
      <c r="H43" s="1287"/>
      <c r="I43" s="107">
        <v>2102</v>
      </c>
      <c r="J43" s="108">
        <v>1730</v>
      </c>
      <c r="K43" s="108">
        <v>1503</v>
      </c>
      <c r="L43" s="108">
        <v>1273</v>
      </c>
      <c r="M43" s="109">
        <v>1146</v>
      </c>
    </row>
    <row r="44" spans="2:13" ht="27.75" customHeight="1" x14ac:dyDescent="0.15">
      <c r="B44" s="1280"/>
      <c r="C44" s="1281"/>
      <c r="D44" s="106"/>
      <c r="E44" s="1286" t="s">
        <v>34</v>
      </c>
      <c r="F44" s="1286"/>
      <c r="G44" s="1286"/>
      <c r="H44" s="1287"/>
      <c r="I44" s="107">
        <v>507</v>
      </c>
      <c r="J44" s="108">
        <v>508</v>
      </c>
      <c r="K44" s="108">
        <v>433</v>
      </c>
      <c r="L44" s="108">
        <v>388</v>
      </c>
      <c r="M44" s="109">
        <v>343</v>
      </c>
    </row>
    <row r="45" spans="2:13" ht="27.75" customHeight="1" x14ac:dyDescent="0.15">
      <c r="B45" s="1280"/>
      <c r="C45" s="1281"/>
      <c r="D45" s="106"/>
      <c r="E45" s="1286" t="s">
        <v>35</v>
      </c>
      <c r="F45" s="1286"/>
      <c r="G45" s="1286"/>
      <c r="H45" s="1287"/>
      <c r="I45" s="107">
        <v>257</v>
      </c>
      <c r="J45" s="108">
        <v>271</v>
      </c>
      <c r="K45" s="108">
        <v>317</v>
      </c>
      <c r="L45" s="108">
        <v>349</v>
      </c>
      <c r="M45" s="109">
        <v>296</v>
      </c>
    </row>
    <row r="46" spans="2:13" ht="27.75" customHeight="1" x14ac:dyDescent="0.15">
      <c r="B46" s="1280"/>
      <c r="C46" s="1281"/>
      <c r="D46" s="110"/>
      <c r="E46" s="1286" t="s">
        <v>36</v>
      </c>
      <c r="F46" s="1286"/>
      <c r="G46" s="1286"/>
      <c r="H46" s="1287"/>
      <c r="I46" s="107">
        <v>1</v>
      </c>
      <c r="J46" s="108">
        <v>1</v>
      </c>
      <c r="K46" s="108">
        <v>1</v>
      </c>
      <c r="L46" s="108">
        <v>1</v>
      </c>
      <c r="M46" s="109">
        <v>1</v>
      </c>
    </row>
    <row r="47" spans="2:13" ht="27.75" customHeight="1" x14ac:dyDescent="0.15">
      <c r="B47" s="1280"/>
      <c r="C47" s="1281"/>
      <c r="D47" s="111"/>
      <c r="E47" s="1288" t="s">
        <v>37</v>
      </c>
      <c r="F47" s="1289"/>
      <c r="G47" s="1289"/>
      <c r="H47" s="1290"/>
      <c r="I47" s="107" t="s">
        <v>506</v>
      </c>
      <c r="J47" s="108" t="s">
        <v>506</v>
      </c>
      <c r="K47" s="108" t="s">
        <v>506</v>
      </c>
      <c r="L47" s="108" t="s">
        <v>506</v>
      </c>
      <c r="M47" s="109" t="s">
        <v>506</v>
      </c>
    </row>
    <row r="48" spans="2:13" ht="27.75" customHeight="1" x14ac:dyDescent="0.15">
      <c r="B48" s="1280"/>
      <c r="C48" s="1281"/>
      <c r="D48" s="106"/>
      <c r="E48" s="1286" t="s">
        <v>38</v>
      </c>
      <c r="F48" s="1286"/>
      <c r="G48" s="1286"/>
      <c r="H48" s="1287"/>
      <c r="I48" s="107" t="s">
        <v>506</v>
      </c>
      <c r="J48" s="108" t="s">
        <v>506</v>
      </c>
      <c r="K48" s="108" t="s">
        <v>506</v>
      </c>
      <c r="L48" s="108" t="s">
        <v>506</v>
      </c>
      <c r="M48" s="109" t="s">
        <v>506</v>
      </c>
    </row>
    <row r="49" spans="2:13" ht="27.75" customHeight="1" x14ac:dyDescent="0.15">
      <c r="B49" s="1282"/>
      <c r="C49" s="1283"/>
      <c r="D49" s="106"/>
      <c r="E49" s="1286" t="s">
        <v>39</v>
      </c>
      <c r="F49" s="1286"/>
      <c r="G49" s="1286"/>
      <c r="H49" s="1287"/>
      <c r="I49" s="107" t="s">
        <v>506</v>
      </c>
      <c r="J49" s="108" t="s">
        <v>506</v>
      </c>
      <c r="K49" s="108" t="s">
        <v>506</v>
      </c>
      <c r="L49" s="108" t="s">
        <v>506</v>
      </c>
      <c r="M49" s="109" t="s">
        <v>506</v>
      </c>
    </row>
    <row r="50" spans="2:13" ht="27.75" customHeight="1" x14ac:dyDescent="0.15">
      <c r="B50" s="1291" t="s">
        <v>40</v>
      </c>
      <c r="C50" s="1292"/>
      <c r="D50" s="112"/>
      <c r="E50" s="1286" t="s">
        <v>41</v>
      </c>
      <c r="F50" s="1286"/>
      <c r="G50" s="1286"/>
      <c r="H50" s="1287"/>
      <c r="I50" s="107">
        <v>6079</v>
      </c>
      <c r="J50" s="108">
        <v>6331</v>
      </c>
      <c r="K50" s="108">
        <v>6187</v>
      </c>
      <c r="L50" s="108">
        <v>5937</v>
      </c>
      <c r="M50" s="109">
        <v>5731</v>
      </c>
    </row>
    <row r="51" spans="2:13" ht="27.75" customHeight="1" x14ac:dyDescent="0.15">
      <c r="B51" s="1280"/>
      <c r="C51" s="1281"/>
      <c r="D51" s="106"/>
      <c r="E51" s="1286" t="s">
        <v>42</v>
      </c>
      <c r="F51" s="1286"/>
      <c r="G51" s="1286"/>
      <c r="H51" s="1287"/>
      <c r="I51" s="107">
        <v>2743</v>
      </c>
      <c r="J51" s="108">
        <v>2657</v>
      </c>
      <c r="K51" s="108">
        <v>2519</v>
      </c>
      <c r="L51" s="108">
        <v>2217</v>
      </c>
      <c r="M51" s="109">
        <v>2382</v>
      </c>
    </row>
    <row r="52" spans="2:13" ht="27.75" customHeight="1" x14ac:dyDescent="0.15">
      <c r="B52" s="1282"/>
      <c r="C52" s="1283"/>
      <c r="D52" s="106"/>
      <c r="E52" s="1286" t="s">
        <v>43</v>
      </c>
      <c r="F52" s="1286"/>
      <c r="G52" s="1286"/>
      <c r="H52" s="1287"/>
      <c r="I52" s="107">
        <v>8857</v>
      </c>
      <c r="J52" s="108">
        <v>8717</v>
      </c>
      <c r="K52" s="108">
        <v>8586</v>
      </c>
      <c r="L52" s="108">
        <v>8773</v>
      </c>
      <c r="M52" s="109">
        <v>8942</v>
      </c>
    </row>
    <row r="53" spans="2:13" ht="27.75" customHeight="1" thickBot="1" x14ac:dyDescent="0.2">
      <c r="B53" s="1293" t="s">
        <v>44</v>
      </c>
      <c r="C53" s="1294"/>
      <c r="D53" s="113"/>
      <c r="E53" s="1295" t="s">
        <v>45</v>
      </c>
      <c r="F53" s="1295"/>
      <c r="G53" s="1295"/>
      <c r="H53" s="1296"/>
      <c r="I53" s="114">
        <v>-5883</v>
      </c>
      <c r="J53" s="115">
        <v>-5851</v>
      </c>
      <c r="K53" s="115">
        <v>-5320</v>
      </c>
      <c r="L53" s="115">
        <v>-4693</v>
      </c>
      <c r="M53" s="116">
        <v>-3983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9ZQ+CB9gGuv8HiDfgDeCF1h4wAa9dMu16N07lSjnCr9i2v4n/pH9cRSJBl0uvD9LJu7zv3B2NLDU0hVEp3Hl9g==" saltValue="CUpWDEv9n2vG1VeasPd3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0" zoomScale="70" zoomScaleNormal="70" zoomScaleSheetLayoutView="100" workbookViewId="0">
      <selection activeCell="G61" sqref="G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550</v>
      </c>
      <c r="G54" s="125" t="s">
        <v>551</v>
      </c>
      <c r="H54" s="126" t="s">
        <v>552</v>
      </c>
    </row>
    <row r="55" spans="2:8" ht="52.5" customHeight="1" x14ac:dyDescent="0.15">
      <c r="B55" s="127"/>
      <c r="C55" s="1305" t="s">
        <v>48</v>
      </c>
      <c r="D55" s="1305"/>
      <c r="E55" s="1306"/>
      <c r="F55" s="128">
        <v>734</v>
      </c>
      <c r="G55" s="128">
        <v>781</v>
      </c>
      <c r="H55" s="129">
        <v>846</v>
      </c>
    </row>
    <row r="56" spans="2:8" ht="52.5" customHeight="1" x14ac:dyDescent="0.15">
      <c r="B56" s="130"/>
      <c r="C56" s="1307" t="s">
        <v>49</v>
      </c>
      <c r="D56" s="1307"/>
      <c r="E56" s="1308"/>
      <c r="F56" s="131">
        <v>1623</v>
      </c>
      <c r="G56" s="131">
        <v>1367</v>
      </c>
      <c r="H56" s="132">
        <v>1325</v>
      </c>
    </row>
    <row r="57" spans="2:8" ht="53.25" customHeight="1" x14ac:dyDescent="0.15">
      <c r="B57" s="130"/>
      <c r="C57" s="1309" t="s">
        <v>50</v>
      </c>
      <c r="D57" s="1309"/>
      <c r="E57" s="1310"/>
      <c r="F57" s="133">
        <v>3260</v>
      </c>
      <c r="G57" s="133">
        <v>3197</v>
      </c>
      <c r="H57" s="134">
        <v>2940</v>
      </c>
    </row>
    <row r="58" spans="2:8" ht="45.75" customHeight="1" x14ac:dyDescent="0.15">
      <c r="B58" s="135"/>
      <c r="C58" s="1297" t="s">
        <v>572</v>
      </c>
      <c r="D58" s="1298"/>
      <c r="E58" s="1299"/>
      <c r="F58" s="136">
        <v>2369</v>
      </c>
      <c r="G58" s="136">
        <v>2280</v>
      </c>
      <c r="H58" s="137">
        <v>2034</v>
      </c>
    </row>
    <row r="59" spans="2:8" ht="45.75" customHeight="1" x14ac:dyDescent="0.15">
      <c r="B59" s="135"/>
      <c r="C59" s="1297" t="s">
        <v>573</v>
      </c>
      <c r="D59" s="1298"/>
      <c r="E59" s="1299"/>
      <c r="F59" s="136">
        <v>309</v>
      </c>
      <c r="G59" s="136">
        <v>309</v>
      </c>
      <c r="H59" s="137">
        <v>309</v>
      </c>
    </row>
    <row r="60" spans="2:8" ht="45.75" customHeight="1" x14ac:dyDescent="0.15">
      <c r="B60" s="135"/>
      <c r="C60" s="1297" t="s">
        <v>574</v>
      </c>
      <c r="D60" s="1298"/>
      <c r="E60" s="1299"/>
      <c r="F60" s="136">
        <v>239</v>
      </c>
      <c r="G60" s="136">
        <v>239</v>
      </c>
      <c r="H60" s="137">
        <v>239</v>
      </c>
    </row>
    <row r="61" spans="2:8" ht="45.75" customHeight="1" x14ac:dyDescent="0.15">
      <c r="B61" s="135"/>
      <c r="C61" s="1297" t="s">
        <v>575</v>
      </c>
      <c r="D61" s="1298"/>
      <c r="E61" s="1299"/>
      <c r="F61" s="136">
        <v>219</v>
      </c>
      <c r="G61" s="136">
        <v>234</v>
      </c>
      <c r="H61" s="137">
        <v>223</v>
      </c>
    </row>
    <row r="62" spans="2:8" ht="45.75" customHeight="1" thickBot="1" x14ac:dyDescent="0.2">
      <c r="B62" s="138"/>
      <c r="C62" s="1300" t="s">
        <v>576</v>
      </c>
      <c r="D62" s="1301"/>
      <c r="E62" s="1302"/>
      <c r="F62" s="139">
        <v>90</v>
      </c>
      <c r="G62" s="139">
        <v>88</v>
      </c>
      <c r="H62" s="140">
        <v>87</v>
      </c>
    </row>
    <row r="63" spans="2:8" ht="52.5" customHeight="1" thickBot="1" x14ac:dyDescent="0.2">
      <c r="B63" s="141"/>
      <c r="C63" s="1303" t="s">
        <v>51</v>
      </c>
      <c r="D63" s="1303"/>
      <c r="E63" s="1304"/>
      <c r="F63" s="142">
        <v>5617</v>
      </c>
      <c r="G63" s="142">
        <v>5344</v>
      </c>
      <c r="H63" s="143">
        <v>5110</v>
      </c>
    </row>
    <row r="64" spans="2:8" ht="15" customHeight="1" x14ac:dyDescent="0.15"/>
  </sheetData>
  <sheetProtection algorithmName="SHA-512" hashValue="ef7e2ffBrwjMnk+6zSbCOHbarVV+dcwxbWH87+hRxlJPwPauRk1lFgvrrxWnPydvMevuUlvvsR1ATXGnkHB01g==" saltValue="wpJxyUUQUA9N5ozgLv4k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55A70-6224-4F6A-8EB0-59F01F77FB5D}">
  <sheetPr>
    <pageSetUpPr fitToPage="1"/>
  </sheetPr>
  <dimension ref="A1:WZM160"/>
  <sheetViews>
    <sheetView showGridLines="0" zoomScaleNormal="100" zoomScaleSheetLayoutView="55" workbookViewId="0">
      <selection activeCell="AW63" sqref="AW63"/>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596</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596</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595</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591</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23" t="s">
        <v>594</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5" x14ac:dyDescent="0.15">
      <c r="B44" s="389"/>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5" x14ac:dyDescent="0.15">
      <c r="B45" s="389"/>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5" x14ac:dyDescent="0.15">
      <c r="B46" s="389"/>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5" x14ac:dyDescent="0.15">
      <c r="B47" s="389"/>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589</v>
      </c>
    </row>
    <row r="50" spans="1:109" ht="13.5" x14ac:dyDescent="0.15">
      <c r="B50" s="389"/>
      <c r="G50" s="1311"/>
      <c r="H50" s="1311"/>
      <c r="I50" s="1311"/>
      <c r="J50" s="1311"/>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4" t="s">
        <v>548</v>
      </c>
      <c r="BQ50" s="1314"/>
      <c r="BR50" s="1314"/>
      <c r="BS50" s="1314"/>
      <c r="BT50" s="1314"/>
      <c r="BU50" s="1314"/>
      <c r="BV50" s="1314"/>
      <c r="BW50" s="1314"/>
      <c r="BX50" s="1314" t="s">
        <v>549</v>
      </c>
      <c r="BY50" s="1314"/>
      <c r="BZ50" s="1314"/>
      <c r="CA50" s="1314"/>
      <c r="CB50" s="1314"/>
      <c r="CC50" s="1314"/>
      <c r="CD50" s="1314"/>
      <c r="CE50" s="1314"/>
      <c r="CF50" s="1314" t="s">
        <v>550</v>
      </c>
      <c r="CG50" s="1314"/>
      <c r="CH50" s="1314"/>
      <c r="CI50" s="1314"/>
      <c r="CJ50" s="1314"/>
      <c r="CK50" s="1314"/>
      <c r="CL50" s="1314"/>
      <c r="CM50" s="1314"/>
      <c r="CN50" s="1314" t="s">
        <v>551</v>
      </c>
      <c r="CO50" s="1314"/>
      <c r="CP50" s="1314"/>
      <c r="CQ50" s="1314"/>
      <c r="CR50" s="1314"/>
      <c r="CS50" s="1314"/>
      <c r="CT50" s="1314"/>
      <c r="CU50" s="1314"/>
      <c r="CV50" s="1314" t="s">
        <v>552</v>
      </c>
      <c r="CW50" s="1314"/>
      <c r="CX50" s="1314"/>
      <c r="CY50" s="1314"/>
      <c r="CZ50" s="1314"/>
      <c r="DA50" s="1314"/>
      <c r="DB50" s="1314"/>
      <c r="DC50" s="1314"/>
    </row>
    <row r="51" spans="1:109" ht="13.5" customHeight="1" x14ac:dyDescent="0.15">
      <c r="B51" s="389"/>
      <c r="G51" s="1322"/>
      <c r="H51" s="1322"/>
      <c r="I51" s="1332"/>
      <c r="J51" s="1332"/>
      <c r="K51" s="1316"/>
      <c r="L51" s="1316"/>
      <c r="M51" s="1316"/>
      <c r="N51" s="1316"/>
      <c r="AM51" s="396"/>
      <c r="AN51" s="1315" t="s">
        <v>588</v>
      </c>
      <c r="AO51" s="1315"/>
      <c r="AP51" s="1315"/>
      <c r="AQ51" s="1315"/>
      <c r="AR51" s="1315"/>
      <c r="AS51" s="1315"/>
      <c r="AT51" s="1315"/>
      <c r="AU51" s="1315"/>
      <c r="AV51" s="1315"/>
      <c r="AW51" s="1315"/>
      <c r="AX51" s="1315"/>
      <c r="AY51" s="1315"/>
      <c r="AZ51" s="1315"/>
      <c r="BA51" s="1315"/>
      <c r="BB51" s="1315" t="s">
        <v>586</v>
      </c>
      <c r="BC51" s="1315"/>
      <c r="BD51" s="1315"/>
      <c r="BE51" s="1315"/>
      <c r="BF51" s="1315"/>
      <c r="BG51" s="1315"/>
      <c r="BH51" s="1315"/>
      <c r="BI51" s="1315"/>
      <c r="BJ51" s="1315"/>
      <c r="BK51" s="1315"/>
      <c r="BL51" s="1315"/>
      <c r="BM51" s="1315"/>
      <c r="BN51" s="1315"/>
      <c r="BO51" s="1315"/>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ht="13.5" x14ac:dyDescent="0.15">
      <c r="B52" s="389"/>
      <c r="G52" s="1322"/>
      <c r="H52" s="1322"/>
      <c r="I52" s="1332"/>
      <c r="J52" s="1332"/>
      <c r="K52" s="1316"/>
      <c r="L52" s="1316"/>
      <c r="M52" s="1316"/>
      <c r="N52" s="1316"/>
      <c r="AM52" s="396"/>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5" x14ac:dyDescent="0.15">
      <c r="A53" s="404"/>
      <c r="B53" s="389"/>
      <c r="G53" s="1322"/>
      <c r="H53" s="1322"/>
      <c r="I53" s="1311"/>
      <c r="J53" s="1311"/>
      <c r="K53" s="1316"/>
      <c r="L53" s="1316"/>
      <c r="M53" s="1316"/>
      <c r="N53" s="1316"/>
      <c r="AM53" s="396"/>
      <c r="AN53" s="1315"/>
      <c r="AO53" s="1315"/>
      <c r="AP53" s="1315"/>
      <c r="AQ53" s="1315"/>
      <c r="AR53" s="1315"/>
      <c r="AS53" s="1315"/>
      <c r="AT53" s="1315"/>
      <c r="AU53" s="1315"/>
      <c r="AV53" s="1315"/>
      <c r="AW53" s="1315"/>
      <c r="AX53" s="1315"/>
      <c r="AY53" s="1315"/>
      <c r="AZ53" s="1315"/>
      <c r="BA53" s="1315"/>
      <c r="BB53" s="1315" t="s">
        <v>593</v>
      </c>
      <c r="BC53" s="1315"/>
      <c r="BD53" s="1315"/>
      <c r="BE53" s="1315"/>
      <c r="BF53" s="1315"/>
      <c r="BG53" s="1315"/>
      <c r="BH53" s="1315"/>
      <c r="BI53" s="1315"/>
      <c r="BJ53" s="1315"/>
      <c r="BK53" s="1315"/>
      <c r="BL53" s="1315"/>
      <c r="BM53" s="1315"/>
      <c r="BN53" s="1315"/>
      <c r="BO53" s="1315"/>
      <c r="BP53" s="1313">
        <v>51.2</v>
      </c>
      <c r="BQ53" s="1313"/>
      <c r="BR53" s="1313"/>
      <c r="BS53" s="1313"/>
      <c r="BT53" s="1313"/>
      <c r="BU53" s="1313"/>
      <c r="BV53" s="1313"/>
      <c r="BW53" s="1313"/>
      <c r="BX53" s="1313">
        <v>53.9</v>
      </c>
      <c r="BY53" s="1313"/>
      <c r="BZ53" s="1313"/>
      <c r="CA53" s="1313"/>
      <c r="CB53" s="1313"/>
      <c r="CC53" s="1313"/>
      <c r="CD53" s="1313"/>
      <c r="CE53" s="1313"/>
      <c r="CF53" s="1313">
        <v>55.2</v>
      </c>
      <c r="CG53" s="1313"/>
      <c r="CH53" s="1313"/>
      <c r="CI53" s="1313"/>
      <c r="CJ53" s="1313"/>
      <c r="CK53" s="1313"/>
      <c r="CL53" s="1313"/>
      <c r="CM53" s="1313"/>
      <c r="CN53" s="1313">
        <v>56.3</v>
      </c>
      <c r="CO53" s="1313"/>
      <c r="CP53" s="1313"/>
      <c r="CQ53" s="1313"/>
      <c r="CR53" s="1313"/>
      <c r="CS53" s="1313"/>
      <c r="CT53" s="1313"/>
      <c r="CU53" s="1313"/>
      <c r="CV53" s="1313">
        <v>58.3</v>
      </c>
      <c r="CW53" s="1313"/>
      <c r="CX53" s="1313"/>
      <c r="CY53" s="1313"/>
      <c r="CZ53" s="1313"/>
      <c r="DA53" s="1313"/>
      <c r="DB53" s="1313"/>
      <c r="DC53" s="1313"/>
    </row>
    <row r="54" spans="1:109" ht="13.5" x14ac:dyDescent="0.15">
      <c r="A54" s="404"/>
      <c r="B54" s="389"/>
      <c r="G54" s="1322"/>
      <c r="H54" s="1322"/>
      <c r="I54" s="1311"/>
      <c r="J54" s="1311"/>
      <c r="K54" s="1316"/>
      <c r="L54" s="1316"/>
      <c r="M54" s="1316"/>
      <c r="N54" s="1316"/>
      <c r="AM54" s="396"/>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5" x14ac:dyDescent="0.15">
      <c r="A55" s="404"/>
      <c r="B55" s="389"/>
      <c r="G55" s="1311"/>
      <c r="H55" s="1311"/>
      <c r="I55" s="1311"/>
      <c r="J55" s="1311"/>
      <c r="K55" s="1316"/>
      <c r="L55" s="1316"/>
      <c r="M55" s="1316"/>
      <c r="N55" s="1316"/>
      <c r="AN55" s="1314" t="s">
        <v>587</v>
      </c>
      <c r="AO55" s="1314"/>
      <c r="AP55" s="1314"/>
      <c r="AQ55" s="1314"/>
      <c r="AR55" s="1314"/>
      <c r="AS55" s="1314"/>
      <c r="AT55" s="1314"/>
      <c r="AU55" s="1314"/>
      <c r="AV55" s="1314"/>
      <c r="AW55" s="1314"/>
      <c r="AX55" s="1314"/>
      <c r="AY55" s="1314"/>
      <c r="AZ55" s="1314"/>
      <c r="BA55" s="1314"/>
      <c r="BB55" s="1315" t="s">
        <v>586</v>
      </c>
      <c r="BC55" s="1315"/>
      <c r="BD55" s="1315"/>
      <c r="BE55" s="1315"/>
      <c r="BF55" s="1315"/>
      <c r="BG55" s="1315"/>
      <c r="BH55" s="1315"/>
      <c r="BI55" s="1315"/>
      <c r="BJ55" s="1315"/>
      <c r="BK55" s="1315"/>
      <c r="BL55" s="1315"/>
      <c r="BM55" s="1315"/>
      <c r="BN55" s="1315"/>
      <c r="BO55" s="1315"/>
      <c r="BP55" s="1313">
        <v>21</v>
      </c>
      <c r="BQ55" s="1313"/>
      <c r="BR55" s="1313"/>
      <c r="BS55" s="1313"/>
      <c r="BT55" s="1313"/>
      <c r="BU55" s="1313"/>
      <c r="BV55" s="1313"/>
      <c r="BW55" s="1313"/>
      <c r="BX55" s="1313">
        <v>20.2</v>
      </c>
      <c r="BY55" s="1313"/>
      <c r="BZ55" s="1313"/>
      <c r="CA55" s="1313"/>
      <c r="CB55" s="1313"/>
      <c r="CC55" s="1313"/>
      <c r="CD55" s="1313"/>
      <c r="CE55" s="1313"/>
      <c r="CF55" s="1313">
        <v>18.3</v>
      </c>
      <c r="CG55" s="1313"/>
      <c r="CH55" s="1313"/>
      <c r="CI55" s="1313"/>
      <c r="CJ55" s="1313"/>
      <c r="CK55" s="1313"/>
      <c r="CL55" s="1313"/>
      <c r="CM55" s="1313"/>
      <c r="CN55" s="1313">
        <v>20.3</v>
      </c>
      <c r="CO55" s="1313"/>
      <c r="CP55" s="1313"/>
      <c r="CQ55" s="1313"/>
      <c r="CR55" s="1313"/>
      <c r="CS55" s="1313"/>
      <c r="CT55" s="1313"/>
      <c r="CU55" s="1313"/>
      <c r="CV55" s="1313">
        <v>15.5</v>
      </c>
      <c r="CW55" s="1313"/>
      <c r="CX55" s="1313"/>
      <c r="CY55" s="1313"/>
      <c r="CZ55" s="1313"/>
      <c r="DA55" s="1313"/>
      <c r="DB55" s="1313"/>
      <c r="DC55" s="1313"/>
    </row>
    <row r="56" spans="1:109" ht="13.5" x14ac:dyDescent="0.15">
      <c r="A56" s="404"/>
      <c r="B56" s="389"/>
      <c r="G56" s="1311"/>
      <c r="H56" s="1311"/>
      <c r="I56" s="1311"/>
      <c r="J56" s="1311"/>
      <c r="K56" s="1316"/>
      <c r="L56" s="1316"/>
      <c r="M56" s="1316"/>
      <c r="N56" s="1316"/>
      <c r="AN56" s="1314"/>
      <c r="AO56" s="1314"/>
      <c r="AP56" s="1314"/>
      <c r="AQ56" s="1314"/>
      <c r="AR56" s="1314"/>
      <c r="AS56" s="1314"/>
      <c r="AT56" s="1314"/>
      <c r="AU56" s="1314"/>
      <c r="AV56" s="1314"/>
      <c r="AW56" s="1314"/>
      <c r="AX56" s="1314"/>
      <c r="AY56" s="1314"/>
      <c r="AZ56" s="1314"/>
      <c r="BA56" s="1314"/>
      <c r="BB56" s="1315"/>
      <c r="BC56" s="1315"/>
      <c r="BD56" s="1315"/>
      <c r="BE56" s="1315"/>
      <c r="BF56" s="1315"/>
      <c r="BG56" s="1315"/>
      <c r="BH56" s="1315"/>
      <c r="BI56" s="1315"/>
      <c r="BJ56" s="1315"/>
      <c r="BK56" s="1315"/>
      <c r="BL56" s="1315"/>
      <c r="BM56" s="1315"/>
      <c r="BN56" s="1315"/>
      <c r="BO56" s="1315"/>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4" customFormat="1" ht="13.5" x14ac:dyDescent="0.15">
      <c r="B57" s="410"/>
      <c r="G57" s="1311"/>
      <c r="H57" s="1311"/>
      <c r="I57" s="1317"/>
      <c r="J57" s="1317"/>
      <c r="K57" s="1316"/>
      <c r="L57" s="1316"/>
      <c r="M57" s="1316"/>
      <c r="N57" s="1316"/>
      <c r="AM57" s="388"/>
      <c r="AN57" s="1314"/>
      <c r="AO57" s="1314"/>
      <c r="AP57" s="1314"/>
      <c r="AQ57" s="1314"/>
      <c r="AR57" s="1314"/>
      <c r="AS57" s="1314"/>
      <c r="AT57" s="1314"/>
      <c r="AU57" s="1314"/>
      <c r="AV57" s="1314"/>
      <c r="AW57" s="1314"/>
      <c r="AX57" s="1314"/>
      <c r="AY57" s="1314"/>
      <c r="AZ57" s="1314"/>
      <c r="BA57" s="1314"/>
      <c r="BB57" s="1315" t="s">
        <v>593</v>
      </c>
      <c r="BC57" s="1315"/>
      <c r="BD57" s="1315"/>
      <c r="BE57" s="1315"/>
      <c r="BF57" s="1315"/>
      <c r="BG57" s="1315"/>
      <c r="BH57" s="1315"/>
      <c r="BI57" s="1315"/>
      <c r="BJ57" s="1315"/>
      <c r="BK57" s="1315"/>
      <c r="BL57" s="1315"/>
      <c r="BM57" s="1315"/>
      <c r="BN57" s="1315"/>
      <c r="BO57" s="1315"/>
      <c r="BP57" s="1313">
        <v>55.9</v>
      </c>
      <c r="BQ57" s="1313"/>
      <c r="BR57" s="1313"/>
      <c r="BS57" s="1313"/>
      <c r="BT57" s="1313"/>
      <c r="BU57" s="1313"/>
      <c r="BV57" s="1313"/>
      <c r="BW57" s="1313"/>
      <c r="BX57" s="1313">
        <v>57.5</v>
      </c>
      <c r="BY57" s="1313"/>
      <c r="BZ57" s="1313"/>
      <c r="CA57" s="1313"/>
      <c r="CB57" s="1313"/>
      <c r="CC57" s="1313"/>
      <c r="CD57" s="1313"/>
      <c r="CE57" s="1313"/>
      <c r="CF57" s="1313">
        <v>59.3</v>
      </c>
      <c r="CG57" s="1313"/>
      <c r="CH57" s="1313"/>
      <c r="CI57" s="1313"/>
      <c r="CJ57" s="1313"/>
      <c r="CK57" s="1313"/>
      <c r="CL57" s="1313"/>
      <c r="CM57" s="1313"/>
      <c r="CN57" s="1313">
        <v>60.3</v>
      </c>
      <c r="CO57" s="1313"/>
      <c r="CP57" s="1313"/>
      <c r="CQ57" s="1313"/>
      <c r="CR57" s="1313"/>
      <c r="CS57" s="1313"/>
      <c r="CT57" s="1313"/>
      <c r="CU57" s="1313"/>
      <c r="CV57" s="1313">
        <v>61.4</v>
      </c>
      <c r="CW57" s="1313"/>
      <c r="CX57" s="1313"/>
      <c r="CY57" s="1313"/>
      <c r="CZ57" s="1313"/>
      <c r="DA57" s="1313"/>
      <c r="DB57" s="1313"/>
      <c r="DC57" s="1313"/>
      <c r="DD57" s="415"/>
      <c r="DE57" s="410"/>
    </row>
    <row r="58" spans="1:109" s="404" customFormat="1" ht="13.5" x14ac:dyDescent="0.15">
      <c r="A58" s="388"/>
      <c r="B58" s="410"/>
      <c r="G58" s="1311"/>
      <c r="H58" s="1311"/>
      <c r="I58" s="1317"/>
      <c r="J58" s="1317"/>
      <c r="K58" s="1316"/>
      <c r="L58" s="1316"/>
      <c r="M58" s="1316"/>
      <c r="N58" s="1316"/>
      <c r="AM58" s="388"/>
      <c r="AN58" s="1314"/>
      <c r="AO58" s="1314"/>
      <c r="AP58" s="1314"/>
      <c r="AQ58" s="1314"/>
      <c r="AR58" s="1314"/>
      <c r="AS58" s="1314"/>
      <c r="AT58" s="1314"/>
      <c r="AU58" s="1314"/>
      <c r="AV58" s="1314"/>
      <c r="AW58" s="1314"/>
      <c r="AX58" s="1314"/>
      <c r="AY58" s="1314"/>
      <c r="AZ58" s="1314"/>
      <c r="BA58" s="1314"/>
      <c r="BB58" s="1315"/>
      <c r="BC58" s="1315"/>
      <c r="BD58" s="1315"/>
      <c r="BE58" s="1315"/>
      <c r="BF58" s="1315"/>
      <c r="BG58" s="1315"/>
      <c r="BH58" s="1315"/>
      <c r="BI58" s="1315"/>
      <c r="BJ58" s="1315"/>
      <c r="BK58" s="1315"/>
      <c r="BL58" s="1315"/>
      <c r="BM58" s="1315"/>
      <c r="BN58" s="1315"/>
      <c r="BO58" s="1315"/>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592</v>
      </c>
    </row>
    <row r="64" spans="1:109" ht="13.5" x14ac:dyDescent="0.15">
      <c r="B64" s="389"/>
      <c r="G64" s="405"/>
      <c r="I64" s="407"/>
      <c r="J64" s="407"/>
      <c r="K64" s="407"/>
      <c r="L64" s="407"/>
      <c r="M64" s="407"/>
      <c r="N64" s="406"/>
      <c r="AM64" s="405"/>
      <c r="AN64" s="405" t="s">
        <v>591</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23" t="s">
        <v>590</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x14ac:dyDescent="0.15">
      <c r="B66" s="389"/>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x14ac:dyDescent="0.15">
      <c r="B67" s="389"/>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x14ac:dyDescent="0.15">
      <c r="B68" s="389"/>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x14ac:dyDescent="0.15">
      <c r="B69" s="389"/>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589</v>
      </c>
    </row>
    <row r="72" spans="2:107" ht="13.5" x14ac:dyDescent="0.15">
      <c r="B72" s="389"/>
      <c r="G72" s="1311"/>
      <c r="H72" s="1311"/>
      <c r="I72" s="1311"/>
      <c r="J72" s="1311"/>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4" t="s">
        <v>548</v>
      </c>
      <c r="BQ72" s="1314"/>
      <c r="BR72" s="1314"/>
      <c r="BS72" s="1314"/>
      <c r="BT72" s="1314"/>
      <c r="BU72" s="1314"/>
      <c r="BV72" s="1314"/>
      <c r="BW72" s="1314"/>
      <c r="BX72" s="1314" t="s">
        <v>549</v>
      </c>
      <c r="BY72" s="1314"/>
      <c r="BZ72" s="1314"/>
      <c r="CA72" s="1314"/>
      <c r="CB72" s="1314"/>
      <c r="CC72" s="1314"/>
      <c r="CD72" s="1314"/>
      <c r="CE72" s="1314"/>
      <c r="CF72" s="1314" t="s">
        <v>550</v>
      </c>
      <c r="CG72" s="1314"/>
      <c r="CH72" s="1314"/>
      <c r="CI72" s="1314"/>
      <c r="CJ72" s="1314"/>
      <c r="CK72" s="1314"/>
      <c r="CL72" s="1314"/>
      <c r="CM72" s="1314"/>
      <c r="CN72" s="1314" t="s">
        <v>551</v>
      </c>
      <c r="CO72" s="1314"/>
      <c r="CP72" s="1314"/>
      <c r="CQ72" s="1314"/>
      <c r="CR72" s="1314"/>
      <c r="CS72" s="1314"/>
      <c r="CT72" s="1314"/>
      <c r="CU72" s="1314"/>
      <c r="CV72" s="1314" t="s">
        <v>552</v>
      </c>
      <c r="CW72" s="1314"/>
      <c r="CX72" s="1314"/>
      <c r="CY72" s="1314"/>
      <c r="CZ72" s="1314"/>
      <c r="DA72" s="1314"/>
      <c r="DB72" s="1314"/>
      <c r="DC72" s="1314"/>
    </row>
    <row r="73" spans="2:107" ht="13.5" x14ac:dyDescent="0.15">
      <c r="B73" s="389"/>
      <c r="G73" s="1322"/>
      <c r="H73" s="1322"/>
      <c r="I73" s="1322"/>
      <c r="J73" s="1322"/>
      <c r="K73" s="1312"/>
      <c r="L73" s="1312"/>
      <c r="M73" s="1312"/>
      <c r="N73" s="1312"/>
      <c r="AM73" s="396"/>
      <c r="AN73" s="1315" t="s">
        <v>588</v>
      </c>
      <c r="AO73" s="1315"/>
      <c r="AP73" s="1315"/>
      <c r="AQ73" s="1315"/>
      <c r="AR73" s="1315"/>
      <c r="AS73" s="1315"/>
      <c r="AT73" s="1315"/>
      <c r="AU73" s="1315"/>
      <c r="AV73" s="1315"/>
      <c r="AW73" s="1315"/>
      <c r="AX73" s="1315"/>
      <c r="AY73" s="1315"/>
      <c r="AZ73" s="1315"/>
      <c r="BA73" s="1315"/>
      <c r="BB73" s="1315" t="s">
        <v>586</v>
      </c>
      <c r="BC73" s="1315"/>
      <c r="BD73" s="1315"/>
      <c r="BE73" s="1315"/>
      <c r="BF73" s="1315"/>
      <c r="BG73" s="1315"/>
      <c r="BH73" s="1315"/>
      <c r="BI73" s="1315"/>
      <c r="BJ73" s="1315"/>
      <c r="BK73" s="1315"/>
      <c r="BL73" s="1315"/>
      <c r="BM73" s="1315"/>
      <c r="BN73" s="1315"/>
      <c r="BO73" s="1315"/>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ht="13.5" x14ac:dyDescent="0.15">
      <c r="B74" s="389"/>
      <c r="G74" s="1322"/>
      <c r="H74" s="1322"/>
      <c r="I74" s="1322"/>
      <c r="J74" s="1322"/>
      <c r="K74" s="1312"/>
      <c r="L74" s="1312"/>
      <c r="M74" s="1312"/>
      <c r="N74" s="1312"/>
      <c r="AM74" s="396"/>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5" x14ac:dyDescent="0.15">
      <c r="B75" s="389"/>
      <c r="G75" s="1322"/>
      <c r="H75" s="1322"/>
      <c r="I75" s="1311"/>
      <c r="J75" s="1311"/>
      <c r="K75" s="1316"/>
      <c r="L75" s="1316"/>
      <c r="M75" s="1316"/>
      <c r="N75" s="1316"/>
      <c r="AM75" s="396"/>
      <c r="AN75" s="1315"/>
      <c r="AO75" s="1315"/>
      <c r="AP75" s="1315"/>
      <c r="AQ75" s="1315"/>
      <c r="AR75" s="1315"/>
      <c r="AS75" s="1315"/>
      <c r="AT75" s="1315"/>
      <c r="AU75" s="1315"/>
      <c r="AV75" s="1315"/>
      <c r="AW75" s="1315"/>
      <c r="AX75" s="1315"/>
      <c r="AY75" s="1315"/>
      <c r="AZ75" s="1315"/>
      <c r="BA75" s="1315"/>
      <c r="BB75" s="1315" t="s">
        <v>585</v>
      </c>
      <c r="BC75" s="1315"/>
      <c r="BD75" s="1315"/>
      <c r="BE75" s="1315"/>
      <c r="BF75" s="1315"/>
      <c r="BG75" s="1315"/>
      <c r="BH75" s="1315"/>
      <c r="BI75" s="1315"/>
      <c r="BJ75" s="1315"/>
      <c r="BK75" s="1315"/>
      <c r="BL75" s="1315"/>
      <c r="BM75" s="1315"/>
      <c r="BN75" s="1315"/>
      <c r="BO75" s="1315"/>
      <c r="BP75" s="1313">
        <v>0.1</v>
      </c>
      <c r="BQ75" s="1313"/>
      <c r="BR75" s="1313"/>
      <c r="BS75" s="1313"/>
      <c r="BT75" s="1313"/>
      <c r="BU75" s="1313"/>
      <c r="BV75" s="1313"/>
      <c r="BW75" s="1313"/>
      <c r="BX75" s="1313">
        <v>1</v>
      </c>
      <c r="BY75" s="1313"/>
      <c r="BZ75" s="1313"/>
      <c r="CA75" s="1313"/>
      <c r="CB75" s="1313"/>
      <c r="CC75" s="1313"/>
      <c r="CD75" s="1313"/>
      <c r="CE75" s="1313"/>
      <c r="CF75" s="1313">
        <v>2.9</v>
      </c>
      <c r="CG75" s="1313"/>
      <c r="CH75" s="1313"/>
      <c r="CI75" s="1313"/>
      <c r="CJ75" s="1313"/>
      <c r="CK75" s="1313"/>
      <c r="CL75" s="1313"/>
      <c r="CM75" s="1313"/>
      <c r="CN75" s="1313">
        <v>4.0999999999999996</v>
      </c>
      <c r="CO75" s="1313"/>
      <c r="CP75" s="1313"/>
      <c r="CQ75" s="1313"/>
      <c r="CR75" s="1313"/>
      <c r="CS75" s="1313"/>
      <c r="CT75" s="1313"/>
      <c r="CU75" s="1313"/>
      <c r="CV75" s="1313">
        <v>4.9000000000000004</v>
      </c>
      <c r="CW75" s="1313"/>
      <c r="CX75" s="1313"/>
      <c r="CY75" s="1313"/>
      <c r="CZ75" s="1313"/>
      <c r="DA75" s="1313"/>
      <c r="DB75" s="1313"/>
      <c r="DC75" s="1313"/>
    </row>
    <row r="76" spans="2:107" ht="13.5" x14ac:dyDescent="0.15">
      <c r="B76" s="389"/>
      <c r="G76" s="1322"/>
      <c r="H76" s="1322"/>
      <c r="I76" s="1311"/>
      <c r="J76" s="1311"/>
      <c r="K76" s="1316"/>
      <c r="L76" s="1316"/>
      <c r="M76" s="1316"/>
      <c r="N76" s="1316"/>
      <c r="AM76" s="396"/>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5" x14ac:dyDescent="0.15">
      <c r="B77" s="389"/>
      <c r="G77" s="1311"/>
      <c r="H77" s="1311"/>
      <c r="I77" s="1311"/>
      <c r="J77" s="1311"/>
      <c r="K77" s="1312"/>
      <c r="L77" s="1312"/>
      <c r="M77" s="1312"/>
      <c r="N77" s="1312"/>
      <c r="AN77" s="1314" t="s">
        <v>587</v>
      </c>
      <c r="AO77" s="1314"/>
      <c r="AP77" s="1314"/>
      <c r="AQ77" s="1314"/>
      <c r="AR77" s="1314"/>
      <c r="AS77" s="1314"/>
      <c r="AT77" s="1314"/>
      <c r="AU77" s="1314"/>
      <c r="AV77" s="1314"/>
      <c r="AW77" s="1314"/>
      <c r="AX77" s="1314"/>
      <c r="AY77" s="1314"/>
      <c r="AZ77" s="1314"/>
      <c r="BA77" s="1314"/>
      <c r="BB77" s="1315" t="s">
        <v>586</v>
      </c>
      <c r="BC77" s="1315"/>
      <c r="BD77" s="1315"/>
      <c r="BE77" s="1315"/>
      <c r="BF77" s="1315"/>
      <c r="BG77" s="1315"/>
      <c r="BH77" s="1315"/>
      <c r="BI77" s="1315"/>
      <c r="BJ77" s="1315"/>
      <c r="BK77" s="1315"/>
      <c r="BL77" s="1315"/>
      <c r="BM77" s="1315"/>
      <c r="BN77" s="1315"/>
      <c r="BO77" s="1315"/>
      <c r="BP77" s="1313">
        <v>21</v>
      </c>
      <c r="BQ77" s="1313"/>
      <c r="BR77" s="1313"/>
      <c r="BS77" s="1313"/>
      <c r="BT77" s="1313"/>
      <c r="BU77" s="1313"/>
      <c r="BV77" s="1313"/>
      <c r="BW77" s="1313"/>
      <c r="BX77" s="1313">
        <v>20.2</v>
      </c>
      <c r="BY77" s="1313"/>
      <c r="BZ77" s="1313"/>
      <c r="CA77" s="1313"/>
      <c r="CB77" s="1313"/>
      <c r="CC77" s="1313"/>
      <c r="CD77" s="1313"/>
      <c r="CE77" s="1313"/>
      <c r="CF77" s="1313">
        <v>18.3</v>
      </c>
      <c r="CG77" s="1313"/>
      <c r="CH77" s="1313"/>
      <c r="CI77" s="1313"/>
      <c r="CJ77" s="1313"/>
      <c r="CK77" s="1313"/>
      <c r="CL77" s="1313"/>
      <c r="CM77" s="1313"/>
      <c r="CN77" s="1313">
        <v>20.3</v>
      </c>
      <c r="CO77" s="1313"/>
      <c r="CP77" s="1313"/>
      <c r="CQ77" s="1313"/>
      <c r="CR77" s="1313"/>
      <c r="CS77" s="1313"/>
      <c r="CT77" s="1313"/>
      <c r="CU77" s="1313"/>
      <c r="CV77" s="1313">
        <v>15.5</v>
      </c>
      <c r="CW77" s="1313"/>
      <c r="CX77" s="1313"/>
      <c r="CY77" s="1313"/>
      <c r="CZ77" s="1313"/>
      <c r="DA77" s="1313"/>
      <c r="DB77" s="1313"/>
      <c r="DC77" s="1313"/>
    </row>
    <row r="78" spans="2:107" ht="13.5" x14ac:dyDescent="0.15">
      <c r="B78" s="389"/>
      <c r="G78" s="1311"/>
      <c r="H78" s="1311"/>
      <c r="I78" s="1311"/>
      <c r="J78" s="1311"/>
      <c r="K78" s="1312"/>
      <c r="L78" s="1312"/>
      <c r="M78" s="1312"/>
      <c r="N78" s="1312"/>
      <c r="AN78" s="1314"/>
      <c r="AO78" s="1314"/>
      <c r="AP78" s="1314"/>
      <c r="AQ78" s="1314"/>
      <c r="AR78" s="1314"/>
      <c r="AS78" s="1314"/>
      <c r="AT78" s="1314"/>
      <c r="AU78" s="1314"/>
      <c r="AV78" s="1314"/>
      <c r="AW78" s="1314"/>
      <c r="AX78" s="1314"/>
      <c r="AY78" s="1314"/>
      <c r="AZ78" s="1314"/>
      <c r="BA78" s="1314"/>
      <c r="BB78" s="1315"/>
      <c r="BC78" s="1315"/>
      <c r="BD78" s="1315"/>
      <c r="BE78" s="1315"/>
      <c r="BF78" s="1315"/>
      <c r="BG78" s="1315"/>
      <c r="BH78" s="1315"/>
      <c r="BI78" s="1315"/>
      <c r="BJ78" s="1315"/>
      <c r="BK78" s="1315"/>
      <c r="BL78" s="1315"/>
      <c r="BM78" s="1315"/>
      <c r="BN78" s="1315"/>
      <c r="BO78" s="1315"/>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5" x14ac:dyDescent="0.15">
      <c r="B79" s="389"/>
      <c r="G79" s="1311"/>
      <c r="H79" s="1311"/>
      <c r="I79" s="1317"/>
      <c r="J79" s="1317"/>
      <c r="K79" s="1318"/>
      <c r="L79" s="1318"/>
      <c r="M79" s="1318"/>
      <c r="N79" s="1318"/>
      <c r="AN79" s="1314"/>
      <c r="AO79" s="1314"/>
      <c r="AP79" s="1314"/>
      <c r="AQ79" s="1314"/>
      <c r="AR79" s="1314"/>
      <c r="AS79" s="1314"/>
      <c r="AT79" s="1314"/>
      <c r="AU79" s="1314"/>
      <c r="AV79" s="1314"/>
      <c r="AW79" s="1314"/>
      <c r="AX79" s="1314"/>
      <c r="AY79" s="1314"/>
      <c r="AZ79" s="1314"/>
      <c r="BA79" s="1314"/>
      <c r="BB79" s="1315" t="s">
        <v>585</v>
      </c>
      <c r="BC79" s="1315"/>
      <c r="BD79" s="1315"/>
      <c r="BE79" s="1315"/>
      <c r="BF79" s="1315"/>
      <c r="BG79" s="1315"/>
      <c r="BH79" s="1315"/>
      <c r="BI79" s="1315"/>
      <c r="BJ79" s="1315"/>
      <c r="BK79" s="1315"/>
      <c r="BL79" s="1315"/>
      <c r="BM79" s="1315"/>
      <c r="BN79" s="1315"/>
      <c r="BO79" s="1315"/>
      <c r="BP79" s="1313">
        <v>6.8</v>
      </c>
      <c r="BQ79" s="1313"/>
      <c r="BR79" s="1313"/>
      <c r="BS79" s="1313"/>
      <c r="BT79" s="1313"/>
      <c r="BU79" s="1313"/>
      <c r="BV79" s="1313"/>
      <c r="BW79" s="1313"/>
      <c r="BX79" s="1313">
        <v>6.8</v>
      </c>
      <c r="BY79" s="1313"/>
      <c r="BZ79" s="1313"/>
      <c r="CA79" s="1313"/>
      <c r="CB79" s="1313"/>
      <c r="CC79" s="1313"/>
      <c r="CD79" s="1313"/>
      <c r="CE79" s="1313"/>
      <c r="CF79" s="1313">
        <v>6.8</v>
      </c>
      <c r="CG79" s="1313"/>
      <c r="CH79" s="1313"/>
      <c r="CI79" s="1313"/>
      <c r="CJ79" s="1313"/>
      <c r="CK79" s="1313"/>
      <c r="CL79" s="1313"/>
      <c r="CM79" s="1313"/>
      <c r="CN79" s="1313">
        <v>6.6</v>
      </c>
      <c r="CO79" s="1313"/>
      <c r="CP79" s="1313"/>
      <c r="CQ79" s="1313"/>
      <c r="CR79" s="1313"/>
      <c r="CS79" s="1313"/>
      <c r="CT79" s="1313"/>
      <c r="CU79" s="1313"/>
      <c r="CV79" s="1313">
        <v>6.4</v>
      </c>
      <c r="CW79" s="1313"/>
      <c r="CX79" s="1313"/>
      <c r="CY79" s="1313"/>
      <c r="CZ79" s="1313"/>
      <c r="DA79" s="1313"/>
      <c r="DB79" s="1313"/>
      <c r="DC79" s="1313"/>
    </row>
    <row r="80" spans="2:107" ht="13.5" x14ac:dyDescent="0.15">
      <c r="B80" s="389"/>
      <c r="G80" s="1311"/>
      <c r="H80" s="1311"/>
      <c r="I80" s="1317"/>
      <c r="J80" s="1317"/>
      <c r="K80" s="1318"/>
      <c r="L80" s="1318"/>
      <c r="M80" s="1318"/>
      <c r="N80" s="1318"/>
      <c r="AN80" s="1314"/>
      <c r="AO80" s="1314"/>
      <c r="AP80" s="1314"/>
      <c r="AQ80" s="1314"/>
      <c r="AR80" s="1314"/>
      <c r="AS80" s="1314"/>
      <c r="AT80" s="1314"/>
      <c r="AU80" s="1314"/>
      <c r="AV80" s="1314"/>
      <c r="AW80" s="1314"/>
      <c r="AX80" s="1314"/>
      <c r="AY80" s="1314"/>
      <c r="AZ80" s="1314"/>
      <c r="BA80" s="1314"/>
      <c r="BB80" s="1315"/>
      <c r="BC80" s="1315"/>
      <c r="BD80" s="1315"/>
      <c r="BE80" s="1315"/>
      <c r="BF80" s="1315"/>
      <c r="BG80" s="1315"/>
      <c r="BH80" s="1315"/>
      <c r="BI80" s="1315"/>
      <c r="BJ80" s="1315"/>
      <c r="BK80" s="1315"/>
      <c r="BL80" s="1315"/>
      <c r="BM80" s="1315"/>
      <c r="BN80" s="1315"/>
      <c r="BO80" s="1315"/>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RTdNAUj8o9lsOQDRr8ooK1p95tuHEn0pCZ2HsXlWF12DoLEGazqbl/SvAlF56mJF04QBd//m8gyi2A7RjL9TDw==" saltValue="kz1DKK1dKSWUNT9X4CtOmg=="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C923F-7719-43DB-B282-3D2F216F07ED}">
  <sheetPr>
    <pageSetUpPr fitToPage="1"/>
  </sheetPr>
  <dimension ref="A1:DR125"/>
  <sheetViews>
    <sheetView showGridLines="0" zoomScale="90" zoomScaleNormal="9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495</v>
      </c>
    </row>
  </sheetData>
  <sheetProtection algorithmName="SHA-512" hashValue="f1nxmFrLGaDwuF/wbIen9pbE+iIbGC2W3obEWOQPTV3etmZzrm2MDsPH6+1nvoS9OqCFURpVhIcAX5V7BhOk4A==" saltValue="T57IIWNIohI+t5KDojFiN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8E697-DBB0-4076-86CE-D3685240A953}">
  <sheetPr>
    <pageSetUpPr fitToPage="1"/>
  </sheetPr>
  <dimension ref="A1:DR125"/>
  <sheetViews>
    <sheetView showGridLines="0" zoomScale="80" zoomScaleNormal="80" zoomScaleSheetLayoutView="55" workbookViewId="0">
      <selection activeCell="BD19" sqref="BD1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495</v>
      </c>
    </row>
  </sheetData>
  <sheetProtection algorithmName="SHA-512" hashValue="+3KR88Z19Pqw7dgPnQXkMAeHgn/Wd4pRDSJ/rB1XccN2IMKBR8ZfyIAeR4dmBbwn98iRyNnJ3ZyYj85FaOFRgA==" saltValue="KgbM1OnyK5BDrOiSILm7H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545</v>
      </c>
      <c r="G2" s="157"/>
      <c r="H2" s="158"/>
    </row>
    <row r="3" spans="1:8" x14ac:dyDescent="0.15">
      <c r="A3" s="154" t="s">
        <v>538</v>
      </c>
      <c r="B3" s="159"/>
      <c r="C3" s="160"/>
      <c r="D3" s="161">
        <v>69783</v>
      </c>
      <c r="E3" s="162"/>
      <c r="F3" s="163">
        <v>47738</v>
      </c>
      <c r="G3" s="164"/>
      <c r="H3" s="165"/>
    </row>
    <row r="4" spans="1:8" x14ac:dyDescent="0.15">
      <c r="A4" s="166"/>
      <c r="B4" s="167"/>
      <c r="C4" s="168"/>
      <c r="D4" s="169">
        <v>13591</v>
      </c>
      <c r="E4" s="170"/>
      <c r="F4" s="171">
        <v>24937</v>
      </c>
      <c r="G4" s="172"/>
      <c r="H4" s="173"/>
    </row>
    <row r="5" spans="1:8" x14ac:dyDescent="0.15">
      <c r="A5" s="154" t="s">
        <v>540</v>
      </c>
      <c r="B5" s="159"/>
      <c r="C5" s="160"/>
      <c r="D5" s="161">
        <v>74564</v>
      </c>
      <c r="E5" s="162"/>
      <c r="F5" s="163">
        <v>52191</v>
      </c>
      <c r="G5" s="164"/>
      <c r="H5" s="165"/>
    </row>
    <row r="6" spans="1:8" x14ac:dyDescent="0.15">
      <c r="A6" s="166"/>
      <c r="B6" s="167"/>
      <c r="C6" s="168"/>
      <c r="D6" s="169">
        <v>21999</v>
      </c>
      <c r="E6" s="170"/>
      <c r="F6" s="171">
        <v>24843</v>
      </c>
      <c r="G6" s="172"/>
      <c r="H6" s="173"/>
    </row>
    <row r="7" spans="1:8" x14ac:dyDescent="0.15">
      <c r="A7" s="154" t="s">
        <v>541</v>
      </c>
      <c r="B7" s="159"/>
      <c r="C7" s="160"/>
      <c r="D7" s="161">
        <v>94982</v>
      </c>
      <c r="E7" s="162"/>
      <c r="F7" s="163">
        <v>47387</v>
      </c>
      <c r="G7" s="164"/>
      <c r="H7" s="165"/>
    </row>
    <row r="8" spans="1:8" x14ac:dyDescent="0.15">
      <c r="A8" s="166"/>
      <c r="B8" s="167"/>
      <c r="C8" s="168"/>
      <c r="D8" s="169">
        <v>29957</v>
      </c>
      <c r="E8" s="170"/>
      <c r="F8" s="171">
        <v>24928</v>
      </c>
      <c r="G8" s="172"/>
      <c r="H8" s="173"/>
    </row>
    <row r="9" spans="1:8" x14ac:dyDescent="0.15">
      <c r="A9" s="154" t="s">
        <v>542</v>
      </c>
      <c r="B9" s="159"/>
      <c r="C9" s="160"/>
      <c r="D9" s="161">
        <v>95421</v>
      </c>
      <c r="E9" s="162"/>
      <c r="F9" s="163">
        <v>51264</v>
      </c>
      <c r="G9" s="164"/>
      <c r="H9" s="165"/>
    </row>
    <row r="10" spans="1:8" x14ac:dyDescent="0.15">
      <c r="A10" s="166"/>
      <c r="B10" s="167"/>
      <c r="C10" s="168"/>
      <c r="D10" s="169">
        <v>30477</v>
      </c>
      <c r="E10" s="170"/>
      <c r="F10" s="171">
        <v>26040</v>
      </c>
      <c r="G10" s="172"/>
      <c r="H10" s="173"/>
    </row>
    <row r="11" spans="1:8" x14ac:dyDescent="0.15">
      <c r="A11" s="154" t="s">
        <v>543</v>
      </c>
      <c r="B11" s="159"/>
      <c r="C11" s="160"/>
      <c r="D11" s="161">
        <v>140056</v>
      </c>
      <c r="E11" s="162"/>
      <c r="F11" s="163">
        <v>52068</v>
      </c>
      <c r="G11" s="164"/>
      <c r="H11" s="165"/>
    </row>
    <row r="12" spans="1:8" x14ac:dyDescent="0.15">
      <c r="A12" s="166"/>
      <c r="B12" s="167"/>
      <c r="C12" s="174"/>
      <c r="D12" s="169">
        <v>33961</v>
      </c>
      <c r="E12" s="170"/>
      <c r="F12" s="171">
        <v>26936</v>
      </c>
      <c r="G12" s="172"/>
      <c r="H12" s="173"/>
    </row>
    <row r="13" spans="1:8" x14ac:dyDescent="0.15">
      <c r="A13" s="154"/>
      <c r="B13" s="159"/>
      <c r="C13" s="175"/>
      <c r="D13" s="176">
        <v>94961</v>
      </c>
      <c r="E13" s="177"/>
      <c r="F13" s="178">
        <v>50130</v>
      </c>
      <c r="G13" s="179"/>
      <c r="H13" s="165"/>
    </row>
    <row r="14" spans="1:8" x14ac:dyDescent="0.15">
      <c r="A14" s="166"/>
      <c r="B14" s="167"/>
      <c r="C14" s="168"/>
      <c r="D14" s="169">
        <v>25997</v>
      </c>
      <c r="E14" s="170"/>
      <c r="F14" s="171">
        <v>25537</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6.37</v>
      </c>
      <c r="C19" s="180">
        <f>ROUND(VALUE(SUBSTITUTE(実質収支比率等に係る経年分析!G$48,"▲","-")),2)</f>
        <v>7.14</v>
      </c>
      <c r="D19" s="180">
        <f>ROUND(VALUE(SUBSTITUTE(実質収支比率等に係る経年分析!H$48,"▲","-")),2)</f>
        <v>6.29</v>
      </c>
      <c r="E19" s="180">
        <f>ROUND(VALUE(SUBSTITUTE(実質収支比率等に係る経年分析!I$48,"▲","-")),2)</f>
        <v>5.57</v>
      </c>
      <c r="F19" s="180">
        <f>ROUND(VALUE(SUBSTITUTE(実質収支比率等に係る経年分析!J$48,"▲","-")),2)</f>
        <v>4.08</v>
      </c>
    </row>
    <row r="20" spans="1:11" x14ac:dyDescent="0.15">
      <c r="A20" s="180" t="s">
        <v>55</v>
      </c>
      <c r="B20" s="180">
        <f>ROUND(VALUE(SUBSTITUTE(実質収支比率等に係る経年分析!F$47,"▲","-")),2)</f>
        <v>10.93</v>
      </c>
      <c r="C20" s="180">
        <f>ROUND(VALUE(SUBSTITUTE(実質収支比率等に係る経年分析!G$47,"▲","-")),2)</f>
        <v>11.58</v>
      </c>
      <c r="D20" s="180">
        <f>ROUND(VALUE(SUBSTITUTE(実質収支比率等に係る経年分析!H$47,"▲","-")),2)</f>
        <v>12.41</v>
      </c>
      <c r="E20" s="180">
        <f>ROUND(VALUE(SUBSTITUTE(実質収支比率等に係る経年分析!I$47,"▲","-")),2)</f>
        <v>13.2</v>
      </c>
      <c r="F20" s="180">
        <f>ROUND(VALUE(SUBSTITUTE(実質収支比率等に係る経年分析!J$47,"▲","-")),2)</f>
        <v>13.74</v>
      </c>
    </row>
    <row r="21" spans="1:11" x14ac:dyDescent="0.15">
      <c r="A21" s="180" t="s">
        <v>56</v>
      </c>
      <c r="B21" s="180">
        <f>IF(ISNUMBER(VALUE(SUBSTITUTE(実質収支比率等に係る経年分析!F$49,"▲","-"))),ROUND(VALUE(SUBSTITUTE(実質収支比率等に係る経年分析!F$49,"▲","-")),2),NA())</f>
        <v>0.08</v>
      </c>
      <c r="C21" s="180">
        <f>IF(ISNUMBER(VALUE(SUBSTITUTE(実質収支比率等に係る経年分析!G$49,"▲","-"))),ROUND(VALUE(SUBSTITUTE(実質収支比率等に係る経年分析!G$49,"▲","-")),2),NA())</f>
        <v>0.77</v>
      </c>
      <c r="D21" s="180">
        <f>IF(ISNUMBER(VALUE(SUBSTITUTE(実質収支比率等に係る経年分析!H$49,"▲","-"))),ROUND(VALUE(SUBSTITUTE(実質収支比率等に係る経年分析!H$49,"▲","-")),2),NA())</f>
        <v>-0.83</v>
      </c>
      <c r="E21" s="180">
        <f>IF(ISNUMBER(VALUE(SUBSTITUTE(実質収支比率等に係る経年分析!I$49,"▲","-"))),ROUND(VALUE(SUBSTITUTE(実質収支比率等に係る経年分析!I$49,"▲","-")),2),NA())</f>
        <v>-0.72</v>
      </c>
      <c r="F21" s="180">
        <f>IF(ISNUMBER(VALUE(SUBSTITUTE(実質収支比率等に係る経年分析!J$49,"▲","-"))),ROUND(VALUE(SUBSTITUTE(実質収支比率等に係る経年分析!J$49,"▲","-")),2),NA())</f>
        <v>-1.27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介護保険特別会計（介護サービス事業勘定）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浄化槽整備事業特別会計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1.52</v>
      </c>
    </row>
    <row r="33" spans="1:16" x14ac:dyDescent="0.15">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2.58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2.42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1.73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1.6</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6.36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7.13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6.28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5.56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4.07</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8.1199999999999992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7.93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7.37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7.56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51.28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52.24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53.36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56.48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57.93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1035</v>
      </c>
      <c r="E42" s="182"/>
      <c r="F42" s="182"/>
      <c r="G42" s="182">
        <f>'実質公債費比率（分子）の構造'!L$52</f>
        <v>979</v>
      </c>
      <c r="H42" s="182"/>
      <c r="I42" s="182"/>
      <c r="J42" s="182">
        <f>'実質公債費比率（分子）の構造'!M$52</f>
        <v>920</v>
      </c>
      <c r="K42" s="182"/>
      <c r="L42" s="182"/>
      <c r="M42" s="182">
        <f>'実質公債費比率（分子）の構造'!N$52</f>
        <v>895</v>
      </c>
      <c r="N42" s="182"/>
      <c r="O42" s="182"/>
      <c r="P42" s="182">
        <f>'実質公債費比率（分子）の構造'!O$52</f>
        <v>930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t="str">
        <f>'実質公債費比率（分子）の構造'!O$51</f>
        <v>-</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21</v>
      </c>
      <c r="C45" s="182"/>
      <c r="D45" s="182"/>
      <c r="E45" s="182">
        <f>'実質公債費比率（分子）の構造'!L$49</f>
        <v>27</v>
      </c>
      <c r="F45" s="182"/>
      <c r="G45" s="182"/>
      <c r="H45" s="182">
        <f>'実質公債費比率（分子）の構造'!M$49</f>
        <v>63</v>
      </c>
      <c r="I45" s="182"/>
      <c r="J45" s="182"/>
      <c r="K45" s="182">
        <f>'実質公債費比率（分子）の構造'!N$49</f>
        <v>65</v>
      </c>
      <c r="L45" s="182"/>
      <c r="M45" s="182"/>
      <c r="N45" s="182">
        <f>'実質公債費比率（分子）の構造'!O$49</f>
        <v>69</v>
      </c>
      <c r="O45" s="182"/>
      <c r="P45" s="182"/>
    </row>
    <row r="46" spans="1:16" x14ac:dyDescent="0.15">
      <c r="A46" s="182" t="s">
        <v>67</v>
      </c>
      <c r="B46" s="182">
        <f>'実質公債費比率（分子）の構造'!K$48</f>
        <v>276</v>
      </c>
      <c r="C46" s="182"/>
      <c r="D46" s="182"/>
      <c r="E46" s="182">
        <f>'実質公債費比率（分子）の構造'!L$48</f>
        <v>250</v>
      </c>
      <c r="F46" s="182"/>
      <c r="G46" s="182"/>
      <c r="H46" s="182">
        <f>'実質公債費比率（分子）の構造'!M$48</f>
        <v>221</v>
      </c>
      <c r="I46" s="182"/>
      <c r="J46" s="182"/>
      <c r="K46" s="182">
        <f>'実質公債費比率（分子）の構造'!N$48</f>
        <v>211</v>
      </c>
      <c r="L46" s="182"/>
      <c r="M46" s="182"/>
      <c r="N46" s="182">
        <f>'実質公債費比率（分子）の構造'!O$48</f>
        <v>205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792</v>
      </c>
      <c r="C49" s="182"/>
      <c r="D49" s="182"/>
      <c r="E49" s="182">
        <f>'実質公債費比率（分子）の構造'!L$45</f>
        <v>849</v>
      </c>
      <c r="F49" s="182"/>
      <c r="G49" s="182"/>
      <c r="H49" s="182">
        <f>'実質公債費比率（分子）の構造'!M$45</f>
        <v>883</v>
      </c>
      <c r="I49" s="182"/>
      <c r="J49" s="182"/>
      <c r="K49" s="182">
        <f>'実質公債費比率（分子）の構造'!N$45</f>
        <v>869</v>
      </c>
      <c r="L49" s="182"/>
      <c r="M49" s="182"/>
      <c r="N49" s="182">
        <f>'実質公債費比率（分子）の構造'!O$45</f>
        <v>941</v>
      </c>
      <c r="O49" s="182"/>
      <c r="P49" s="182"/>
    </row>
    <row r="50" spans="1:16" x14ac:dyDescent="0.15">
      <c r="A50" s="182" t="s">
        <v>71</v>
      </c>
      <c r="B50" s="182" t="e">
        <f>NA()</f>
        <v>#N/A</v>
      </c>
      <c r="C50" s="182">
        <f>IF(ISNUMBER('実質公債費比率（分子）の構造'!K$53),'実質公債費比率（分子）の構造'!K$53,NA())</f>
        <v>54</v>
      </c>
      <c r="D50" s="182" t="e">
        <f>NA()</f>
        <v>#N/A</v>
      </c>
      <c r="E50" s="182" t="e">
        <f>NA()</f>
        <v>#N/A</v>
      </c>
      <c r="F50" s="182">
        <f>IF(ISNUMBER('実質公債費比率（分子）の構造'!L$53),'実質公債費比率（分子）の構造'!L$53,NA())</f>
        <v>147</v>
      </c>
      <c r="G50" s="182" t="e">
        <f>NA()</f>
        <v>#N/A</v>
      </c>
      <c r="H50" s="182" t="e">
        <f>NA()</f>
        <v>#N/A</v>
      </c>
      <c r="I50" s="182">
        <f>IF(ISNUMBER('実質公債費比率（分子）の構造'!M$53),'実質公債費比率（分子）の構造'!M$53,NA())</f>
        <v>247</v>
      </c>
      <c r="J50" s="182" t="e">
        <f>NA()</f>
        <v>#N/A</v>
      </c>
      <c r="K50" s="182" t="e">
        <f>NA()</f>
        <v>#N/A</v>
      </c>
      <c r="L50" s="182">
        <f>IF(ISNUMBER('実質公債費比率（分子）の構造'!N$53),'実質公債費比率（分子）の構造'!N$53,NA())</f>
        <v>250</v>
      </c>
      <c r="M50" s="182" t="e">
        <f>NA()</f>
        <v>#N/A</v>
      </c>
      <c r="N50" s="182" t="e">
        <f>NA()</f>
        <v>#N/A</v>
      </c>
      <c r="O50" s="182">
        <f>IF(ISNUMBER('実質公債費比率（分子）の構造'!O$53),'実質公債費比率（分子）の構造'!O$53,NA())</f>
        <v>285</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8857</v>
      </c>
      <c r="E56" s="181"/>
      <c r="F56" s="181"/>
      <c r="G56" s="181">
        <f>'将来負担比率（分子）の構造'!J$52</f>
        <v>8717</v>
      </c>
      <c r="H56" s="181"/>
      <c r="I56" s="181"/>
      <c r="J56" s="181">
        <f>'将来負担比率（分子）の構造'!K$52</f>
        <v>8586</v>
      </c>
      <c r="K56" s="181"/>
      <c r="L56" s="181"/>
      <c r="M56" s="181">
        <f>'将来負担比率（分子）の構造'!L$52</f>
        <v>8773</v>
      </c>
      <c r="N56" s="181"/>
      <c r="O56" s="181"/>
      <c r="P56" s="181">
        <f>'将来負担比率（分子）の構造'!M$52</f>
        <v>8942</v>
      </c>
    </row>
    <row r="57" spans="1:16" x14ac:dyDescent="0.15">
      <c r="A57" s="181" t="s">
        <v>42</v>
      </c>
      <c r="B57" s="181"/>
      <c r="C57" s="181"/>
      <c r="D57" s="181">
        <f>'将来負担比率（分子）の構造'!I$51</f>
        <v>2743</v>
      </c>
      <c r="E57" s="181"/>
      <c r="F57" s="181"/>
      <c r="G57" s="181">
        <f>'将来負担比率（分子）の構造'!J$51</f>
        <v>2657</v>
      </c>
      <c r="H57" s="181"/>
      <c r="I57" s="181"/>
      <c r="J57" s="181">
        <f>'将来負担比率（分子）の構造'!K$51</f>
        <v>2519</v>
      </c>
      <c r="K57" s="181"/>
      <c r="L57" s="181"/>
      <c r="M57" s="181">
        <f>'将来負担比率（分子）の構造'!L$51</f>
        <v>2217</v>
      </c>
      <c r="N57" s="181"/>
      <c r="O57" s="181"/>
      <c r="P57" s="181">
        <f>'将来負担比率（分子）の構造'!M$51</f>
        <v>2382</v>
      </c>
    </row>
    <row r="58" spans="1:16" x14ac:dyDescent="0.15">
      <c r="A58" s="181" t="s">
        <v>41</v>
      </c>
      <c r="B58" s="181"/>
      <c r="C58" s="181"/>
      <c r="D58" s="181">
        <f>'将来負担比率（分子）の構造'!I$50</f>
        <v>6079</v>
      </c>
      <c r="E58" s="181"/>
      <c r="F58" s="181"/>
      <c r="G58" s="181">
        <f>'将来負担比率（分子）の構造'!J$50</f>
        <v>6331</v>
      </c>
      <c r="H58" s="181"/>
      <c r="I58" s="181"/>
      <c r="J58" s="181">
        <f>'将来負担比率（分子）の構造'!K$50</f>
        <v>6187</v>
      </c>
      <c r="K58" s="181"/>
      <c r="L58" s="181"/>
      <c r="M58" s="181">
        <f>'将来負担比率（分子）の構造'!L$50</f>
        <v>5937</v>
      </c>
      <c r="N58" s="181"/>
      <c r="O58" s="181"/>
      <c r="P58" s="181">
        <f>'将来負担比率（分子）の構造'!M$50</f>
        <v>5731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v>
      </c>
      <c r="C61" s="181"/>
      <c r="D61" s="181"/>
      <c r="E61" s="181">
        <f>'将来負担比率（分子）の構造'!J$46</f>
        <v>1</v>
      </c>
      <c r="F61" s="181"/>
      <c r="G61" s="181"/>
      <c r="H61" s="181">
        <f>'将来負担比率（分子）の構造'!K$46</f>
        <v>1</v>
      </c>
      <c r="I61" s="181"/>
      <c r="J61" s="181"/>
      <c r="K61" s="181">
        <f>'将来負担比率（分子）の構造'!L$46</f>
        <v>1</v>
      </c>
      <c r="L61" s="181"/>
      <c r="M61" s="181"/>
      <c r="N61" s="181">
        <f>'将来負担比率（分子）の構造'!M$46</f>
        <v>1</v>
      </c>
      <c r="O61" s="181"/>
      <c r="P61" s="181"/>
    </row>
    <row r="62" spans="1:16" x14ac:dyDescent="0.15">
      <c r="A62" s="181" t="s">
        <v>35</v>
      </c>
      <c r="B62" s="181">
        <f>'将来負担比率（分子）の構造'!I$45</f>
        <v>257</v>
      </c>
      <c r="C62" s="181"/>
      <c r="D62" s="181"/>
      <c r="E62" s="181">
        <f>'将来負担比率（分子）の構造'!J$45</f>
        <v>271</v>
      </c>
      <c r="F62" s="181"/>
      <c r="G62" s="181"/>
      <c r="H62" s="181">
        <f>'将来負担比率（分子）の構造'!K$45</f>
        <v>317</v>
      </c>
      <c r="I62" s="181"/>
      <c r="J62" s="181"/>
      <c r="K62" s="181">
        <f>'将来負担比率（分子）の構造'!L$45</f>
        <v>349</v>
      </c>
      <c r="L62" s="181"/>
      <c r="M62" s="181"/>
      <c r="N62" s="181">
        <f>'将来負担比率（分子）の構造'!M$45</f>
        <v>296</v>
      </c>
      <c r="O62" s="181"/>
      <c r="P62" s="181"/>
    </row>
    <row r="63" spans="1:16" x14ac:dyDescent="0.15">
      <c r="A63" s="181" t="s">
        <v>34</v>
      </c>
      <c r="B63" s="181">
        <f>'将来負担比率（分子）の構造'!I$44</f>
        <v>507</v>
      </c>
      <c r="C63" s="181"/>
      <c r="D63" s="181"/>
      <c r="E63" s="181">
        <f>'将来負担比率（分子）の構造'!J$44</f>
        <v>508</v>
      </c>
      <c r="F63" s="181"/>
      <c r="G63" s="181"/>
      <c r="H63" s="181">
        <f>'将来負担比率（分子）の構造'!K$44</f>
        <v>433</v>
      </c>
      <c r="I63" s="181"/>
      <c r="J63" s="181"/>
      <c r="K63" s="181">
        <f>'将来負担比率（分子）の構造'!L$44</f>
        <v>388</v>
      </c>
      <c r="L63" s="181"/>
      <c r="M63" s="181"/>
      <c r="N63" s="181">
        <f>'将来負担比率（分子）の構造'!M$44</f>
        <v>343</v>
      </c>
      <c r="O63" s="181"/>
      <c r="P63" s="181"/>
    </row>
    <row r="64" spans="1:16" x14ac:dyDescent="0.15">
      <c r="A64" s="181" t="s">
        <v>33</v>
      </c>
      <c r="B64" s="181">
        <f>'将来負担比率（分子）の構造'!I$43</f>
        <v>2102</v>
      </c>
      <c r="C64" s="181"/>
      <c r="D64" s="181"/>
      <c r="E64" s="181">
        <f>'将来負担比率（分子）の構造'!J$43</f>
        <v>1730</v>
      </c>
      <c r="F64" s="181"/>
      <c r="G64" s="181"/>
      <c r="H64" s="181">
        <f>'将来負担比率（分子）の構造'!K$43</f>
        <v>1503</v>
      </c>
      <c r="I64" s="181"/>
      <c r="J64" s="181"/>
      <c r="K64" s="181">
        <f>'将来負担比率（分子）の構造'!L$43</f>
        <v>1273</v>
      </c>
      <c r="L64" s="181"/>
      <c r="M64" s="181"/>
      <c r="N64" s="181">
        <f>'将来負担比率（分子）の構造'!M$43</f>
        <v>1146</v>
      </c>
      <c r="O64" s="181"/>
      <c r="P64" s="181"/>
    </row>
    <row r="65" spans="1:16" x14ac:dyDescent="0.15">
      <c r="A65" s="181" t="s">
        <v>32</v>
      </c>
      <c r="B65" s="181">
        <f>'将来負担比率（分子）の構造'!I$42</f>
        <v>39</v>
      </c>
      <c r="C65" s="181"/>
      <c r="D65" s="181"/>
      <c r="E65" s="181">
        <f>'将来負担比率（分子）の構造'!J$42</f>
        <v>39</v>
      </c>
      <c r="F65" s="181"/>
      <c r="G65" s="181"/>
      <c r="H65" s="181">
        <f>'将来負担比率（分子）の構造'!K$42</f>
        <v>39</v>
      </c>
      <c r="I65" s="181"/>
      <c r="J65" s="181"/>
      <c r="K65" s="181">
        <f>'将来負担比率（分子）の構造'!L$42</f>
        <v>39</v>
      </c>
      <c r="L65" s="181"/>
      <c r="M65" s="181"/>
      <c r="N65" s="181">
        <f>'将来負担比率（分子）の構造'!M$42</f>
        <v>33</v>
      </c>
      <c r="O65" s="181"/>
      <c r="P65" s="181"/>
    </row>
    <row r="66" spans="1:16" x14ac:dyDescent="0.15">
      <c r="A66" s="181" t="s">
        <v>31</v>
      </c>
      <c r="B66" s="181">
        <f>'将来負担比率（分子）の構造'!I$41</f>
        <v>8890</v>
      </c>
      <c r="C66" s="181"/>
      <c r="D66" s="181"/>
      <c r="E66" s="181">
        <f>'将来負担比率（分子）の構造'!J$41</f>
        <v>9306</v>
      </c>
      <c r="F66" s="181"/>
      <c r="G66" s="181"/>
      <c r="H66" s="181">
        <f>'将来負担比率（分子）の構造'!K$41</f>
        <v>9679</v>
      </c>
      <c r="I66" s="181"/>
      <c r="J66" s="181"/>
      <c r="K66" s="181">
        <f>'将来負担比率（分子）の構造'!L$41</f>
        <v>10184</v>
      </c>
      <c r="L66" s="181"/>
      <c r="M66" s="181"/>
      <c r="N66" s="181">
        <f>'将来負担比率（分子）の構造'!M$41</f>
        <v>11256</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734</v>
      </c>
      <c r="C72" s="185">
        <f>基金残高に係る経年分析!G55</f>
        <v>781</v>
      </c>
      <c r="D72" s="185">
        <f>基金残高に係る経年分析!H55</f>
        <v>846</v>
      </c>
    </row>
    <row r="73" spans="1:16" x14ac:dyDescent="0.15">
      <c r="A73" s="184" t="s">
        <v>78</v>
      </c>
      <c r="B73" s="185">
        <f>基金残高に係る経年分析!F56</f>
        <v>1623</v>
      </c>
      <c r="C73" s="185">
        <f>基金残高に係る経年分析!G56</f>
        <v>1367</v>
      </c>
      <c r="D73" s="185">
        <f>基金残高に係る経年分析!H56</f>
        <v>1325</v>
      </c>
    </row>
    <row r="74" spans="1:16" x14ac:dyDescent="0.15">
      <c r="A74" s="184" t="s">
        <v>79</v>
      </c>
      <c r="B74" s="185">
        <f>基金残高に係る経年分析!F57</f>
        <v>3260</v>
      </c>
      <c r="C74" s="185">
        <f>基金残高に係る経年分析!G57</f>
        <v>3197</v>
      </c>
      <c r="D74" s="185">
        <f>基金残高に係る経年分析!H57</f>
        <v>2940</v>
      </c>
    </row>
  </sheetData>
  <sheetProtection algorithmName="SHA-512" hashValue="uvS74sUZzPUersAEFFzMHaQsqCfQzXPTNxbiLR4GWrGBDsJ84nnQJg2bhGvrDTGNjL42tVJyPJtUx2BOJQgn6g==" saltValue="AzazLG0XkzY/Bz4lvfMA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224</v>
      </c>
      <c r="C5" s="672"/>
      <c r="D5" s="672"/>
      <c r="E5" s="672"/>
      <c r="F5" s="672"/>
      <c r="G5" s="672"/>
      <c r="H5" s="672"/>
      <c r="I5" s="672"/>
      <c r="J5" s="672"/>
      <c r="K5" s="672"/>
      <c r="L5" s="672"/>
      <c r="M5" s="672"/>
      <c r="N5" s="672"/>
      <c r="O5" s="672"/>
      <c r="P5" s="672"/>
      <c r="Q5" s="673"/>
      <c r="R5" s="674">
        <v>3878655</v>
      </c>
      <c r="S5" s="675"/>
      <c r="T5" s="675"/>
      <c r="U5" s="675"/>
      <c r="V5" s="675"/>
      <c r="W5" s="675"/>
      <c r="X5" s="675"/>
      <c r="Y5" s="676"/>
      <c r="Z5" s="677">
        <v>22.2</v>
      </c>
      <c r="AA5" s="677"/>
      <c r="AB5" s="677"/>
      <c r="AC5" s="677"/>
      <c r="AD5" s="678">
        <v>3556472</v>
      </c>
      <c r="AE5" s="678"/>
      <c r="AF5" s="678"/>
      <c r="AG5" s="678"/>
      <c r="AH5" s="678"/>
      <c r="AI5" s="678"/>
      <c r="AJ5" s="678"/>
      <c r="AK5" s="678"/>
      <c r="AL5" s="679">
        <v>60.6</v>
      </c>
      <c r="AM5" s="680"/>
      <c r="AN5" s="680"/>
      <c r="AO5" s="681"/>
      <c r="AP5" s="671" t="s">
        <v>225</v>
      </c>
      <c r="AQ5" s="672"/>
      <c r="AR5" s="672"/>
      <c r="AS5" s="672"/>
      <c r="AT5" s="672"/>
      <c r="AU5" s="672"/>
      <c r="AV5" s="672"/>
      <c r="AW5" s="672"/>
      <c r="AX5" s="672"/>
      <c r="AY5" s="672"/>
      <c r="AZ5" s="672"/>
      <c r="BA5" s="672"/>
      <c r="BB5" s="672"/>
      <c r="BC5" s="672"/>
      <c r="BD5" s="672"/>
      <c r="BE5" s="672"/>
      <c r="BF5" s="673"/>
      <c r="BG5" s="685">
        <v>3556472</v>
      </c>
      <c r="BH5" s="686"/>
      <c r="BI5" s="686"/>
      <c r="BJ5" s="686"/>
      <c r="BK5" s="686"/>
      <c r="BL5" s="686"/>
      <c r="BM5" s="686"/>
      <c r="BN5" s="687"/>
      <c r="BO5" s="688">
        <v>91.7</v>
      </c>
      <c r="BP5" s="688"/>
      <c r="BQ5" s="688"/>
      <c r="BR5" s="688"/>
      <c r="BS5" s="689" t="s">
        <v>226</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227</v>
      </c>
      <c r="CS5" s="668"/>
      <c r="CT5" s="668"/>
      <c r="CU5" s="668"/>
      <c r="CV5" s="668"/>
      <c r="CW5" s="668"/>
      <c r="CX5" s="668"/>
      <c r="CY5" s="669"/>
      <c r="CZ5" s="667" t="s">
        <v>218</v>
      </c>
      <c r="DA5" s="668"/>
      <c r="DB5" s="668"/>
      <c r="DC5" s="669"/>
      <c r="DD5" s="667" t="s">
        <v>228</v>
      </c>
      <c r="DE5" s="668"/>
      <c r="DF5" s="668"/>
      <c r="DG5" s="668"/>
      <c r="DH5" s="668"/>
      <c r="DI5" s="668"/>
      <c r="DJ5" s="668"/>
      <c r="DK5" s="668"/>
      <c r="DL5" s="668"/>
      <c r="DM5" s="668"/>
      <c r="DN5" s="668"/>
      <c r="DO5" s="668"/>
      <c r="DP5" s="669"/>
      <c r="DQ5" s="667" t="s">
        <v>229</v>
      </c>
      <c r="DR5" s="668"/>
      <c r="DS5" s="668"/>
      <c r="DT5" s="668"/>
      <c r="DU5" s="668"/>
      <c r="DV5" s="668"/>
      <c r="DW5" s="668"/>
      <c r="DX5" s="668"/>
      <c r="DY5" s="668"/>
      <c r="DZ5" s="668"/>
      <c r="EA5" s="668"/>
      <c r="EB5" s="668"/>
      <c r="EC5" s="669"/>
    </row>
    <row r="6" spans="2:143" ht="11.25" customHeight="1" x14ac:dyDescent="0.15">
      <c r="B6" s="682" t="s">
        <v>230</v>
      </c>
      <c r="C6" s="683"/>
      <c r="D6" s="683"/>
      <c r="E6" s="683"/>
      <c r="F6" s="683"/>
      <c r="G6" s="683"/>
      <c r="H6" s="683"/>
      <c r="I6" s="683"/>
      <c r="J6" s="683"/>
      <c r="K6" s="683"/>
      <c r="L6" s="683"/>
      <c r="M6" s="683"/>
      <c r="N6" s="683"/>
      <c r="O6" s="683"/>
      <c r="P6" s="683"/>
      <c r="Q6" s="684"/>
      <c r="R6" s="685">
        <v>66272</v>
      </c>
      <c r="S6" s="686"/>
      <c r="T6" s="686"/>
      <c r="U6" s="686"/>
      <c r="V6" s="686"/>
      <c r="W6" s="686"/>
      <c r="X6" s="686"/>
      <c r="Y6" s="687"/>
      <c r="Z6" s="688">
        <v>0.4</v>
      </c>
      <c r="AA6" s="688"/>
      <c r="AB6" s="688"/>
      <c r="AC6" s="688"/>
      <c r="AD6" s="689">
        <v>66272</v>
      </c>
      <c r="AE6" s="689"/>
      <c r="AF6" s="689"/>
      <c r="AG6" s="689"/>
      <c r="AH6" s="689"/>
      <c r="AI6" s="689"/>
      <c r="AJ6" s="689"/>
      <c r="AK6" s="689"/>
      <c r="AL6" s="690">
        <v>1.1000000000000001</v>
      </c>
      <c r="AM6" s="691"/>
      <c r="AN6" s="691"/>
      <c r="AO6" s="692"/>
      <c r="AP6" s="682" t="s">
        <v>231</v>
      </c>
      <c r="AQ6" s="683"/>
      <c r="AR6" s="683"/>
      <c r="AS6" s="683"/>
      <c r="AT6" s="683"/>
      <c r="AU6" s="683"/>
      <c r="AV6" s="683"/>
      <c r="AW6" s="683"/>
      <c r="AX6" s="683"/>
      <c r="AY6" s="683"/>
      <c r="AZ6" s="683"/>
      <c r="BA6" s="683"/>
      <c r="BB6" s="683"/>
      <c r="BC6" s="683"/>
      <c r="BD6" s="683"/>
      <c r="BE6" s="683"/>
      <c r="BF6" s="684"/>
      <c r="BG6" s="685">
        <v>3556472</v>
      </c>
      <c r="BH6" s="686"/>
      <c r="BI6" s="686"/>
      <c r="BJ6" s="686"/>
      <c r="BK6" s="686"/>
      <c r="BL6" s="686"/>
      <c r="BM6" s="686"/>
      <c r="BN6" s="687"/>
      <c r="BO6" s="688">
        <v>91.7</v>
      </c>
      <c r="BP6" s="688"/>
      <c r="BQ6" s="688"/>
      <c r="BR6" s="688"/>
      <c r="BS6" s="689" t="s">
        <v>232</v>
      </c>
      <c r="BT6" s="689"/>
      <c r="BU6" s="689"/>
      <c r="BV6" s="689"/>
      <c r="BW6" s="689"/>
      <c r="BX6" s="689"/>
      <c r="BY6" s="689"/>
      <c r="BZ6" s="689"/>
      <c r="CA6" s="689"/>
      <c r="CB6" s="693"/>
      <c r="CD6" s="696" t="s">
        <v>233</v>
      </c>
      <c r="CE6" s="697"/>
      <c r="CF6" s="697"/>
      <c r="CG6" s="697"/>
      <c r="CH6" s="697"/>
      <c r="CI6" s="697"/>
      <c r="CJ6" s="697"/>
      <c r="CK6" s="697"/>
      <c r="CL6" s="697"/>
      <c r="CM6" s="697"/>
      <c r="CN6" s="697"/>
      <c r="CO6" s="697"/>
      <c r="CP6" s="697"/>
      <c r="CQ6" s="698"/>
      <c r="CR6" s="685">
        <v>118725</v>
      </c>
      <c r="CS6" s="686"/>
      <c r="CT6" s="686"/>
      <c r="CU6" s="686"/>
      <c r="CV6" s="686"/>
      <c r="CW6" s="686"/>
      <c r="CX6" s="686"/>
      <c r="CY6" s="687"/>
      <c r="CZ6" s="679">
        <v>0.7</v>
      </c>
      <c r="DA6" s="680"/>
      <c r="DB6" s="680"/>
      <c r="DC6" s="699"/>
      <c r="DD6" s="694" t="s">
        <v>226</v>
      </c>
      <c r="DE6" s="686"/>
      <c r="DF6" s="686"/>
      <c r="DG6" s="686"/>
      <c r="DH6" s="686"/>
      <c r="DI6" s="686"/>
      <c r="DJ6" s="686"/>
      <c r="DK6" s="686"/>
      <c r="DL6" s="686"/>
      <c r="DM6" s="686"/>
      <c r="DN6" s="686"/>
      <c r="DO6" s="686"/>
      <c r="DP6" s="687"/>
      <c r="DQ6" s="694">
        <v>118721</v>
      </c>
      <c r="DR6" s="686"/>
      <c r="DS6" s="686"/>
      <c r="DT6" s="686"/>
      <c r="DU6" s="686"/>
      <c r="DV6" s="686"/>
      <c r="DW6" s="686"/>
      <c r="DX6" s="686"/>
      <c r="DY6" s="686"/>
      <c r="DZ6" s="686"/>
      <c r="EA6" s="686"/>
      <c r="EB6" s="686"/>
      <c r="EC6" s="695"/>
    </row>
    <row r="7" spans="2:143" ht="11.25" customHeight="1" x14ac:dyDescent="0.15">
      <c r="B7" s="682" t="s">
        <v>234</v>
      </c>
      <c r="C7" s="683"/>
      <c r="D7" s="683"/>
      <c r="E7" s="683"/>
      <c r="F7" s="683"/>
      <c r="G7" s="683"/>
      <c r="H7" s="683"/>
      <c r="I7" s="683"/>
      <c r="J7" s="683"/>
      <c r="K7" s="683"/>
      <c r="L7" s="683"/>
      <c r="M7" s="683"/>
      <c r="N7" s="683"/>
      <c r="O7" s="683"/>
      <c r="P7" s="683"/>
      <c r="Q7" s="684"/>
      <c r="R7" s="685">
        <v>2154</v>
      </c>
      <c r="S7" s="686"/>
      <c r="T7" s="686"/>
      <c r="U7" s="686"/>
      <c r="V7" s="686"/>
      <c r="W7" s="686"/>
      <c r="X7" s="686"/>
      <c r="Y7" s="687"/>
      <c r="Z7" s="688">
        <v>0</v>
      </c>
      <c r="AA7" s="688"/>
      <c r="AB7" s="688"/>
      <c r="AC7" s="688"/>
      <c r="AD7" s="689">
        <v>2154</v>
      </c>
      <c r="AE7" s="689"/>
      <c r="AF7" s="689"/>
      <c r="AG7" s="689"/>
      <c r="AH7" s="689"/>
      <c r="AI7" s="689"/>
      <c r="AJ7" s="689"/>
      <c r="AK7" s="689"/>
      <c r="AL7" s="690">
        <v>0</v>
      </c>
      <c r="AM7" s="691"/>
      <c r="AN7" s="691"/>
      <c r="AO7" s="692"/>
      <c r="AP7" s="682" t="s">
        <v>235</v>
      </c>
      <c r="AQ7" s="683"/>
      <c r="AR7" s="683"/>
      <c r="AS7" s="683"/>
      <c r="AT7" s="683"/>
      <c r="AU7" s="683"/>
      <c r="AV7" s="683"/>
      <c r="AW7" s="683"/>
      <c r="AX7" s="683"/>
      <c r="AY7" s="683"/>
      <c r="AZ7" s="683"/>
      <c r="BA7" s="683"/>
      <c r="BB7" s="683"/>
      <c r="BC7" s="683"/>
      <c r="BD7" s="683"/>
      <c r="BE7" s="683"/>
      <c r="BF7" s="684"/>
      <c r="BG7" s="685">
        <v>1510735</v>
      </c>
      <c r="BH7" s="686"/>
      <c r="BI7" s="686"/>
      <c r="BJ7" s="686"/>
      <c r="BK7" s="686"/>
      <c r="BL7" s="686"/>
      <c r="BM7" s="686"/>
      <c r="BN7" s="687"/>
      <c r="BO7" s="688">
        <v>38.9</v>
      </c>
      <c r="BP7" s="688"/>
      <c r="BQ7" s="688"/>
      <c r="BR7" s="688"/>
      <c r="BS7" s="689" t="s">
        <v>232</v>
      </c>
      <c r="BT7" s="689"/>
      <c r="BU7" s="689"/>
      <c r="BV7" s="689"/>
      <c r="BW7" s="689"/>
      <c r="BX7" s="689"/>
      <c r="BY7" s="689"/>
      <c r="BZ7" s="689"/>
      <c r="CA7" s="689"/>
      <c r="CB7" s="693"/>
      <c r="CD7" s="700" t="s">
        <v>236</v>
      </c>
      <c r="CE7" s="701"/>
      <c r="CF7" s="701"/>
      <c r="CG7" s="701"/>
      <c r="CH7" s="701"/>
      <c r="CI7" s="701"/>
      <c r="CJ7" s="701"/>
      <c r="CK7" s="701"/>
      <c r="CL7" s="701"/>
      <c r="CM7" s="701"/>
      <c r="CN7" s="701"/>
      <c r="CO7" s="701"/>
      <c r="CP7" s="701"/>
      <c r="CQ7" s="702"/>
      <c r="CR7" s="685">
        <v>3951597</v>
      </c>
      <c r="CS7" s="686"/>
      <c r="CT7" s="686"/>
      <c r="CU7" s="686"/>
      <c r="CV7" s="686"/>
      <c r="CW7" s="686"/>
      <c r="CX7" s="686"/>
      <c r="CY7" s="687"/>
      <c r="CZ7" s="688">
        <v>23.4</v>
      </c>
      <c r="DA7" s="688"/>
      <c r="DB7" s="688"/>
      <c r="DC7" s="688"/>
      <c r="DD7" s="694">
        <v>101729</v>
      </c>
      <c r="DE7" s="686"/>
      <c r="DF7" s="686"/>
      <c r="DG7" s="686"/>
      <c r="DH7" s="686"/>
      <c r="DI7" s="686"/>
      <c r="DJ7" s="686"/>
      <c r="DK7" s="686"/>
      <c r="DL7" s="686"/>
      <c r="DM7" s="686"/>
      <c r="DN7" s="686"/>
      <c r="DO7" s="686"/>
      <c r="DP7" s="687"/>
      <c r="DQ7" s="694">
        <v>775684</v>
      </c>
      <c r="DR7" s="686"/>
      <c r="DS7" s="686"/>
      <c r="DT7" s="686"/>
      <c r="DU7" s="686"/>
      <c r="DV7" s="686"/>
      <c r="DW7" s="686"/>
      <c r="DX7" s="686"/>
      <c r="DY7" s="686"/>
      <c r="DZ7" s="686"/>
      <c r="EA7" s="686"/>
      <c r="EB7" s="686"/>
      <c r="EC7" s="695"/>
    </row>
    <row r="8" spans="2:143" ht="11.25" customHeight="1" x14ac:dyDescent="0.15">
      <c r="B8" s="682" t="s">
        <v>237</v>
      </c>
      <c r="C8" s="683"/>
      <c r="D8" s="683"/>
      <c r="E8" s="683"/>
      <c r="F8" s="683"/>
      <c r="G8" s="683"/>
      <c r="H8" s="683"/>
      <c r="I8" s="683"/>
      <c r="J8" s="683"/>
      <c r="K8" s="683"/>
      <c r="L8" s="683"/>
      <c r="M8" s="683"/>
      <c r="N8" s="683"/>
      <c r="O8" s="683"/>
      <c r="P8" s="683"/>
      <c r="Q8" s="684"/>
      <c r="R8" s="685">
        <v>7707</v>
      </c>
      <c r="S8" s="686"/>
      <c r="T8" s="686"/>
      <c r="U8" s="686"/>
      <c r="V8" s="686"/>
      <c r="W8" s="686"/>
      <c r="X8" s="686"/>
      <c r="Y8" s="687"/>
      <c r="Z8" s="688">
        <v>0</v>
      </c>
      <c r="AA8" s="688"/>
      <c r="AB8" s="688"/>
      <c r="AC8" s="688"/>
      <c r="AD8" s="689">
        <v>7707</v>
      </c>
      <c r="AE8" s="689"/>
      <c r="AF8" s="689"/>
      <c r="AG8" s="689"/>
      <c r="AH8" s="689"/>
      <c r="AI8" s="689"/>
      <c r="AJ8" s="689"/>
      <c r="AK8" s="689"/>
      <c r="AL8" s="690">
        <v>0.1</v>
      </c>
      <c r="AM8" s="691"/>
      <c r="AN8" s="691"/>
      <c r="AO8" s="692"/>
      <c r="AP8" s="682" t="s">
        <v>238</v>
      </c>
      <c r="AQ8" s="683"/>
      <c r="AR8" s="683"/>
      <c r="AS8" s="683"/>
      <c r="AT8" s="683"/>
      <c r="AU8" s="683"/>
      <c r="AV8" s="683"/>
      <c r="AW8" s="683"/>
      <c r="AX8" s="683"/>
      <c r="AY8" s="683"/>
      <c r="AZ8" s="683"/>
      <c r="BA8" s="683"/>
      <c r="BB8" s="683"/>
      <c r="BC8" s="683"/>
      <c r="BD8" s="683"/>
      <c r="BE8" s="683"/>
      <c r="BF8" s="684"/>
      <c r="BG8" s="685">
        <v>49937</v>
      </c>
      <c r="BH8" s="686"/>
      <c r="BI8" s="686"/>
      <c r="BJ8" s="686"/>
      <c r="BK8" s="686"/>
      <c r="BL8" s="686"/>
      <c r="BM8" s="686"/>
      <c r="BN8" s="687"/>
      <c r="BO8" s="688">
        <v>1.3</v>
      </c>
      <c r="BP8" s="688"/>
      <c r="BQ8" s="688"/>
      <c r="BR8" s="688"/>
      <c r="BS8" s="694" t="s">
        <v>226</v>
      </c>
      <c r="BT8" s="686"/>
      <c r="BU8" s="686"/>
      <c r="BV8" s="686"/>
      <c r="BW8" s="686"/>
      <c r="BX8" s="686"/>
      <c r="BY8" s="686"/>
      <c r="BZ8" s="686"/>
      <c r="CA8" s="686"/>
      <c r="CB8" s="695"/>
      <c r="CD8" s="700" t="s">
        <v>239</v>
      </c>
      <c r="CE8" s="701"/>
      <c r="CF8" s="701"/>
      <c r="CG8" s="701"/>
      <c r="CH8" s="701"/>
      <c r="CI8" s="701"/>
      <c r="CJ8" s="701"/>
      <c r="CK8" s="701"/>
      <c r="CL8" s="701"/>
      <c r="CM8" s="701"/>
      <c r="CN8" s="701"/>
      <c r="CO8" s="701"/>
      <c r="CP8" s="701"/>
      <c r="CQ8" s="702"/>
      <c r="CR8" s="685">
        <v>4312447</v>
      </c>
      <c r="CS8" s="686"/>
      <c r="CT8" s="686"/>
      <c r="CU8" s="686"/>
      <c r="CV8" s="686"/>
      <c r="CW8" s="686"/>
      <c r="CX8" s="686"/>
      <c r="CY8" s="687"/>
      <c r="CZ8" s="688">
        <v>25.6</v>
      </c>
      <c r="DA8" s="688"/>
      <c r="DB8" s="688"/>
      <c r="DC8" s="688"/>
      <c r="DD8" s="694">
        <v>4336</v>
      </c>
      <c r="DE8" s="686"/>
      <c r="DF8" s="686"/>
      <c r="DG8" s="686"/>
      <c r="DH8" s="686"/>
      <c r="DI8" s="686"/>
      <c r="DJ8" s="686"/>
      <c r="DK8" s="686"/>
      <c r="DL8" s="686"/>
      <c r="DM8" s="686"/>
      <c r="DN8" s="686"/>
      <c r="DO8" s="686"/>
      <c r="DP8" s="687"/>
      <c r="DQ8" s="694">
        <v>1932805</v>
      </c>
      <c r="DR8" s="686"/>
      <c r="DS8" s="686"/>
      <c r="DT8" s="686"/>
      <c r="DU8" s="686"/>
      <c r="DV8" s="686"/>
      <c r="DW8" s="686"/>
      <c r="DX8" s="686"/>
      <c r="DY8" s="686"/>
      <c r="DZ8" s="686"/>
      <c r="EA8" s="686"/>
      <c r="EB8" s="686"/>
      <c r="EC8" s="695"/>
    </row>
    <row r="9" spans="2:143" ht="11.25" customHeight="1" x14ac:dyDescent="0.15">
      <c r="B9" s="682" t="s">
        <v>240</v>
      </c>
      <c r="C9" s="683"/>
      <c r="D9" s="683"/>
      <c r="E9" s="683"/>
      <c r="F9" s="683"/>
      <c r="G9" s="683"/>
      <c r="H9" s="683"/>
      <c r="I9" s="683"/>
      <c r="J9" s="683"/>
      <c r="K9" s="683"/>
      <c r="L9" s="683"/>
      <c r="M9" s="683"/>
      <c r="N9" s="683"/>
      <c r="O9" s="683"/>
      <c r="P9" s="683"/>
      <c r="Q9" s="684"/>
      <c r="R9" s="685">
        <v>9864</v>
      </c>
      <c r="S9" s="686"/>
      <c r="T9" s="686"/>
      <c r="U9" s="686"/>
      <c r="V9" s="686"/>
      <c r="W9" s="686"/>
      <c r="X9" s="686"/>
      <c r="Y9" s="687"/>
      <c r="Z9" s="688">
        <v>0.1</v>
      </c>
      <c r="AA9" s="688"/>
      <c r="AB9" s="688"/>
      <c r="AC9" s="688"/>
      <c r="AD9" s="689">
        <v>9864</v>
      </c>
      <c r="AE9" s="689"/>
      <c r="AF9" s="689"/>
      <c r="AG9" s="689"/>
      <c r="AH9" s="689"/>
      <c r="AI9" s="689"/>
      <c r="AJ9" s="689"/>
      <c r="AK9" s="689"/>
      <c r="AL9" s="690">
        <v>0.2</v>
      </c>
      <c r="AM9" s="691"/>
      <c r="AN9" s="691"/>
      <c r="AO9" s="692"/>
      <c r="AP9" s="682" t="s">
        <v>241</v>
      </c>
      <c r="AQ9" s="683"/>
      <c r="AR9" s="683"/>
      <c r="AS9" s="683"/>
      <c r="AT9" s="683"/>
      <c r="AU9" s="683"/>
      <c r="AV9" s="683"/>
      <c r="AW9" s="683"/>
      <c r="AX9" s="683"/>
      <c r="AY9" s="683"/>
      <c r="AZ9" s="683"/>
      <c r="BA9" s="683"/>
      <c r="BB9" s="683"/>
      <c r="BC9" s="683"/>
      <c r="BD9" s="683"/>
      <c r="BE9" s="683"/>
      <c r="BF9" s="684"/>
      <c r="BG9" s="685">
        <v>1230831</v>
      </c>
      <c r="BH9" s="686"/>
      <c r="BI9" s="686"/>
      <c r="BJ9" s="686"/>
      <c r="BK9" s="686"/>
      <c r="BL9" s="686"/>
      <c r="BM9" s="686"/>
      <c r="BN9" s="687"/>
      <c r="BO9" s="688">
        <v>31.7</v>
      </c>
      <c r="BP9" s="688"/>
      <c r="BQ9" s="688"/>
      <c r="BR9" s="688"/>
      <c r="BS9" s="694" t="s">
        <v>226</v>
      </c>
      <c r="BT9" s="686"/>
      <c r="BU9" s="686"/>
      <c r="BV9" s="686"/>
      <c r="BW9" s="686"/>
      <c r="BX9" s="686"/>
      <c r="BY9" s="686"/>
      <c r="BZ9" s="686"/>
      <c r="CA9" s="686"/>
      <c r="CB9" s="695"/>
      <c r="CD9" s="700" t="s">
        <v>242</v>
      </c>
      <c r="CE9" s="701"/>
      <c r="CF9" s="701"/>
      <c r="CG9" s="701"/>
      <c r="CH9" s="701"/>
      <c r="CI9" s="701"/>
      <c r="CJ9" s="701"/>
      <c r="CK9" s="701"/>
      <c r="CL9" s="701"/>
      <c r="CM9" s="701"/>
      <c r="CN9" s="701"/>
      <c r="CO9" s="701"/>
      <c r="CP9" s="701"/>
      <c r="CQ9" s="702"/>
      <c r="CR9" s="685">
        <v>773567</v>
      </c>
      <c r="CS9" s="686"/>
      <c r="CT9" s="686"/>
      <c r="CU9" s="686"/>
      <c r="CV9" s="686"/>
      <c r="CW9" s="686"/>
      <c r="CX9" s="686"/>
      <c r="CY9" s="687"/>
      <c r="CZ9" s="688">
        <v>4.5999999999999996</v>
      </c>
      <c r="DA9" s="688"/>
      <c r="DB9" s="688"/>
      <c r="DC9" s="688"/>
      <c r="DD9" s="694">
        <v>73</v>
      </c>
      <c r="DE9" s="686"/>
      <c r="DF9" s="686"/>
      <c r="DG9" s="686"/>
      <c r="DH9" s="686"/>
      <c r="DI9" s="686"/>
      <c r="DJ9" s="686"/>
      <c r="DK9" s="686"/>
      <c r="DL9" s="686"/>
      <c r="DM9" s="686"/>
      <c r="DN9" s="686"/>
      <c r="DO9" s="686"/>
      <c r="DP9" s="687"/>
      <c r="DQ9" s="694">
        <v>665951</v>
      </c>
      <c r="DR9" s="686"/>
      <c r="DS9" s="686"/>
      <c r="DT9" s="686"/>
      <c r="DU9" s="686"/>
      <c r="DV9" s="686"/>
      <c r="DW9" s="686"/>
      <c r="DX9" s="686"/>
      <c r="DY9" s="686"/>
      <c r="DZ9" s="686"/>
      <c r="EA9" s="686"/>
      <c r="EB9" s="686"/>
      <c r="EC9" s="695"/>
    </row>
    <row r="10" spans="2:143" ht="11.25" customHeight="1" x14ac:dyDescent="0.15">
      <c r="B10" s="682" t="s">
        <v>243</v>
      </c>
      <c r="C10" s="683"/>
      <c r="D10" s="683"/>
      <c r="E10" s="683"/>
      <c r="F10" s="683"/>
      <c r="G10" s="683"/>
      <c r="H10" s="683"/>
      <c r="I10" s="683"/>
      <c r="J10" s="683"/>
      <c r="K10" s="683"/>
      <c r="L10" s="683"/>
      <c r="M10" s="683"/>
      <c r="N10" s="683"/>
      <c r="O10" s="683"/>
      <c r="P10" s="683"/>
      <c r="Q10" s="684"/>
      <c r="R10" s="685" t="s">
        <v>232</v>
      </c>
      <c r="S10" s="686"/>
      <c r="T10" s="686"/>
      <c r="U10" s="686"/>
      <c r="V10" s="686"/>
      <c r="W10" s="686"/>
      <c r="X10" s="686"/>
      <c r="Y10" s="687"/>
      <c r="Z10" s="688" t="s">
        <v>232</v>
      </c>
      <c r="AA10" s="688"/>
      <c r="AB10" s="688"/>
      <c r="AC10" s="688"/>
      <c r="AD10" s="689" t="s">
        <v>232</v>
      </c>
      <c r="AE10" s="689"/>
      <c r="AF10" s="689"/>
      <c r="AG10" s="689"/>
      <c r="AH10" s="689"/>
      <c r="AI10" s="689"/>
      <c r="AJ10" s="689"/>
      <c r="AK10" s="689"/>
      <c r="AL10" s="690" t="s">
        <v>226</v>
      </c>
      <c r="AM10" s="691"/>
      <c r="AN10" s="691"/>
      <c r="AO10" s="692"/>
      <c r="AP10" s="682" t="s">
        <v>244</v>
      </c>
      <c r="AQ10" s="683"/>
      <c r="AR10" s="683"/>
      <c r="AS10" s="683"/>
      <c r="AT10" s="683"/>
      <c r="AU10" s="683"/>
      <c r="AV10" s="683"/>
      <c r="AW10" s="683"/>
      <c r="AX10" s="683"/>
      <c r="AY10" s="683"/>
      <c r="AZ10" s="683"/>
      <c r="BA10" s="683"/>
      <c r="BB10" s="683"/>
      <c r="BC10" s="683"/>
      <c r="BD10" s="683"/>
      <c r="BE10" s="683"/>
      <c r="BF10" s="684"/>
      <c r="BG10" s="685">
        <v>102521</v>
      </c>
      <c r="BH10" s="686"/>
      <c r="BI10" s="686"/>
      <c r="BJ10" s="686"/>
      <c r="BK10" s="686"/>
      <c r="BL10" s="686"/>
      <c r="BM10" s="686"/>
      <c r="BN10" s="687"/>
      <c r="BO10" s="688">
        <v>2.6</v>
      </c>
      <c r="BP10" s="688"/>
      <c r="BQ10" s="688"/>
      <c r="BR10" s="688"/>
      <c r="BS10" s="694" t="s">
        <v>226</v>
      </c>
      <c r="BT10" s="686"/>
      <c r="BU10" s="686"/>
      <c r="BV10" s="686"/>
      <c r="BW10" s="686"/>
      <c r="BX10" s="686"/>
      <c r="BY10" s="686"/>
      <c r="BZ10" s="686"/>
      <c r="CA10" s="686"/>
      <c r="CB10" s="695"/>
      <c r="CD10" s="700" t="s">
        <v>245</v>
      </c>
      <c r="CE10" s="701"/>
      <c r="CF10" s="701"/>
      <c r="CG10" s="701"/>
      <c r="CH10" s="701"/>
      <c r="CI10" s="701"/>
      <c r="CJ10" s="701"/>
      <c r="CK10" s="701"/>
      <c r="CL10" s="701"/>
      <c r="CM10" s="701"/>
      <c r="CN10" s="701"/>
      <c r="CO10" s="701"/>
      <c r="CP10" s="701"/>
      <c r="CQ10" s="702"/>
      <c r="CR10" s="685">
        <v>6838</v>
      </c>
      <c r="CS10" s="686"/>
      <c r="CT10" s="686"/>
      <c r="CU10" s="686"/>
      <c r="CV10" s="686"/>
      <c r="CW10" s="686"/>
      <c r="CX10" s="686"/>
      <c r="CY10" s="687"/>
      <c r="CZ10" s="688">
        <v>0</v>
      </c>
      <c r="DA10" s="688"/>
      <c r="DB10" s="688"/>
      <c r="DC10" s="688"/>
      <c r="DD10" s="694" t="s">
        <v>232</v>
      </c>
      <c r="DE10" s="686"/>
      <c r="DF10" s="686"/>
      <c r="DG10" s="686"/>
      <c r="DH10" s="686"/>
      <c r="DI10" s="686"/>
      <c r="DJ10" s="686"/>
      <c r="DK10" s="686"/>
      <c r="DL10" s="686"/>
      <c r="DM10" s="686"/>
      <c r="DN10" s="686"/>
      <c r="DO10" s="686"/>
      <c r="DP10" s="687"/>
      <c r="DQ10" s="694">
        <v>6838</v>
      </c>
      <c r="DR10" s="686"/>
      <c r="DS10" s="686"/>
      <c r="DT10" s="686"/>
      <c r="DU10" s="686"/>
      <c r="DV10" s="686"/>
      <c r="DW10" s="686"/>
      <c r="DX10" s="686"/>
      <c r="DY10" s="686"/>
      <c r="DZ10" s="686"/>
      <c r="EA10" s="686"/>
      <c r="EB10" s="686"/>
      <c r="EC10" s="695"/>
    </row>
    <row r="11" spans="2:143" ht="11.25" customHeight="1" x14ac:dyDescent="0.15">
      <c r="B11" s="682" t="s">
        <v>246</v>
      </c>
      <c r="C11" s="683"/>
      <c r="D11" s="683"/>
      <c r="E11" s="683"/>
      <c r="F11" s="683"/>
      <c r="G11" s="683"/>
      <c r="H11" s="683"/>
      <c r="I11" s="683"/>
      <c r="J11" s="683"/>
      <c r="K11" s="683"/>
      <c r="L11" s="683"/>
      <c r="M11" s="683"/>
      <c r="N11" s="683"/>
      <c r="O11" s="683"/>
      <c r="P11" s="683"/>
      <c r="Q11" s="684"/>
      <c r="R11" s="685">
        <v>671768</v>
      </c>
      <c r="S11" s="686"/>
      <c r="T11" s="686"/>
      <c r="U11" s="686"/>
      <c r="V11" s="686"/>
      <c r="W11" s="686"/>
      <c r="X11" s="686"/>
      <c r="Y11" s="687"/>
      <c r="Z11" s="690">
        <v>3.8</v>
      </c>
      <c r="AA11" s="691"/>
      <c r="AB11" s="691"/>
      <c r="AC11" s="703"/>
      <c r="AD11" s="694">
        <v>671768</v>
      </c>
      <c r="AE11" s="686"/>
      <c r="AF11" s="686"/>
      <c r="AG11" s="686"/>
      <c r="AH11" s="686"/>
      <c r="AI11" s="686"/>
      <c r="AJ11" s="686"/>
      <c r="AK11" s="687"/>
      <c r="AL11" s="690">
        <v>11.4</v>
      </c>
      <c r="AM11" s="691"/>
      <c r="AN11" s="691"/>
      <c r="AO11" s="692"/>
      <c r="AP11" s="682" t="s">
        <v>247</v>
      </c>
      <c r="AQ11" s="683"/>
      <c r="AR11" s="683"/>
      <c r="AS11" s="683"/>
      <c r="AT11" s="683"/>
      <c r="AU11" s="683"/>
      <c r="AV11" s="683"/>
      <c r="AW11" s="683"/>
      <c r="AX11" s="683"/>
      <c r="AY11" s="683"/>
      <c r="AZ11" s="683"/>
      <c r="BA11" s="683"/>
      <c r="BB11" s="683"/>
      <c r="BC11" s="683"/>
      <c r="BD11" s="683"/>
      <c r="BE11" s="683"/>
      <c r="BF11" s="684"/>
      <c r="BG11" s="685">
        <v>127446</v>
      </c>
      <c r="BH11" s="686"/>
      <c r="BI11" s="686"/>
      <c r="BJ11" s="686"/>
      <c r="BK11" s="686"/>
      <c r="BL11" s="686"/>
      <c r="BM11" s="686"/>
      <c r="BN11" s="687"/>
      <c r="BO11" s="688">
        <v>3.3</v>
      </c>
      <c r="BP11" s="688"/>
      <c r="BQ11" s="688"/>
      <c r="BR11" s="688"/>
      <c r="BS11" s="694" t="s">
        <v>232</v>
      </c>
      <c r="BT11" s="686"/>
      <c r="BU11" s="686"/>
      <c r="BV11" s="686"/>
      <c r="BW11" s="686"/>
      <c r="BX11" s="686"/>
      <c r="BY11" s="686"/>
      <c r="BZ11" s="686"/>
      <c r="CA11" s="686"/>
      <c r="CB11" s="695"/>
      <c r="CD11" s="700" t="s">
        <v>248</v>
      </c>
      <c r="CE11" s="701"/>
      <c r="CF11" s="701"/>
      <c r="CG11" s="701"/>
      <c r="CH11" s="701"/>
      <c r="CI11" s="701"/>
      <c r="CJ11" s="701"/>
      <c r="CK11" s="701"/>
      <c r="CL11" s="701"/>
      <c r="CM11" s="701"/>
      <c r="CN11" s="701"/>
      <c r="CO11" s="701"/>
      <c r="CP11" s="701"/>
      <c r="CQ11" s="702"/>
      <c r="CR11" s="685">
        <v>95789</v>
      </c>
      <c r="CS11" s="686"/>
      <c r="CT11" s="686"/>
      <c r="CU11" s="686"/>
      <c r="CV11" s="686"/>
      <c r="CW11" s="686"/>
      <c r="CX11" s="686"/>
      <c r="CY11" s="687"/>
      <c r="CZ11" s="688">
        <v>0.6</v>
      </c>
      <c r="DA11" s="688"/>
      <c r="DB11" s="688"/>
      <c r="DC11" s="688"/>
      <c r="DD11" s="694">
        <v>1754</v>
      </c>
      <c r="DE11" s="686"/>
      <c r="DF11" s="686"/>
      <c r="DG11" s="686"/>
      <c r="DH11" s="686"/>
      <c r="DI11" s="686"/>
      <c r="DJ11" s="686"/>
      <c r="DK11" s="686"/>
      <c r="DL11" s="686"/>
      <c r="DM11" s="686"/>
      <c r="DN11" s="686"/>
      <c r="DO11" s="686"/>
      <c r="DP11" s="687"/>
      <c r="DQ11" s="694">
        <v>80332</v>
      </c>
      <c r="DR11" s="686"/>
      <c r="DS11" s="686"/>
      <c r="DT11" s="686"/>
      <c r="DU11" s="686"/>
      <c r="DV11" s="686"/>
      <c r="DW11" s="686"/>
      <c r="DX11" s="686"/>
      <c r="DY11" s="686"/>
      <c r="DZ11" s="686"/>
      <c r="EA11" s="686"/>
      <c r="EB11" s="686"/>
      <c r="EC11" s="695"/>
    </row>
    <row r="12" spans="2:143" ht="11.25" customHeight="1" x14ac:dyDescent="0.15">
      <c r="B12" s="682" t="s">
        <v>249</v>
      </c>
      <c r="C12" s="683"/>
      <c r="D12" s="683"/>
      <c r="E12" s="683"/>
      <c r="F12" s="683"/>
      <c r="G12" s="683"/>
      <c r="H12" s="683"/>
      <c r="I12" s="683"/>
      <c r="J12" s="683"/>
      <c r="K12" s="683"/>
      <c r="L12" s="683"/>
      <c r="M12" s="683"/>
      <c r="N12" s="683"/>
      <c r="O12" s="683"/>
      <c r="P12" s="683"/>
      <c r="Q12" s="684"/>
      <c r="R12" s="685" t="s">
        <v>232</v>
      </c>
      <c r="S12" s="686"/>
      <c r="T12" s="686"/>
      <c r="U12" s="686"/>
      <c r="V12" s="686"/>
      <c r="W12" s="686"/>
      <c r="X12" s="686"/>
      <c r="Y12" s="687"/>
      <c r="Z12" s="688" t="s">
        <v>232</v>
      </c>
      <c r="AA12" s="688"/>
      <c r="AB12" s="688"/>
      <c r="AC12" s="688"/>
      <c r="AD12" s="689" t="s">
        <v>226</v>
      </c>
      <c r="AE12" s="689"/>
      <c r="AF12" s="689"/>
      <c r="AG12" s="689"/>
      <c r="AH12" s="689"/>
      <c r="AI12" s="689"/>
      <c r="AJ12" s="689"/>
      <c r="AK12" s="689"/>
      <c r="AL12" s="690" t="s">
        <v>226</v>
      </c>
      <c r="AM12" s="691"/>
      <c r="AN12" s="691"/>
      <c r="AO12" s="692"/>
      <c r="AP12" s="682" t="s">
        <v>250</v>
      </c>
      <c r="AQ12" s="683"/>
      <c r="AR12" s="683"/>
      <c r="AS12" s="683"/>
      <c r="AT12" s="683"/>
      <c r="AU12" s="683"/>
      <c r="AV12" s="683"/>
      <c r="AW12" s="683"/>
      <c r="AX12" s="683"/>
      <c r="AY12" s="683"/>
      <c r="AZ12" s="683"/>
      <c r="BA12" s="683"/>
      <c r="BB12" s="683"/>
      <c r="BC12" s="683"/>
      <c r="BD12" s="683"/>
      <c r="BE12" s="683"/>
      <c r="BF12" s="684"/>
      <c r="BG12" s="685">
        <v>1735794</v>
      </c>
      <c r="BH12" s="686"/>
      <c r="BI12" s="686"/>
      <c r="BJ12" s="686"/>
      <c r="BK12" s="686"/>
      <c r="BL12" s="686"/>
      <c r="BM12" s="686"/>
      <c r="BN12" s="687"/>
      <c r="BO12" s="688">
        <v>44.8</v>
      </c>
      <c r="BP12" s="688"/>
      <c r="BQ12" s="688"/>
      <c r="BR12" s="688"/>
      <c r="BS12" s="694" t="s">
        <v>232</v>
      </c>
      <c r="BT12" s="686"/>
      <c r="BU12" s="686"/>
      <c r="BV12" s="686"/>
      <c r="BW12" s="686"/>
      <c r="BX12" s="686"/>
      <c r="BY12" s="686"/>
      <c r="BZ12" s="686"/>
      <c r="CA12" s="686"/>
      <c r="CB12" s="695"/>
      <c r="CD12" s="700" t="s">
        <v>251</v>
      </c>
      <c r="CE12" s="701"/>
      <c r="CF12" s="701"/>
      <c r="CG12" s="701"/>
      <c r="CH12" s="701"/>
      <c r="CI12" s="701"/>
      <c r="CJ12" s="701"/>
      <c r="CK12" s="701"/>
      <c r="CL12" s="701"/>
      <c r="CM12" s="701"/>
      <c r="CN12" s="701"/>
      <c r="CO12" s="701"/>
      <c r="CP12" s="701"/>
      <c r="CQ12" s="702"/>
      <c r="CR12" s="685">
        <v>524851</v>
      </c>
      <c r="CS12" s="686"/>
      <c r="CT12" s="686"/>
      <c r="CU12" s="686"/>
      <c r="CV12" s="686"/>
      <c r="CW12" s="686"/>
      <c r="CX12" s="686"/>
      <c r="CY12" s="687"/>
      <c r="CZ12" s="688">
        <v>3.1</v>
      </c>
      <c r="DA12" s="688"/>
      <c r="DB12" s="688"/>
      <c r="DC12" s="688"/>
      <c r="DD12" s="694" t="s">
        <v>226</v>
      </c>
      <c r="DE12" s="686"/>
      <c r="DF12" s="686"/>
      <c r="DG12" s="686"/>
      <c r="DH12" s="686"/>
      <c r="DI12" s="686"/>
      <c r="DJ12" s="686"/>
      <c r="DK12" s="686"/>
      <c r="DL12" s="686"/>
      <c r="DM12" s="686"/>
      <c r="DN12" s="686"/>
      <c r="DO12" s="686"/>
      <c r="DP12" s="687"/>
      <c r="DQ12" s="694">
        <v>212049</v>
      </c>
      <c r="DR12" s="686"/>
      <c r="DS12" s="686"/>
      <c r="DT12" s="686"/>
      <c r="DU12" s="686"/>
      <c r="DV12" s="686"/>
      <c r="DW12" s="686"/>
      <c r="DX12" s="686"/>
      <c r="DY12" s="686"/>
      <c r="DZ12" s="686"/>
      <c r="EA12" s="686"/>
      <c r="EB12" s="686"/>
      <c r="EC12" s="695"/>
    </row>
    <row r="13" spans="2:143" ht="11.25" customHeight="1" x14ac:dyDescent="0.15">
      <c r="B13" s="682" t="s">
        <v>252</v>
      </c>
      <c r="C13" s="683"/>
      <c r="D13" s="683"/>
      <c r="E13" s="683"/>
      <c r="F13" s="683"/>
      <c r="G13" s="683"/>
      <c r="H13" s="683"/>
      <c r="I13" s="683"/>
      <c r="J13" s="683"/>
      <c r="K13" s="683"/>
      <c r="L13" s="683"/>
      <c r="M13" s="683"/>
      <c r="N13" s="683"/>
      <c r="O13" s="683"/>
      <c r="P13" s="683"/>
      <c r="Q13" s="684"/>
      <c r="R13" s="685" t="s">
        <v>226</v>
      </c>
      <c r="S13" s="686"/>
      <c r="T13" s="686"/>
      <c r="U13" s="686"/>
      <c r="V13" s="686"/>
      <c r="W13" s="686"/>
      <c r="X13" s="686"/>
      <c r="Y13" s="687"/>
      <c r="Z13" s="688" t="s">
        <v>226</v>
      </c>
      <c r="AA13" s="688"/>
      <c r="AB13" s="688"/>
      <c r="AC13" s="688"/>
      <c r="AD13" s="689" t="s">
        <v>232</v>
      </c>
      <c r="AE13" s="689"/>
      <c r="AF13" s="689"/>
      <c r="AG13" s="689"/>
      <c r="AH13" s="689"/>
      <c r="AI13" s="689"/>
      <c r="AJ13" s="689"/>
      <c r="AK13" s="689"/>
      <c r="AL13" s="690" t="s">
        <v>226</v>
      </c>
      <c r="AM13" s="691"/>
      <c r="AN13" s="691"/>
      <c r="AO13" s="692"/>
      <c r="AP13" s="682" t="s">
        <v>253</v>
      </c>
      <c r="AQ13" s="683"/>
      <c r="AR13" s="683"/>
      <c r="AS13" s="683"/>
      <c r="AT13" s="683"/>
      <c r="AU13" s="683"/>
      <c r="AV13" s="683"/>
      <c r="AW13" s="683"/>
      <c r="AX13" s="683"/>
      <c r="AY13" s="683"/>
      <c r="AZ13" s="683"/>
      <c r="BA13" s="683"/>
      <c r="BB13" s="683"/>
      <c r="BC13" s="683"/>
      <c r="BD13" s="683"/>
      <c r="BE13" s="683"/>
      <c r="BF13" s="684"/>
      <c r="BG13" s="685">
        <v>1732015</v>
      </c>
      <c r="BH13" s="686"/>
      <c r="BI13" s="686"/>
      <c r="BJ13" s="686"/>
      <c r="BK13" s="686"/>
      <c r="BL13" s="686"/>
      <c r="BM13" s="686"/>
      <c r="BN13" s="687"/>
      <c r="BO13" s="688">
        <v>44.7</v>
      </c>
      <c r="BP13" s="688"/>
      <c r="BQ13" s="688"/>
      <c r="BR13" s="688"/>
      <c r="BS13" s="694" t="s">
        <v>226</v>
      </c>
      <c r="BT13" s="686"/>
      <c r="BU13" s="686"/>
      <c r="BV13" s="686"/>
      <c r="BW13" s="686"/>
      <c r="BX13" s="686"/>
      <c r="BY13" s="686"/>
      <c r="BZ13" s="686"/>
      <c r="CA13" s="686"/>
      <c r="CB13" s="695"/>
      <c r="CD13" s="700" t="s">
        <v>254</v>
      </c>
      <c r="CE13" s="701"/>
      <c r="CF13" s="701"/>
      <c r="CG13" s="701"/>
      <c r="CH13" s="701"/>
      <c r="CI13" s="701"/>
      <c r="CJ13" s="701"/>
      <c r="CK13" s="701"/>
      <c r="CL13" s="701"/>
      <c r="CM13" s="701"/>
      <c r="CN13" s="701"/>
      <c r="CO13" s="701"/>
      <c r="CP13" s="701"/>
      <c r="CQ13" s="702"/>
      <c r="CR13" s="685">
        <v>3852997</v>
      </c>
      <c r="CS13" s="686"/>
      <c r="CT13" s="686"/>
      <c r="CU13" s="686"/>
      <c r="CV13" s="686"/>
      <c r="CW13" s="686"/>
      <c r="CX13" s="686"/>
      <c r="CY13" s="687"/>
      <c r="CZ13" s="688">
        <v>22.8</v>
      </c>
      <c r="DA13" s="688"/>
      <c r="DB13" s="688"/>
      <c r="DC13" s="688"/>
      <c r="DD13" s="694">
        <v>3399756</v>
      </c>
      <c r="DE13" s="686"/>
      <c r="DF13" s="686"/>
      <c r="DG13" s="686"/>
      <c r="DH13" s="686"/>
      <c r="DI13" s="686"/>
      <c r="DJ13" s="686"/>
      <c r="DK13" s="686"/>
      <c r="DL13" s="686"/>
      <c r="DM13" s="686"/>
      <c r="DN13" s="686"/>
      <c r="DO13" s="686"/>
      <c r="DP13" s="687"/>
      <c r="DQ13" s="694">
        <v>788626</v>
      </c>
      <c r="DR13" s="686"/>
      <c r="DS13" s="686"/>
      <c r="DT13" s="686"/>
      <c r="DU13" s="686"/>
      <c r="DV13" s="686"/>
      <c r="DW13" s="686"/>
      <c r="DX13" s="686"/>
      <c r="DY13" s="686"/>
      <c r="DZ13" s="686"/>
      <c r="EA13" s="686"/>
      <c r="EB13" s="686"/>
      <c r="EC13" s="695"/>
    </row>
    <row r="14" spans="2:143" ht="11.25" customHeight="1" x14ac:dyDescent="0.15">
      <c r="B14" s="682" t="s">
        <v>255</v>
      </c>
      <c r="C14" s="683"/>
      <c r="D14" s="683"/>
      <c r="E14" s="683"/>
      <c r="F14" s="683"/>
      <c r="G14" s="683"/>
      <c r="H14" s="683"/>
      <c r="I14" s="683"/>
      <c r="J14" s="683"/>
      <c r="K14" s="683"/>
      <c r="L14" s="683"/>
      <c r="M14" s="683"/>
      <c r="N14" s="683"/>
      <c r="O14" s="683"/>
      <c r="P14" s="683"/>
      <c r="Q14" s="684"/>
      <c r="R14" s="685">
        <v>2</v>
      </c>
      <c r="S14" s="686"/>
      <c r="T14" s="686"/>
      <c r="U14" s="686"/>
      <c r="V14" s="686"/>
      <c r="W14" s="686"/>
      <c r="X14" s="686"/>
      <c r="Y14" s="687"/>
      <c r="Z14" s="688">
        <v>0</v>
      </c>
      <c r="AA14" s="688"/>
      <c r="AB14" s="688"/>
      <c r="AC14" s="688"/>
      <c r="AD14" s="689">
        <v>2</v>
      </c>
      <c r="AE14" s="689"/>
      <c r="AF14" s="689"/>
      <c r="AG14" s="689"/>
      <c r="AH14" s="689"/>
      <c r="AI14" s="689"/>
      <c r="AJ14" s="689"/>
      <c r="AK14" s="689"/>
      <c r="AL14" s="690">
        <v>0</v>
      </c>
      <c r="AM14" s="691"/>
      <c r="AN14" s="691"/>
      <c r="AO14" s="692"/>
      <c r="AP14" s="682" t="s">
        <v>256</v>
      </c>
      <c r="AQ14" s="683"/>
      <c r="AR14" s="683"/>
      <c r="AS14" s="683"/>
      <c r="AT14" s="683"/>
      <c r="AU14" s="683"/>
      <c r="AV14" s="683"/>
      <c r="AW14" s="683"/>
      <c r="AX14" s="683"/>
      <c r="AY14" s="683"/>
      <c r="AZ14" s="683"/>
      <c r="BA14" s="683"/>
      <c r="BB14" s="683"/>
      <c r="BC14" s="683"/>
      <c r="BD14" s="683"/>
      <c r="BE14" s="683"/>
      <c r="BF14" s="684"/>
      <c r="BG14" s="685">
        <v>103798</v>
      </c>
      <c r="BH14" s="686"/>
      <c r="BI14" s="686"/>
      <c r="BJ14" s="686"/>
      <c r="BK14" s="686"/>
      <c r="BL14" s="686"/>
      <c r="BM14" s="686"/>
      <c r="BN14" s="687"/>
      <c r="BO14" s="688">
        <v>2.7</v>
      </c>
      <c r="BP14" s="688"/>
      <c r="BQ14" s="688"/>
      <c r="BR14" s="688"/>
      <c r="BS14" s="694" t="s">
        <v>232</v>
      </c>
      <c r="BT14" s="686"/>
      <c r="BU14" s="686"/>
      <c r="BV14" s="686"/>
      <c r="BW14" s="686"/>
      <c r="BX14" s="686"/>
      <c r="BY14" s="686"/>
      <c r="BZ14" s="686"/>
      <c r="CA14" s="686"/>
      <c r="CB14" s="695"/>
      <c r="CD14" s="700" t="s">
        <v>257</v>
      </c>
      <c r="CE14" s="701"/>
      <c r="CF14" s="701"/>
      <c r="CG14" s="701"/>
      <c r="CH14" s="701"/>
      <c r="CI14" s="701"/>
      <c r="CJ14" s="701"/>
      <c r="CK14" s="701"/>
      <c r="CL14" s="701"/>
      <c r="CM14" s="701"/>
      <c r="CN14" s="701"/>
      <c r="CO14" s="701"/>
      <c r="CP14" s="701"/>
      <c r="CQ14" s="702"/>
      <c r="CR14" s="685">
        <v>293732</v>
      </c>
      <c r="CS14" s="686"/>
      <c r="CT14" s="686"/>
      <c r="CU14" s="686"/>
      <c r="CV14" s="686"/>
      <c r="CW14" s="686"/>
      <c r="CX14" s="686"/>
      <c r="CY14" s="687"/>
      <c r="CZ14" s="688">
        <v>1.7</v>
      </c>
      <c r="DA14" s="688"/>
      <c r="DB14" s="688"/>
      <c r="DC14" s="688"/>
      <c r="DD14" s="694">
        <v>217</v>
      </c>
      <c r="DE14" s="686"/>
      <c r="DF14" s="686"/>
      <c r="DG14" s="686"/>
      <c r="DH14" s="686"/>
      <c r="DI14" s="686"/>
      <c r="DJ14" s="686"/>
      <c r="DK14" s="686"/>
      <c r="DL14" s="686"/>
      <c r="DM14" s="686"/>
      <c r="DN14" s="686"/>
      <c r="DO14" s="686"/>
      <c r="DP14" s="687"/>
      <c r="DQ14" s="694">
        <v>287544</v>
      </c>
      <c r="DR14" s="686"/>
      <c r="DS14" s="686"/>
      <c r="DT14" s="686"/>
      <c r="DU14" s="686"/>
      <c r="DV14" s="686"/>
      <c r="DW14" s="686"/>
      <c r="DX14" s="686"/>
      <c r="DY14" s="686"/>
      <c r="DZ14" s="686"/>
      <c r="EA14" s="686"/>
      <c r="EB14" s="686"/>
      <c r="EC14" s="695"/>
    </row>
    <row r="15" spans="2:143" ht="11.25" customHeight="1" x14ac:dyDescent="0.15">
      <c r="B15" s="682" t="s">
        <v>258</v>
      </c>
      <c r="C15" s="683"/>
      <c r="D15" s="683"/>
      <c r="E15" s="683"/>
      <c r="F15" s="683"/>
      <c r="G15" s="683"/>
      <c r="H15" s="683"/>
      <c r="I15" s="683"/>
      <c r="J15" s="683"/>
      <c r="K15" s="683"/>
      <c r="L15" s="683"/>
      <c r="M15" s="683"/>
      <c r="N15" s="683"/>
      <c r="O15" s="683"/>
      <c r="P15" s="683"/>
      <c r="Q15" s="684"/>
      <c r="R15" s="685" t="s">
        <v>226</v>
      </c>
      <c r="S15" s="686"/>
      <c r="T15" s="686"/>
      <c r="U15" s="686"/>
      <c r="V15" s="686"/>
      <c r="W15" s="686"/>
      <c r="X15" s="686"/>
      <c r="Y15" s="687"/>
      <c r="Z15" s="688" t="s">
        <v>232</v>
      </c>
      <c r="AA15" s="688"/>
      <c r="AB15" s="688"/>
      <c r="AC15" s="688"/>
      <c r="AD15" s="689" t="s">
        <v>232</v>
      </c>
      <c r="AE15" s="689"/>
      <c r="AF15" s="689"/>
      <c r="AG15" s="689"/>
      <c r="AH15" s="689"/>
      <c r="AI15" s="689"/>
      <c r="AJ15" s="689"/>
      <c r="AK15" s="689"/>
      <c r="AL15" s="690" t="s">
        <v>232</v>
      </c>
      <c r="AM15" s="691"/>
      <c r="AN15" s="691"/>
      <c r="AO15" s="692"/>
      <c r="AP15" s="682" t="s">
        <v>259</v>
      </c>
      <c r="AQ15" s="683"/>
      <c r="AR15" s="683"/>
      <c r="AS15" s="683"/>
      <c r="AT15" s="683"/>
      <c r="AU15" s="683"/>
      <c r="AV15" s="683"/>
      <c r="AW15" s="683"/>
      <c r="AX15" s="683"/>
      <c r="AY15" s="683"/>
      <c r="AZ15" s="683"/>
      <c r="BA15" s="683"/>
      <c r="BB15" s="683"/>
      <c r="BC15" s="683"/>
      <c r="BD15" s="683"/>
      <c r="BE15" s="683"/>
      <c r="BF15" s="684"/>
      <c r="BG15" s="685">
        <v>206145</v>
      </c>
      <c r="BH15" s="686"/>
      <c r="BI15" s="686"/>
      <c r="BJ15" s="686"/>
      <c r="BK15" s="686"/>
      <c r="BL15" s="686"/>
      <c r="BM15" s="686"/>
      <c r="BN15" s="687"/>
      <c r="BO15" s="688">
        <v>5.3</v>
      </c>
      <c r="BP15" s="688"/>
      <c r="BQ15" s="688"/>
      <c r="BR15" s="688"/>
      <c r="BS15" s="694" t="s">
        <v>226</v>
      </c>
      <c r="BT15" s="686"/>
      <c r="BU15" s="686"/>
      <c r="BV15" s="686"/>
      <c r="BW15" s="686"/>
      <c r="BX15" s="686"/>
      <c r="BY15" s="686"/>
      <c r="BZ15" s="686"/>
      <c r="CA15" s="686"/>
      <c r="CB15" s="695"/>
      <c r="CD15" s="700" t="s">
        <v>260</v>
      </c>
      <c r="CE15" s="701"/>
      <c r="CF15" s="701"/>
      <c r="CG15" s="701"/>
      <c r="CH15" s="701"/>
      <c r="CI15" s="701"/>
      <c r="CJ15" s="701"/>
      <c r="CK15" s="701"/>
      <c r="CL15" s="701"/>
      <c r="CM15" s="701"/>
      <c r="CN15" s="701"/>
      <c r="CO15" s="701"/>
      <c r="CP15" s="701"/>
      <c r="CQ15" s="702"/>
      <c r="CR15" s="685">
        <v>1932638</v>
      </c>
      <c r="CS15" s="686"/>
      <c r="CT15" s="686"/>
      <c r="CU15" s="686"/>
      <c r="CV15" s="686"/>
      <c r="CW15" s="686"/>
      <c r="CX15" s="686"/>
      <c r="CY15" s="687"/>
      <c r="CZ15" s="688">
        <v>11.5</v>
      </c>
      <c r="DA15" s="688"/>
      <c r="DB15" s="688"/>
      <c r="DC15" s="688"/>
      <c r="DD15" s="694">
        <v>633036</v>
      </c>
      <c r="DE15" s="686"/>
      <c r="DF15" s="686"/>
      <c r="DG15" s="686"/>
      <c r="DH15" s="686"/>
      <c r="DI15" s="686"/>
      <c r="DJ15" s="686"/>
      <c r="DK15" s="686"/>
      <c r="DL15" s="686"/>
      <c r="DM15" s="686"/>
      <c r="DN15" s="686"/>
      <c r="DO15" s="686"/>
      <c r="DP15" s="687"/>
      <c r="DQ15" s="694">
        <v>1001394</v>
      </c>
      <c r="DR15" s="686"/>
      <c r="DS15" s="686"/>
      <c r="DT15" s="686"/>
      <c r="DU15" s="686"/>
      <c r="DV15" s="686"/>
      <c r="DW15" s="686"/>
      <c r="DX15" s="686"/>
      <c r="DY15" s="686"/>
      <c r="DZ15" s="686"/>
      <c r="EA15" s="686"/>
      <c r="EB15" s="686"/>
      <c r="EC15" s="695"/>
    </row>
    <row r="16" spans="2:143" ht="11.25" customHeight="1" x14ac:dyDescent="0.15">
      <c r="B16" s="682" t="s">
        <v>261</v>
      </c>
      <c r="C16" s="683"/>
      <c r="D16" s="683"/>
      <c r="E16" s="683"/>
      <c r="F16" s="683"/>
      <c r="G16" s="683"/>
      <c r="H16" s="683"/>
      <c r="I16" s="683"/>
      <c r="J16" s="683"/>
      <c r="K16" s="683"/>
      <c r="L16" s="683"/>
      <c r="M16" s="683"/>
      <c r="N16" s="683"/>
      <c r="O16" s="683"/>
      <c r="P16" s="683"/>
      <c r="Q16" s="684"/>
      <c r="R16" s="685">
        <v>3662</v>
      </c>
      <c r="S16" s="686"/>
      <c r="T16" s="686"/>
      <c r="U16" s="686"/>
      <c r="V16" s="686"/>
      <c r="W16" s="686"/>
      <c r="X16" s="686"/>
      <c r="Y16" s="687"/>
      <c r="Z16" s="688">
        <v>0</v>
      </c>
      <c r="AA16" s="688"/>
      <c r="AB16" s="688"/>
      <c r="AC16" s="688"/>
      <c r="AD16" s="689">
        <v>3662</v>
      </c>
      <c r="AE16" s="689"/>
      <c r="AF16" s="689"/>
      <c r="AG16" s="689"/>
      <c r="AH16" s="689"/>
      <c r="AI16" s="689"/>
      <c r="AJ16" s="689"/>
      <c r="AK16" s="689"/>
      <c r="AL16" s="690">
        <v>0.1</v>
      </c>
      <c r="AM16" s="691"/>
      <c r="AN16" s="691"/>
      <c r="AO16" s="692"/>
      <c r="AP16" s="682" t="s">
        <v>262</v>
      </c>
      <c r="AQ16" s="683"/>
      <c r="AR16" s="683"/>
      <c r="AS16" s="683"/>
      <c r="AT16" s="683"/>
      <c r="AU16" s="683"/>
      <c r="AV16" s="683"/>
      <c r="AW16" s="683"/>
      <c r="AX16" s="683"/>
      <c r="AY16" s="683"/>
      <c r="AZ16" s="683"/>
      <c r="BA16" s="683"/>
      <c r="BB16" s="683"/>
      <c r="BC16" s="683"/>
      <c r="BD16" s="683"/>
      <c r="BE16" s="683"/>
      <c r="BF16" s="684"/>
      <c r="BG16" s="685" t="s">
        <v>226</v>
      </c>
      <c r="BH16" s="686"/>
      <c r="BI16" s="686"/>
      <c r="BJ16" s="686"/>
      <c r="BK16" s="686"/>
      <c r="BL16" s="686"/>
      <c r="BM16" s="686"/>
      <c r="BN16" s="687"/>
      <c r="BO16" s="688" t="s">
        <v>232</v>
      </c>
      <c r="BP16" s="688"/>
      <c r="BQ16" s="688"/>
      <c r="BR16" s="688"/>
      <c r="BS16" s="694" t="s">
        <v>226</v>
      </c>
      <c r="BT16" s="686"/>
      <c r="BU16" s="686"/>
      <c r="BV16" s="686"/>
      <c r="BW16" s="686"/>
      <c r="BX16" s="686"/>
      <c r="BY16" s="686"/>
      <c r="BZ16" s="686"/>
      <c r="CA16" s="686"/>
      <c r="CB16" s="695"/>
      <c r="CD16" s="700" t="s">
        <v>263</v>
      </c>
      <c r="CE16" s="701"/>
      <c r="CF16" s="701"/>
      <c r="CG16" s="701"/>
      <c r="CH16" s="701"/>
      <c r="CI16" s="701"/>
      <c r="CJ16" s="701"/>
      <c r="CK16" s="701"/>
      <c r="CL16" s="701"/>
      <c r="CM16" s="701"/>
      <c r="CN16" s="701"/>
      <c r="CO16" s="701"/>
      <c r="CP16" s="701"/>
      <c r="CQ16" s="702"/>
      <c r="CR16" s="685">
        <v>60256</v>
      </c>
      <c r="CS16" s="686"/>
      <c r="CT16" s="686"/>
      <c r="CU16" s="686"/>
      <c r="CV16" s="686"/>
      <c r="CW16" s="686"/>
      <c r="CX16" s="686"/>
      <c r="CY16" s="687"/>
      <c r="CZ16" s="688">
        <v>0.4</v>
      </c>
      <c r="DA16" s="688"/>
      <c r="DB16" s="688"/>
      <c r="DC16" s="688"/>
      <c r="DD16" s="694" t="s">
        <v>226</v>
      </c>
      <c r="DE16" s="686"/>
      <c r="DF16" s="686"/>
      <c r="DG16" s="686"/>
      <c r="DH16" s="686"/>
      <c r="DI16" s="686"/>
      <c r="DJ16" s="686"/>
      <c r="DK16" s="686"/>
      <c r="DL16" s="686"/>
      <c r="DM16" s="686"/>
      <c r="DN16" s="686"/>
      <c r="DO16" s="686"/>
      <c r="DP16" s="687"/>
      <c r="DQ16" s="694">
        <v>14316</v>
      </c>
      <c r="DR16" s="686"/>
      <c r="DS16" s="686"/>
      <c r="DT16" s="686"/>
      <c r="DU16" s="686"/>
      <c r="DV16" s="686"/>
      <c r="DW16" s="686"/>
      <c r="DX16" s="686"/>
      <c r="DY16" s="686"/>
      <c r="DZ16" s="686"/>
      <c r="EA16" s="686"/>
      <c r="EB16" s="686"/>
      <c r="EC16" s="695"/>
    </row>
    <row r="17" spans="2:133" ht="11.25" customHeight="1" x14ac:dyDescent="0.15">
      <c r="B17" s="682" t="s">
        <v>264</v>
      </c>
      <c r="C17" s="683"/>
      <c r="D17" s="683"/>
      <c r="E17" s="683"/>
      <c r="F17" s="683"/>
      <c r="G17" s="683"/>
      <c r="H17" s="683"/>
      <c r="I17" s="683"/>
      <c r="J17" s="683"/>
      <c r="K17" s="683"/>
      <c r="L17" s="683"/>
      <c r="M17" s="683"/>
      <c r="N17" s="683"/>
      <c r="O17" s="683"/>
      <c r="P17" s="683"/>
      <c r="Q17" s="684"/>
      <c r="R17" s="685">
        <v>25460</v>
      </c>
      <c r="S17" s="686"/>
      <c r="T17" s="686"/>
      <c r="U17" s="686"/>
      <c r="V17" s="686"/>
      <c r="W17" s="686"/>
      <c r="X17" s="686"/>
      <c r="Y17" s="687"/>
      <c r="Z17" s="688">
        <v>0.1</v>
      </c>
      <c r="AA17" s="688"/>
      <c r="AB17" s="688"/>
      <c r="AC17" s="688"/>
      <c r="AD17" s="689">
        <v>25460</v>
      </c>
      <c r="AE17" s="689"/>
      <c r="AF17" s="689"/>
      <c r="AG17" s="689"/>
      <c r="AH17" s="689"/>
      <c r="AI17" s="689"/>
      <c r="AJ17" s="689"/>
      <c r="AK17" s="689"/>
      <c r="AL17" s="690">
        <v>0.4</v>
      </c>
      <c r="AM17" s="691"/>
      <c r="AN17" s="691"/>
      <c r="AO17" s="692"/>
      <c r="AP17" s="682" t="s">
        <v>265</v>
      </c>
      <c r="AQ17" s="683"/>
      <c r="AR17" s="683"/>
      <c r="AS17" s="683"/>
      <c r="AT17" s="683"/>
      <c r="AU17" s="683"/>
      <c r="AV17" s="683"/>
      <c r="AW17" s="683"/>
      <c r="AX17" s="683"/>
      <c r="AY17" s="683"/>
      <c r="AZ17" s="683"/>
      <c r="BA17" s="683"/>
      <c r="BB17" s="683"/>
      <c r="BC17" s="683"/>
      <c r="BD17" s="683"/>
      <c r="BE17" s="683"/>
      <c r="BF17" s="684"/>
      <c r="BG17" s="685" t="s">
        <v>226</v>
      </c>
      <c r="BH17" s="686"/>
      <c r="BI17" s="686"/>
      <c r="BJ17" s="686"/>
      <c r="BK17" s="686"/>
      <c r="BL17" s="686"/>
      <c r="BM17" s="686"/>
      <c r="BN17" s="687"/>
      <c r="BO17" s="688" t="s">
        <v>232</v>
      </c>
      <c r="BP17" s="688"/>
      <c r="BQ17" s="688"/>
      <c r="BR17" s="688"/>
      <c r="BS17" s="694" t="s">
        <v>232</v>
      </c>
      <c r="BT17" s="686"/>
      <c r="BU17" s="686"/>
      <c r="BV17" s="686"/>
      <c r="BW17" s="686"/>
      <c r="BX17" s="686"/>
      <c r="BY17" s="686"/>
      <c r="BZ17" s="686"/>
      <c r="CA17" s="686"/>
      <c r="CB17" s="695"/>
      <c r="CD17" s="700" t="s">
        <v>266</v>
      </c>
      <c r="CE17" s="701"/>
      <c r="CF17" s="701"/>
      <c r="CG17" s="701"/>
      <c r="CH17" s="701"/>
      <c r="CI17" s="701"/>
      <c r="CJ17" s="701"/>
      <c r="CK17" s="701"/>
      <c r="CL17" s="701"/>
      <c r="CM17" s="701"/>
      <c r="CN17" s="701"/>
      <c r="CO17" s="701"/>
      <c r="CP17" s="701"/>
      <c r="CQ17" s="702"/>
      <c r="CR17" s="685">
        <v>941348</v>
      </c>
      <c r="CS17" s="686"/>
      <c r="CT17" s="686"/>
      <c r="CU17" s="686"/>
      <c r="CV17" s="686"/>
      <c r="CW17" s="686"/>
      <c r="CX17" s="686"/>
      <c r="CY17" s="687"/>
      <c r="CZ17" s="688">
        <v>5.6</v>
      </c>
      <c r="DA17" s="688"/>
      <c r="DB17" s="688"/>
      <c r="DC17" s="688"/>
      <c r="DD17" s="694" t="s">
        <v>232</v>
      </c>
      <c r="DE17" s="686"/>
      <c r="DF17" s="686"/>
      <c r="DG17" s="686"/>
      <c r="DH17" s="686"/>
      <c r="DI17" s="686"/>
      <c r="DJ17" s="686"/>
      <c r="DK17" s="686"/>
      <c r="DL17" s="686"/>
      <c r="DM17" s="686"/>
      <c r="DN17" s="686"/>
      <c r="DO17" s="686"/>
      <c r="DP17" s="687"/>
      <c r="DQ17" s="694">
        <v>926233</v>
      </c>
      <c r="DR17" s="686"/>
      <c r="DS17" s="686"/>
      <c r="DT17" s="686"/>
      <c r="DU17" s="686"/>
      <c r="DV17" s="686"/>
      <c r="DW17" s="686"/>
      <c r="DX17" s="686"/>
      <c r="DY17" s="686"/>
      <c r="DZ17" s="686"/>
      <c r="EA17" s="686"/>
      <c r="EB17" s="686"/>
      <c r="EC17" s="695"/>
    </row>
    <row r="18" spans="2:133" ht="11.25" customHeight="1" x14ac:dyDescent="0.15">
      <c r="B18" s="682" t="s">
        <v>267</v>
      </c>
      <c r="C18" s="683"/>
      <c r="D18" s="683"/>
      <c r="E18" s="683"/>
      <c r="F18" s="683"/>
      <c r="G18" s="683"/>
      <c r="H18" s="683"/>
      <c r="I18" s="683"/>
      <c r="J18" s="683"/>
      <c r="K18" s="683"/>
      <c r="L18" s="683"/>
      <c r="M18" s="683"/>
      <c r="N18" s="683"/>
      <c r="O18" s="683"/>
      <c r="P18" s="683"/>
      <c r="Q18" s="684"/>
      <c r="R18" s="685">
        <v>34373</v>
      </c>
      <c r="S18" s="686"/>
      <c r="T18" s="686"/>
      <c r="U18" s="686"/>
      <c r="V18" s="686"/>
      <c r="W18" s="686"/>
      <c r="X18" s="686"/>
      <c r="Y18" s="687"/>
      <c r="Z18" s="688">
        <v>0.2</v>
      </c>
      <c r="AA18" s="688"/>
      <c r="AB18" s="688"/>
      <c r="AC18" s="688"/>
      <c r="AD18" s="689">
        <v>34373</v>
      </c>
      <c r="AE18" s="689"/>
      <c r="AF18" s="689"/>
      <c r="AG18" s="689"/>
      <c r="AH18" s="689"/>
      <c r="AI18" s="689"/>
      <c r="AJ18" s="689"/>
      <c r="AK18" s="689"/>
      <c r="AL18" s="690">
        <v>0.6</v>
      </c>
      <c r="AM18" s="691"/>
      <c r="AN18" s="691"/>
      <c r="AO18" s="692"/>
      <c r="AP18" s="682" t="s">
        <v>268</v>
      </c>
      <c r="AQ18" s="683"/>
      <c r="AR18" s="683"/>
      <c r="AS18" s="683"/>
      <c r="AT18" s="683"/>
      <c r="AU18" s="683"/>
      <c r="AV18" s="683"/>
      <c r="AW18" s="683"/>
      <c r="AX18" s="683"/>
      <c r="AY18" s="683"/>
      <c r="AZ18" s="683"/>
      <c r="BA18" s="683"/>
      <c r="BB18" s="683"/>
      <c r="BC18" s="683"/>
      <c r="BD18" s="683"/>
      <c r="BE18" s="683"/>
      <c r="BF18" s="684"/>
      <c r="BG18" s="685" t="s">
        <v>226</v>
      </c>
      <c r="BH18" s="686"/>
      <c r="BI18" s="686"/>
      <c r="BJ18" s="686"/>
      <c r="BK18" s="686"/>
      <c r="BL18" s="686"/>
      <c r="BM18" s="686"/>
      <c r="BN18" s="687"/>
      <c r="BO18" s="688" t="s">
        <v>232</v>
      </c>
      <c r="BP18" s="688"/>
      <c r="BQ18" s="688"/>
      <c r="BR18" s="688"/>
      <c r="BS18" s="694" t="s">
        <v>226</v>
      </c>
      <c r="BT18" s="686"/>
      <c r="BU18" s="686"/>
      <c r="BV18" s="686"/>
      <c r="BW18" s="686"/>
      <c r="BX18" s="686"/>
      <c r="BY18" s="686"/>
      <c r="BZ18" s="686"/>
      <c r="CA18" s="686"/>
      <c r="CB18" s="695"/>
      <c r="CD18" s="700" t="s">
        <v>269</v>
      </c>
      <c r="CE18" s="701"/>
      <c r="CF18" s="701"/>
      <c r="CG18" s="701"/>
      <c r="CH18" s="701"/>
      <c r="CI18" s="701"/>
      <c r="CJ18" s="701"/>
      <c r="CK18" s="701"/>
      <c r="CL18" s="701"/>
      <c r="CM18" s="701"/>
      <c r="CN18" s="701"/>
      <c r="CO18" s="701"/>
      <c r="CP18" s="701"/>
      <c r="CQ18" s="702"/>
      <c r="CR18" s="685" t="s">
        <v>226</v>
      </c>
      <c r="CS18" s="686"/>
      <c r="CT18" s="686"/>
      <c r="CU18" s="686"/>
      <c r="CV18" s="686"/>
      <c r="CW18" s="686"/>
      <c r="CX18" s="686"/>
      <c r="CY18" s="687"/>
      <c r="CZ18" s="688" t="s">
        <v>232</v>
      </c>
      <c r="DA18" s="688"/>
      <c r="DB18" s="688"/>
      <c r="DC18" s="688"/>
      <c r="DD18" s="694" t="s">
        <v>226</v>
      </c>
      <c r="DE18" s="686"/>
      <c r="DF18" s="686"/>
      <c r="DG18" s="686"/>
      <c r="DH18" s="686"/>
      <c r="DI18" s="686"/>
      <c r="DJ18" s="686"/>
      <c r="DK18" s="686"/>
      <c r="DL18" s="686"/>
      <c r="DM18" s="686"/>
      <c r="DN18" s="686"/>
      <c r="DO18" s="686"/>
      <c r="DP18" s="687"/>
      <c r="DQ18" s="694" t="s">
        <v>226</v>
      </c>
      <c r="DR18" s="686"/>
      <c r="DS18" s="686"/>
      <c r="DT18" s="686"/>
      <c r="DU18" s="686"/>
      <c r="DV18" s="686"/>
      <c r="DW18" s="686"/>
      <c r="DX18" s="686"/>
      <c r="DY18" s="686"/>
      <c r="DZ18" s="686"/>
      <c r="EA18" s="686"/>
      <c r="EB18" s="686"/>
      <c r="EC18" s="695"/>
    </row>
    <row r="19" spans="2:133" ht="11.25" customHeight="1" x14ac:dyDescent="0.15">
      <c r="B19" s="682" t="s">
        <v>270</v>
      </c>
      <c r="C19" s="683"/>
      <c r="D19" s="683"/>
      <c r="E19" s="683"/>
      <c r="F19" s="683"/>
      <c r="G19" s="683"/>
      <c r="H19" s="683"/>
      <c r="I19" s="683"/>
      <c r="J19" s="683"/>
      <c r="K19" s="683"/>
      <c r="L19" s="683"/>
      <c r="M19" s="683"/>
      <c r="N19" s="683"/>
      <c r="O19" s="683"/>
      <c r="P19" s="683"/>
      <c r="Q19" s="684"/>
      <c r="R19" s="685">
        <v>30884</v>
      </c>
      <c r="S19" s="686"/>
      <c r="T19" s="686"/>
      <c r="U19" s="686"/>
      <c r="V19" s="686"/>
      <c r="W19" s="686"/>
      <c r="X19" s="686"/>
      <c r="Y19" s="687"/>
      <c r="Z19" s="688">
        <v>0.2</v>
      </c>
      <c r="AA19" s="688"/>
      <c r="AB19" s="688"/>
      <c r="AC19" s="688"/>
      <c r="AD19" s="689">
        <v>30884</v>
      </c>
      <c r="AE19" s="689"/>
      <c r="AF19" s="689"/>
      <c r="AG19" s="689"/>
      <c r="AH19" s="689"/>
      <c r="AI19" s="689"/>
      <c r="AJ19" s="689"/>
      <c r="AK19" s="689"/>
      <c r="AL19" s="690">
        <v>0.5</v>
      </c>
      <c r="AM19" s="691"/>
      <c r="AN19" s="691"/>
      <c r="AO19" s="692"/>
      <c r="AP19" s="682" t="s">
        <v>271</v>
      </c>
      <c r="AQ19" s="683"/>
      <c r="AR19" s="683"/>
      <c r="AS19" s="683"/>
      <c r="AT19" s="683"/>
      <c r="AU19" s="683"/>
      <c r="AV19" s="683"/>
      <c r="AW19" s="683"/>
      <c r="AX19" s="683"/>
      <c r="AY19" s="683"/>
      <c r="AZ19" s="683"/>
      <c r="BA19" s="683"/>
      <c r="BB19" s="683"/>
      <c r="BC19" s="683"/>
      <c r="BD19" s="683"/>
      <c r="BE19" s="683"/>
      <c r="BF19" s="684"/>
      <c r="BG19" s="685">
        <v>322183</v>
      </c>
      <c r="BH19" s="686"/>
      <c r="BI19" s="686"/>
      <c r="BJ19" s="686"/>
      <c r="BK19" s="686"/>
      <c r="BL19" s="686"/>
      <c r="BM19" s="686"/>
      <c r="BN19" s="687"/>
      <c r="BO19" s="688">
        <v>8.3000000000000007</v>
      </c>
      <c r="BP19" s="688"/>
      <c r="BQ19" s="688"/>
      <c r="BR19" s="688"/>
      <c r="BS19" s="694" t="s">
        <v>226</v>
      </c>
      <c r="BT19" s="686"/>
      <c r="BU19" s="686"/>
      <c r="BV19" s="686"/>
      <c r="BW19" s="686"/>
      <c r="BX19" s="686"/>
      <c r="BY19" s="686"/>
      <c r="BZ19" s="686"/>
      <c r="CA19" s="686"/>
      <c r="CB19" s="695"/>
      <c r="CD19" s="700" t="s">
        <v>272</v>
      </c>
      <c r="CE19" s="701"/>
      <c r="CF19" s="701"/>
      <c r="CG19" s="701"/>
      <c r="CH19" s="701"/>
      <c r="CI19" s="701"/>
      <c r="CJ19" s="701"/>
      <c r="CK19" s="701"/>
      <c r="CL19" s="701"/>
      <c r="CM19" s="701"/>
      <c r="CN19" s="701"/>
      <c r="CO19" s="701"/>
      <c r="CP19" s="701"/>
      <c r="CQ19" s="702"/>
      <c r="CR19" s="685" t="s">
        <v>226</v>
      </c>
      <c r="CS19" s="686"/>
      <c r="CT19" s="686"/>
      <c r="CU19" s="686"/>
      <c r="CV19" s="686"/>
      <c r="CW19" s="686"/>
      <c r="CX19" s="686"/>
      <c r="CY19" s="687"/>
      <c r="CZ19" s="688" t="s">
        <v>226</v>
      </c>
      <c r="DA19" s="688"/>
      <c r="DB19" s="688"/>
      <c r="DC19" s="688"/>
      <c r="DD19" s="694" t="s">
        <v>226</v>
      </c>
      <c r="DE19" s="686"/>
      <c r="DF19" s="686"/>
      <c r="DG19" s="686"/>
      <c r="DH19" s="686"/>
      <c r="DI19" s="686"/>
      <c r="DJ19" s="686"/>
      <c r="DK19" s="686"/>
      <c r="DL19" s="686"/>
      <c r="DM19" s="686"/>
      <c r="DN19" s="686"/>
      <c r="DO19" s="686"/>
      <c r="DP19" s="687"/>
      <c r="DQ19" s="694" t="s">
        <v>232</v>
      </c>
      <c r="DR19" s="686"/>
      <c r="DS19" s="686"/>
      <c r="DT19" s="686"/>
      <c r="DU19" s="686"/>
      <c r="DV19" s="686"/>
      <c r="DW19" s="686"/>
      <c r="DX19" s="686"/>
      <c r="DY19" s="686"/>
      <c r="DZ19" s="686"/>
      <c r="EA19" s="686"/>
      <c r="EB19" s="686"/>
      <c r="EC19" s="695"/>
    </row>
    <row r="20" spans="2:133" ht="11.25" customHeight="1" x14ac:dyDescent="0.15">
      <c r="B20" s="682" t="s">
        <v>273</v>
      </c>
      <c r="C20" s="683"/>
      <c r="D20" s="683"/>
      <c r="E20" s="683"/>
      <c r="F20" s="683"/>
      <c r="G20" s="683"/>
      <c r="H20" s="683"/>
      <c r="I20" s="683"/>
      <c r="J20" s="683"/>
      <c r="K20" s="683"/>
      <c r="L20" s="683"/>
      <c r="M20" s="683"/>
      <c r="N20" s="683"/>
      <c r="O20" s="683"/>
      <c r="P20" s="683"/>
      <c r="Q20" s="684"/>
      <c r="R20" s="685">
        <v>1741</v>
      </c>
      <c r="S20" s="686"/>
      <c r="T20" s="686"/>
      <c r="U20" s="686"/>
      <c r="V20" s="686"/>
      <c r="W20" s="686"/>
      <c r="X20" s="686"/>
      <c r="Y20" s="687"/>
      <c r="Z20" s="688">
        <v>0</v>
      </c>
      <c r="AA20" s="688"/>
      <c r="AB20" s="688"/>
      <c r="AC20" s="688"/>
      <c r="AD20" s="689">
        <v>1741</v>
      </c>
      <c r="AE20" s="689"/>
      <c r="AF20" s="689"/>
      <c r="AG20" s="689"/>
      <c r="AH20" s="689"/>
      <c r="AI20" s="689"/>
      <c r="AJ20" s="689"/>
      <c r="AK20" s="689"/>
      <c r="AL20" s="690">
        <v>0</v>
      </c>
      <c r="AM20" s="691"/>
      <c r="AN20" s="691"/>
      <c r="AO20" s="692"/>
      <c r="AP20" s="682" t="s">
        <v>274</v>
      </c>
      <c r="AQ20" s="683"/>
      <c r="AR20" s="683"/>
      <c r="AS20" s="683"/>
      <c r="AT20" s="683"/>
      <c r="AU20" s="683"/>
      <c r="AV20" s="683"/>
      <c r="AW20" s="683"/>
      <c r="AX20" s="683"/>
      <c r="AY20" s="683"/>
      <c r="AZ20" s="683"/>
      <c r="BA20" s="683"/>
      <c r="BB20" s="683"/>
      <c r="BC20" s="683"/>
      <c r="BD20" s="683"/>
      <c r="BE20" s="683"/>
      <c r="BF20" s="684"/>
      <c r="BG20" s="685">
        <v>322183</v>
      </c>
      <c r="BH20" s="686"/>
      <c r="BI20" s="686"/>
      <c r="BJ20" s="686"/>
      <c r="BK20" s="686"/>
      <c r="BL20" s="686"/>
      <c r="BM20" s="686"/>
      <c r="BN20" s="687"/>
      <c r="BO20" s="688">
        <v>8.3000000000000007</v>
      </c>
      <c r="BP20" s="688"/>
      <c r="BQ20" s="688"/>
      <c r="BR20" s="688"/>
      <c r="BS20" s="694" t="s">
        <v>226</v>
      </c>
      <c r="BT20" s="686"/>
      <c r="BU20" s="686"/>
      <c r="BV20" s="686"/>
      <c r="BW20" s="686"/>
      <c r="BX20" s="686"/>
      <c r="BY20" s="686"/>
      <c r="BZ20" s="686"/>
      <c r="CA20" s="686"/>
      <c r="CB20" s="695"/>
      <c r="CD20" s="700" t="s">
        <v>275</v>
      </c>
      <c r="CE20" s="701"/>
      <c r="CF20" s="701"/>
      <c r="CG20" s="701"/>
      <c r="CH20" s="701"/>
      <c r="CI20" s="701"/>
      <c r="CJ20" s="701"/>
      <c r="CK20" s="701"/>
      <c r="CL20" s="701"/>
      <c r="CM20" s="701"/>
      <c r="CN20" s="701"/>
      <c r="CO20" s="701"/>
      <c r="CP20" s="701"/>
      <c r="CQ20" s="702"/>
      <c r="CR20" s="685">
        <v>16864785</v>
      </c>
      <c r="CS20" s="686"/>
      <c r="CT20" s="686"/>
      <c r="CU20" s="686"/>
      <c r="CV20" s="686"/>
      <c r="CW20" s="686"/>
      <c r="CX20" s="686"/>
      <c r="CY20" s="687"/>
      <c r="CZ20" s="688">
        <v>100</v>
      </c>
      <c r="DA20" s="688"/>
      <c r="DB20" s="688"/>
      <c r="DC20" s="688"/>
      <c r="DD20" s="694">
        <v>4140901</v>
      </c>
      <c r="DE20" s="686"/>
      <c r="DF20" s="686"/>
      <c r="DG20" s="686"/>
      <c r="DH20" s="686"/>
      <c r="DI20" s="686"/>
      <c r="DJ20" s="686"/>
      <c r="DK20" s="686"/>
      <c r="DL20" s="686"/>
      <c r="DM20" s="686"/>
      <c r="DN20" s="686"/>
      <c r="DO20" s="686"/>
      <c r="DP20" s="687"/>
      <c r="DQ20" s="694">
        <v>6810493</v>
      </c>
      <c r="DR20" s="686"/>
      <c r="DS20" s="686"/>
      <c r="DT20" s="686"/>
      <c r="DU20" s="686"/>
      <c r="DV20" s="686"/>
      <c r="DW20" s="686"/>
      <c r="DX20" s="686"/>
      <c r="DY20" s="686"/>
      <c r="DZ20" s="686"/>
      <c r="EA20" s="686"/>
      <c r="EB20" s="686"/>
      <c r="EC20" s="695"/>
    </row>
    <row r="21" spans="2:133" ht="11.25" customHeight="1" x14ac:dyDescent="0.15">
      <c r="B21" s="682" t="s">
        <v>276</v>
      </c>
      <c r="C21" s="683"/>
      <c r="D21" s="683"/>
      <c r="E21" s="683"/>
      <c r="F21" s="683"/>
      <c r="G21" s="683"/>
      <c r="H21" s="683"/>
      <c r="I21" s="683"/>
      <c r="J21" s="683"/>
      <c r="K21" s="683"/>
      <c r="L21" s="683"/>
      <c r="M21" s="683"/>
      <c r="N21" s="683"/>
      <c r="O21" s="683"/>
      <c r="P21" s="683"/>
      <c r="Q21" s="684"/>
      <c r="R21" s="685">
        <v>1748</v>
      </c>
      <c r="S21" s="686"/>
      <c r="T21" s="686"/>
      <c r="U21" s="686"/>
      <c r="V21" s="686"/>
      <c r="W21" s="686"/>
      <c r="X21" s="686"/>
      <c r="Y21" s="687"/>
      <c r="Z21" s="688">
        <v>0</v>
      </c>
      <c r="AA21" s="688"/>
      <c r="AB21" s="688"/>
      <c r="AC21" s="688"/>
      <c r="AD21" s="689">
        <v>1748</v>
      </c>
      <c r="AE21" s="689"/>
      <c r="AF21" s="689"/>
      <c r="AG21" s="689"/>
      <c r="AH21" s="689"/>
      <c r="AI21" s="689"/>
      <c r="AJ21" s="689"/>
      <c r="AK21" s="689"/>
      <c r="AL21" s="690">
        <v>0</v>
      </c>
      <c r="AM21" s="691"/>
      <c r="AN21" s="691"/>
      <c r="AO21" s="692"/>
      <c r="AP21" s="704" t="s">
        <v>277</v>
      </c>
      <c r="AQ21" s="705"/>
      <c r="AR21" s="705"/>
      <c r="AS21" s="705"/>
      <c r="AT21" s="705"/>
      <c r="AU21" s="705"/>
      <c r="AV21" s="705"/>
      <c r="AW21" s="705"/>
      <c r="AX21" s="705"/>
      <c r="AY21" s="705"/>
      <c r="AZ21" s="705"/>
      <c r="BA21" s="705"/>
      <c r="BB21" s="705"/>
      <c r="BC21" s="705"/>
      <c r="BD21" s="705"/>
      <c r="BE21" s="705"/>
      <c r="BF21" s="706"/>
      <c r="BG21" s="685" t="s">
        <v>226</v>
      </c>
      <c r="BH21" s="686"/>
      <c r="BI21" s="686"/>
      <c r="BJ21" s="686"/>
      <c r="BK21" s="686"/>
      <c r="BL21" s="686"/>
      <c r="BM21" s="686"/>
      <c r="BN21" s="687"/>
      <c r="BO21" s="688" t="s">
        <v>226</v>
      </c>
      <c r="BP21" s="688"/>
      <c r="BQ21" s="688"/>
      <c r="BR21" s="688"/>
      <c r="BS21" s="694" t="s">
        <v>226</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278</v>
      </c>
      <c r="C22" s="683"/>
      <c r="D22" s="683"/>
      <c r="E22" s="683"/>
      <c r="F22" s="683"/>
      <c r="G22" s="683"/>
      <c r="H22" s="683"/>
      <c r="I22" s="683"/>
      <c r="J22" s="683"/>
      <c r="K22" s="683"/>
      <c r="L22" s="683"/>
      <c r="M22" s="683"/>
      <c r="N22" s="683"/>
      <c r="O22" s="683"/>
      <c r="P22" s="683"/>
      <c r="Q22" s="684"/>
      <c r="R22" s="685">
        <v>1431587</v>
      </c>
      <c r="S22" s="686"/>
      <c r="T22" s="686"/>
      <c r="U22" s="686"/>
      <c r="V22" s="686"/>
      <c r="W22" s="686"/>
      <c r="X22" s="686"/>
      <c r="Y22" s="687"/>
      <c r="Z22" s="688">
        <v>8.1999999999999993</v>
      </c>
      <c r="AA22" s="688"/>
      <c r="AB22" s="688"/>
      <c r="AC22" s="688"/>
      <c r="AD22" s="689">
        <v>1363163</v>
      </c>
      <c r="AE22" s="689"/>
      <c r="AF22" s="689"/>
      <c r="AG22" s="689"/>
      <c r="AH22" s="689"/>
      <c r="AI22" s="689"/>
      <c r="AJ22" s="689"/>
      <c r="AK22" s="689"/>
      <c r="AL22" s="690">
        <v>23.2</v>
      </c>
      <c r="AM22" s="691"/>
      <c r="AN22" s="691"/>
      <c r="AO22" s="692"/>
      <c r="AP22" s="704" t="s">
        <v>279</v>
      </c>
      <c r="AQ22" s="705"/>
      <c r="AR22" s="705"/>
      <c r="AS22" s="705"/>
      <c r="AT22" s="705"/>
      <c r="AU22" s="705"/>
      <c r="AV22" s="705"/>
      <c r="AW22" s="705"/>
      <c r="AX22" s="705"/>
      <c r="AY22" s="705"/>
      <c r="AZ22" s="705"/>
      <c r="BA22" s="705"/>
      <c r="BB22" s="705"/>
      <c r="BC22" s="705"/>
      <c r="BD22" s="705"/>
      <c r="BE22" s="705"/>
      <c r="BF22" s="706"/>
      <c r="BG22" s="685" t="s">
        <v>226</v>
      </c>
      <c r="BH22" s="686"/>
      <c r="BI22" s="686"/>
      <c r="BJ22" s="686"/>
      <c r="BK22" s="686"/>
      <c r="BL22" s="686"/>
      <c r="BM22" s="686"/>
      <c r="BN22" s="687"/>
      <c r="BO22" s="688" t="s">
        <v>232</v>
      </c>
      <c r="BP22" s="688"/>
      <c r="BQ22" s="688"/>
      <c r="BR22" s="688"/>
      <c r="BS22" s="694" t="s">
        <v>232</v>
      </c>
      <c r="BT22" s="686"/>
      <c r="BU22" s="686"/>
      <c r="BV22" s="686"/>
      <c r="BW22" s="686"/>
      <c r="BX22" s="686"/>
      <c r="BY22" s="686"/>
      <c r="BZ22" s="686"/>
      <c r="CA22" s="686"/>
      <c r="CB22" s="695"/>
      <c r="CD22" s="667" t="s">
        <v>280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281</v>
      </c>
      <c r="C23" s="683"/>
      <c r="D23" s="683"/>
      <c r="E23" s="683"/>
      <c r="F23" s="683"/>
      <c r="G23" s="683"/>
      <c r="H23" s="683"/>
      <c r="I23" s="683"/>
      <c r="J23" s="683"/>
      <c r="K23" s="683"/>
      <c r="L23" s="683"/>
      <c r="M23" s="683"/>
      <c r="N23" s="683"/>
      <c r="O23" s="683"/>
      <c r="P23" s="683"/>
      <c r="Q23" s="684"/>
      <c r="R23" s="685">
        <v>1363163</v>
      </c>
      <c r="S23" s="686"/>
      <c r="T23" s="686"/>
      <c r="U23" s="686"/>
      <c r="V23" s="686"/>
      <c r="W23" s="686"/>
      <c r="X23" s="686"/>
      <c r="Y23" s="687"/>
      <c r="Z23" s="688">
        <v>7.8</v>
      </c>
      <c r="AA23" s="688"/>
      <c r="AB23" s="688"/>
      <c r="AC23" s="688"/>
      <c r="AD23" s="689">
        <v>1363163</v>
      </c>
      <c r="AE23" s="689"/>
      <c r="AF23" s="689"/>
      <c r="AG23" s="689"/>
      <c r="AH23" s="689"/>
      <c r="AI23" s="689"/>
      <c r="AJ23" s="689"/>
      <c r="AK23" s="689"/>
      <c r="AL23" s="690">
        <v>23.2</v>
      </c>
      <c r="AM23" s="691"/>
      <c r="AN23" s="691"/>
      <c r="AO23" s="692"/>
      <c r="AP23" s="704" t="s">
        <v>282</v>
      </c>
      <c r="AQ23" s="705"/>
      <c r="AR23" s="705"/>
      <c r="AS23" s="705"/>
      <c r="AT23" s="705"/>
      <c r="AU23" s="705"/>
      <c r="AV23" s="705"/>
      <c r="AW23" s="705"/>
      <c r="AX23" s="705"/>
      <c r="AY23" s="705"/>
      <c r="AZ23" s="705"/>
      <c r="BA23" s="705"/>
      <c r="BB23" s="705"/>
      <c r="BC23" s="705"/>
      <c r="BD23" s="705"/>
      <c r="BE23" s="705"/>
      <c r="BF23" s="706"/>
      <c r="BG23" s="685">
        <v>322183</v>
      </c>
      <c r="BH23" s="686"/>
      <c r="BI23" s="686"/>
      <c r="BJ23" s="686"/>
      <c r="BK23" s="686"/>
      <c r="BL23" s="686"/>
      <c r="BM23" s="686"/>
      <c r="BN23" s="687"/>
      <c r="BO23" s="688">
        <v>8.3000000000000007</v>
      </c>
      <c r="BP23" s="688"/>
      <c r="BQ23" s="688"/>
      <c r="BR23" s="688"/>
      <c r="BS23" s="694" t="s">
        <v>226</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6" t="s">
        <v>286</v>
      </c>
      <c r="DM23" s="717"/>
      <c r="DN23" s="717"/>
      <c r="DO23" s="717"/>
      <c r="DP23" s="717"/>
      <c r="DQ23" s="717"/>
      <c r="DR23" s="717"/>
      <c r="DS23" s="717"/>
      <c r="DT23" s="717"/>
      <c r="DU23" s="717"/>
      <c r="DV23" s="718"/>
      <c r="DW23" s="667" t="s">
        <v>287</v>
      </c>
      <c r="DX23" s="668"/>
      <c r="DY23" s="668"/>
      <c r="DZ23" s="668"/>
      <c r="EA23" s="668"/>
      <c r="EB23" s="668"/>
      <c r="EC23" s="669"/>
    </row>
    <row r="24" spans="2:133" ht="11.25" customHeight="1" x14ac:dyDescent="0.15">
      <c r="B24" s="682" t="s">
        <v>288</v>
      </c>
      <c r="C24" s="683"/>
      <c r="D24" s="683"/>
      <c r="E24" s="683"/>
      <c r="F24" s="683"/>
      <c r="G24" s="683"/>
      <c r="H24" s="683"/>
      <c r="I24" s="683"/>
      <c r="J24" s="683"/>
      <c r="K24" s="683"/>
      <c r="L24" s="683"/>
      <c r="M24" s="683"/>
      <c r="N24" s="683"/>
      <c r="O24" s="683"/>
      <c r="P24" s="683"/>
      <c r="Q24" s="684"/>
      <c r="R24" s="685">
        <v>68424</v>
      </c>
      <c r="S24" s="686"/>
      <c r="T24" s="686"/>
      <c r="U24" s="686"/>
      <c r="V24" s="686"/>
      <c r="W24" s="686"/>
      <c r="X24" s="686"/>
      <c r="Y24" s="687"/>
      <c r="Z24" s="688">
        <v>0.4</v>
      </c>
      <c r="AA24" s="688"/>
      <c r="AB24" s="688"/>
      <c r="AC24" s="688"/>
      <c r="AD24" s="689" t="s">
        <v>226</v>
      </c>
      <c r="AE24" s="689"/>
      <c r="AF24" s="689"/>
      <c r="AG24" s="689"/>
      <c r="AH24" s="689"/>
      <c r="AI24" s="689"/>
      <c r="AJ24" s="689"/>
      <c r="AK24" s="689"/>
      <c r="AL24" s="690" t="s">
        <v>226</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232</v>
      </c>
      <c r="BH24" s="686"/>
      <c r="BI24" s="686"/>
      <c r="BJ24" s="686"/>
      <c r="BK24" s="686"/>
      <c r="BL24" s="686"/>
      <c r="BM24" s="686"/>
      <c r="BN24" s="687"/>
      <c r="BO24" s="688" t="s">
        <v>226</v>
      </c>
      <c r="BP24" s="688"/>
      <c r="BQ24" s="688"/>
      <c r="BR24" s="688"/>
      <c r="BS24" s="694" t="s">
        <v>226</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5218382</v>
      </c>
      <c r="CS24" s="675"/>
      <c r="CT24" s="675"/>
      <c r="CU24" s="675"/>
      <c r="CV24" s="675"/>
      <c r="CW24" s="675"/>
      <c r="CX24" s="675"/>
      <c r="CY24" s="676"/>
      <c r="CZ24" s="679">
        <v>30.9</v>
      </c>
      <c r="DA24" s="680"/>
      <c r="DB24" s="680"/>
      <c r="DC24" s="699"/>
      <c r="DD24" s="724">
        <v>2932237</v>
      </c>
      <c r="DE24" s="675"/>
      <c r="DF24" s="675"/>
      <c r="DG24" s="675"/>
      <c r="DH24" s="675"/>
      <c r="DI24" s="675"/>
      <c r="DJ24" s="675"/>
      <c r="DK24" s="676"/>
      <c r="DL24" s="724">
        <v>2895275</v>
      </c>
      <c r="DM24" s="675"/>
      <c r="DN24" s="675"/>
      <c r="DO24" s="675"/>
      <c r="DP24" s="675"/>
      <c r="DQ24" s="675"/>
      <c r="DR24" s="675"/>
      <c r="DS24" s="675"/>
      <c r="DT24" s="675"/>
      <c r="DU24" s="675"/>
      <c r="DV24" s="676"/>
      <c r="DW24" s="679">
        <v>46.4</v>
      </c>
      <c r="DX24" s="680"/>
      <c r="DY24" s="680"/>
      <c r="DZ24" s="680"/>
      <c r="EA24" s="680"/>
      <c r="EB24" s="680"/>
      <c r="EC24" s="681"/>
    </row>
    <row r="25" spans="2:133" ht="11.25" customHeight="1" x14ac:dyDescent="0.15">
      <c r="B25" s="682" t="s">
        <v>291</v>
      </c>
      <c r="C25" s="683"/>
      <c r="D25" s="683"/>
      <c r="E25" s="683"/>
      <c r="F25" s="683"/>
      <c r="G25" s="683"/>
      <c r="H25" s="683"/>
      <c r="I25" s="683"/>
      <c r="J25" s="683"/>
      <c r="K25" s="683"/>
      <c r="L25" s="683"/>
      <c r="M25" s="683"/>
      <c r="N25" s="683"/>
      <c r="O25" s="683"/>
      <c r="P25" s="683"/>
      <c r="Q25" s="684"/>
      <c r="R25" s="685" t="s">
        <v>232</v>
      </c>
      <c r="S25" s="686"/>
      <c r="T25" s="686"/>
      <c r="U25" s="686"/>
      <c r="V25" s="686"/>
      <c r="W25" s="686"/>
      <c r="X25" s="686"/>
      <c r="Y25" s="687"/>
      <c r="Z25" s="688" t="s">
        <v>232</v>
      </c>
      <c r="AA25" s="688"/>
      <c r="AB25" s="688"/>
      <c r="AC25" s="688"/>
      <c r="AD25" s="689" t="s">
        <v>232</v>
      </c>
      <c r="AE25" s="689"/>
      <c r="AF25" s="689"/>
      <c r="AG25" s="689"/>
      <c r="AH25" s="689"/>
      <c r="AI25" s="689"/>
      <c r="AJ25" s="689"/>
      <c r="AK25" s="689"/>
      <c r="AL25" s="690" t="s">
        <v>232</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226</v>
      </c>
      <c r="BH25" s="686"/>
      <c r="BI25" s="686"/>
      <c r="BJ25" s="686"/>
      <c r="BK25" s="686"/>
      <c r="BL25" s="686"/>
      <c r="BM25" s="686"/>
      <c r="BN25" s="687"/>
      <c r="BO25" s="688" t="s">
        <v>226</v>
      </c>
      <c r="BP25" s="688"/>
      <c r="BQ25" s="688"/>
      <c r="BR25" s="688"/>
      <c r="BS25" s="694" t="s">
        <v>226</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1456297</v>
      </c>
      <c r="CS25" s="721"/>
      <c r="CT25" s="721"/>
      <c r="CU25" s="721"/>
      <c r="CV25" s="721"/>
      <c r="CW25" s="721"/>
      <c r="CX25" s="721"/>
      <c r="CY25" s="722"/>
      <c r="CZ25" s="690">
        <v>8.6</v>
      </c>
      <c r="DA25" s="719"/>
      <c r="DB25" s="719"/>
      <c r="DC25" s="723"/>
      <c r="DD25" s="694">
        <v>1313928</v>
      </c>
      <c r="DE25" s="721"/>
      <c r="DF25" s="721"/>
      <c r="DG25" s="721"/>
      <c r="DH25" s="721"/>
      <c r="DI25" s="721"/>
      <c r="DJ25" s="721"/>
      <c r="DK25" s="722"/>
      <c r="DL25" s="694">
        <v>1278845</v>
      </c>
      <c r="DM25" s="721"/>
      <c r="DN25" s="721"/>
      <c r="DO25" s="721"/>
      <c r="DP25" s="721"/>
      <c r="DQ25" s="721"/>
      <c r="DR25" s="721"/>
      <c r="DS25" s="721"/>
      <c r="DT25" s="721"/>
      <c r="DU25" s="721"/>
      <c r="DV25" s="722"/>
      <c r="DW25" s="690">
        <v>20.5</v>
      </c>
      <c r="DX25" s="719"/>
      <c r="DY25" s="719"/>
      <c r="DZ25" s="719"/>
      <c r="EA25" s="719"/>
      <c r="EB25" s="719"/>
      <c r="EC25" s="720"/>
    </row>
    <row r="26" spans="2:133" ht="11.25" customHeight="1" x14ac:dyDescent="0.15">
      <c r="B26" s="682" t="s">
        <v>294</v>
      </c>
      <c r="C26" s="683"/>
      <c r="D26" s="683"/>
      <c r="E26" s="683"/>
      <c r="F26" s="683"/>
      <c r="G26" s="683"/>
      <c r="H26" s="683"/>
      <c r="I26" s="683"/>
      <c r="J26" s="683"/>
      <c r="K26" s="683"/>
      <c r="L26" s="683"/>
      <c r="M26" s="683"/>
      <c r="N26" s="683"/>
      <c r="O26" s="683"/>
      <c r="P26" s="683"/>
      <c r="Q26" s="684"/>
      <c r="R26" s="685">
        <v>6131504</v>
      </c>
      <c r="S26" s="686"/>
      <c r="T26" s="686"/>
      <c r="U26" s="686"/>
      <c r="V26" s="686"/>
      <c r="W26" s="686"/>
      <c r="X26" s="686"/>
      <c r="Y26" s="687"/>
      <c r="Z26" s="688">
        <v>35.1</v>
      </c>
      <c r="AA26" s="688"/>
      <c r="AB26" s="688"/>
      <c r="AC26" s="688"/>
      <c r="AD26" s="689">
        <v>5740897</v>
      </c>
      <c r="AE26" s="689"/>
      <c r="AF26" s="689"/>
      <c r="AG26" s="689"/>
      <c r="AH26" s="689"/>
      <c r="AI26" s="689"/>
      <c r="AJ26" s="689"/>
      <c r="AK26" s="689"/>
      <c r="AL26" s="690">
        <v>97.8</v>
      </c>
      <c r="AM26" s="691"/>
      <c r="AN26" s="691"/>
      <c r="AO26" s="692"/>
      <c r="AP26" s="704" t="s">
        <v>295</v>
      </c>
      <c r="AQ26" s="734"/>
      <c r="AR26" s="734"/>
      <c r="AS26" s="734"/>
      <c r="AT26" s="734"/>
      <c r="AU26" s="734"/>
      <c r="AV26" s="734"/>
      <c r="AW26" s="734"/>
      <c r="AX26" s="734"/>
      <c r="AY26" s="734"/>
      <c r="AZ26" s="734"/>
      <c r="BA26" s="734"/>
      <c r="BB26" s="734"/>
      <c r="BC26" s="734"/>
      <c r="BD26" s="734"/>
      <c r="BE26" s="734"/>
      <c r="BF26" s="706"/>
      <c r="BG26" s="685" t="s">
        <v>226</v>
      </c>
      <c r="BH26" s="686"/>
      <c r="BI26" s="686"/>
      <c r="BJ26" s="686"/>
      <c r="BK26" s="686"/>
      <c r="BL26" s="686"/>
      <c r="BM26" s="686"/>
      <c r="BN26" s="687"/>
      <c r="BO26" s="688" t="s">
        <v>232</v>
      </c>
      <c r="BP26" s="688"/>
      <c r="BQ26" s="688"/>
      <c r="BR26" s="688"/>
      <c r="BS26" s="694" t="s">
        <v>226</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824187</v>
      </c>
      <c r="CS26" s="686"/>
      <c r="CT26" s="686"/>
      <c r="CU26" s="686"/>
      <c r="CV26" s="686"/>
      <c r="CW26" s="686"/>
      <c r="CX26" s="686"/>
      <c r="CY26" s="687"/>
      <c r="CZ26" s="690">
        <v>4.9000000000000004</v>
      </c>
      <c r="DA26" s="719"/>
      <c r="DB26" s="719"/>
      <c r="DC26" s="723"/>
      <c r="DD26" s="694">
        <v>732961</v>
      </c>
      <c r="DE26" s="686"/>
      <c r="DF26" s="686"/>
      <c r="DG26" s="686"/>
      <c r="DH26" s="686"/>
      <c r="DI26" s="686"/>
      <c r="DJ26" s="686"/>
      <c r="DK26" s="687"/>
      <c r="DL26" s="694" t="s">
        <v>232</v>
      </c>
      <c r="DM26" s="686"/>
      <c r="DN26" s="686"/>
      <c r="DO26" s="686"/>
      <c r="DP26" s="686"/>
      <c r="DQ26" s="686"/>
      <c r="DR26" s="686"/>
      <c r="DS26" s="686"/>
      <c r="DT26" s="686"/>
      <c r="DU26" s="686"/>
      <c r="DV26" s="687"/>
      <c r="DW26" s="690" t="s">
        <v>226</v>
      </c>
      <c r="DX26" s="719"/>
      <c r="DY26" s="719"/>
      <c r="DZ26" s="719"/>
      <c r="EA26" s="719"/>
      <c r="EB26" s="719"/>
      <c r="EC26" s="720"/>
    </row>
    <row r="27" spans="2:133" ht="11.25" customHeight="1" x14ac:dyDescent="0.15">
      <c r="B27" s="682" t="s">
        <v>297</v>
      </c>
      <c r="C27" s="683"/>
      <c r="D27" s="683"/>
      <c r="E27" s="683"/>
      <c r="F27" s="683"/>
      <c r="G27" s="683"/>
      <c r="H27" s="683"/>
      <c r="I27" s="683"/>
      <c r="J27" s="683"/>
      <c r="K27" s="683"/>
      <c r="L27" s="683"/>
      <c r="M27" s="683"/>
      <c r="N27" s="683"/>
      <c r="O27" s="683"/>
      <c r="P27" s="683"/>
      <c r="Q27" s="684"/>
      <c r="R27" s="685">
        <v>5312</v>
      </c>
      <c r="S27" s="686"/>
      <c r="T27" s="686"/>
      <c r="U27" s="686"/>
      <c r="V27" s="686"/>
      <c r="W27" s="686"/>
      <c r="X27" s="686"/>
      <c r="Y27" s="687"/>
      <c r="Z27" s="688">
        <v>0</v>
      </c>
      <c r="AA27" s="688"/>
      <c r="AB27" s="688"/>
      <c r="AC27" s="688"/>
      <c r="AD27" s="689">
        <v>5312</v>
      </c>
      <c r="AE27" s="689"/>
      <c r="AF27" s="689"/>
      <c r="AG27" s="689"/>
      <c r="AH27" s="689"/>
      <c r="AI27" s="689"/>
      <c r="AJ27" s="689"/>
      <c r="AK27" s="689"/>
      <c r="AL27" s="690">
        <v>0.1</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3878655</v>
      </c>
      <c r="BH27" s="686"/>
      <c r="BI27" s="686"/>
      <c r="BJ27" s="686"/>
      <c r="BK27" s="686"/>
      <c r="BL27" s="686"/>
      <c r="BM27" s="686"/>
      <c r="BN27" s="687"/>
      <c r="BO27" s="688">
        <v>100</v>
      </c>
      <c r="BP27" s="688"/>
      <c r="BQ27" s="688"/>
      <c r="BR27" s="688"/>
      <c r="BS27" s="694" t="s">
        <v>226</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2820737</v>
      </c>
      <c r="CS27" s="721"/>
      <c r="CT27" s="721"/>
      <c r="CU27" s="721"/>
      <c r="CV27" s="721"/>
      <c r="CW27" s="721"/>
      <c r="CX27" s="721"/>
      <c r="CY27" s="722"/>
      <c r="CZ27" s="690">
        <v>16.7</v>
      </c>
      <c r="DA27" s="719"/>
      <c r="DB27" s="719"/>
      <c r="DC27" s="723"/>
      <c r="DD27" s="694">
        <v>692076</v>
      </c>
      <c r="DE27" s="721"/>
      <c r="DF27" s="721"/>
      <c r="DG27" s="721"/>
      <c r="DH27" s="721"/>
      <c r="DI27" s="721"/>
      <c r="DJ27" s="721"/>
      <c r="DK27" s="722"/>
      <c r="DL27" s="694">
        <v>690197</v>
      </c>
      <c r="DM27" s="721"/>
      <c r="DN27" s="721"/>
      <c r="DO27" s="721"/>
      <c r="DP27" s="721"/>
      <c r="DQ27" s="721"/>
      <c r="DR27" s="721"/>
      <c r="DS27" s="721"/>
      <c r="DT27" s="721"/>
      <c r="DU27" s="721"/>
      <c r="DV27" s="722"/>
      <c r="DW27" s="690">
        <v>11.1</v>
      </c>
      <c r="DX27" s="719"/>
      <c r="DY27" s="719"/>
      <c r="DZ27" s="719"/>
      <c r="EA27" s="719"/>
      <c r="EB27" s="719"/>
      <c r="EC27" s="720"/>
    </row>
    <row r="28" spans="2:133" ht="11.25" customHeight="1" x14ac:dyDescent="0.15">
      <c r="B28" s="682" t="s">
        <v>300</v>
      </c>
      <c r="C28" s="683"/>
      <c r="D28" s="683"/>
      <c r="E28" s="683"/>
      <c r="F28" s="683"/>
      <c r="G28" s="683"/>
      <c r="H28" s="683"/>
      <c r="I28" s="683"/>
      <c r="J28" s="683"/>
      <c r="K28" s="683"/>
      <c r="L28" s="683"/>
      <c r="M28" s="683"/>
      <c r="N28" s="683"/>
      <c r="O28" s="683"/>
      <c r="P28" s="683"/>
      <c r="Q28" s="684"/>
      <c r="R28" s="685">
        <v>116907</v>
      </c>
      <c r="S28" s="686"/>
      <c r="T28" s="686"/>
      <c r="U28" s="686"/>
      <c r="V28" s="686"/>
      <c r="W28" s="686"/>
      <c r="X28" s="686"/>
      <c r="Y28" s="687"/>
      <c r="Z28" s="688">
        <v>0.7</v>
      </c>
      <c r="AA28" s="688"/>
      <c r="AB28" s="688"/>
      <c r="AC28" s="688"/>
      <c r="AD28" s="689" t="s">
        <v>226</v>
      </c>
      <c r="AE28" s="689"/>
      <c r="AF28" s="689"/>
      <c r="AG28" s="689"/>
      <c r="AH28" s="689"/>
      <c r="AI28" s="689"/>
      <c r="AJ28" s="689"/>
      <c r="AK28" s="689"/>
      <c r="AL28" s="690" t="s">
        <v>232</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v>941348</v>
      </c>
      <c r="CS28" s="686"/>
      <c r="CT28" s="686"/>
      <c r="CU28" s="686"/>
      <c r="CV28" s="686"/>
      <c r="CW28" s="686"/>
      <c r="CX28" s="686"/>
      <c r="CY28" s="687"/>
      <c r="CZ28" s="690">
        <v>5.6</v>
      </c>
      <c r="DA28" s="719"/>
      <c r="DB28" s="719"/>
      <c r="DC28" s="723"/>
      <c r="DD28" s="694">
        <v>926233</v>
      </c>
      <c r="DE28" s="686"/>
      <c r="DF28" s="686"/>
      <c r="DG28" s="686"/>
      <c r="DH28" s="686"/>
      <c r="DI28" s="686"/>
      <c r="DJ28" s="686"/>
      <c r="DK28" s="687"/>
      <c r="DL28" s="694">
        <v>926233</v>
      </c>
      <c r="DM28" s="686"/>
      <c r="DN28" s="686"/>
      <c r="DO28" s="686"/>
      <c r="DP28" s="686"/>
      <c r="DQ28" s="686"/>
      <c r="DR28" s="686"/>
      <c r="DS28" s="686"/>
      <c r="DT28" s="686"/>
      <c r="DU28" s="686"/>
      <c r="DV28" s="687"/>
      <c r="DW28" s="690">
        <v>14.9</v>
      </c>
      <c r="DX28" s="719"/>
      <c r="DY28" s="719"/>
      <c r="DZ28" s="719"/>
      <c r="EA28" s="719"/>
      <c r="EB28" s="719"/>
      <c r="EC28" s="720"/>
    </row>
    <row r="29" spans="2:133" ht="11.25" customHeight="1" x14ac:dyDescent="0.15">
      <c r="B29" s="682" t="s">
        <v>302</v>
      </c>
      <c r="C29" s="683"/>
      <c r="D29" s="683"/>
      <c r="E29" s="683"/>
      <c r="F29" s="683"/>
      <c r="G29" s="683"/>
      <c r="H29" s="683"/>
      <c r="I29" s="683"/>
      <c r="J29" s="683"/>
      <c r="K29" s="683"/>
      <c r="L29" s="683"/>
      <c r="M29" s="683"/>
      <c r="N29" s="683"/>
      <c r="O29" s="683"/>
      <c r="P29" s="683"/>
      <c r="Q29" s="684"/>
      <c r="R29" s="685">
        <v>124974</v>
      </c>
      <c r="S29" s="686"/>
      <c r="T29" s="686"/>
      <c r="U29" s="686"/>
      <c r="V29" s="686"/>
      <c r="W29" s="686"/>
      <c r="X29" s="686"/>
      <c r="Y29" s="687"/>
      <c r="Z29" s="688">
        <v>0.7</v>
      </c>
      <c r="AA29" s="688"/>
      <c r="AB29" s="688"/>
      <c r="AC29" s="688"/>
      <c r="AD29" s="689">
        <v>1</v>
      </c>
      <c r="AE29" s="689"/>
      <c r="AF29" s="689"/>
      <c r="AG29" s="689"/>
      <c r="AH29" s="689"/>
      <c r="AI29" s="689"/>
      <c r="AJ29" s="689"/>
      <c r="AK29" s="689"/>
      <c r="AL29" s="690">
        <v>0</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303</v>
      </c>
      <c r="CE29" s="726"/>
      <c r="CF29" s="700" t="s">
        <v>70</v>
      </c>
      <c r="CG29" s="701"/>
      <c r="CH29" s="701"/>
      <c r="CI29" s="701"/>
      <c r="CJ29" s="701"/>
      <c r="CK29" s="701"/>
      <c r="CL29" s="701"/>
      <c r="CM29" s="701"/>
      <c r="CN29" s="701"/>
      <c r="CO29" s="701"/>
      <c r="CP29" s="701"/>
      <c r="CQ29" s="702"/>
      <c r="CR29" s="685">
        <v>941348</v>
      </c>
      <c r="CS29" s="721"/>
      <c r="CT29" s="721"/>
      <c r="CU29" s="721"/>
      <c r="CV29" s="721"/>
      <c r="CW29" s="721"/>
      <c r="CX29" s="721"/>
      <c r="CY29" s="722"/>
      <c r="CZ29" s="690">
        <v>5.6</v>
      </c>
      <c r="DA29" s="719"/>
      <c r="DB29" s="719"/>
      <c r="DC29" s="723"/>
      <c r="DD29" s="694">
        <v>926233</v>
      </c>
      <c r="DE29" s="721"/>
      <c r="DF29" s="721"/>
      <c r="DG29" s="721"/>
      <c r="DH29" s="721"/>
      <c r="DI29" s="721"/>
      <c r="DJ29" s="721"/>
      <c r="DK29" s="722"/>
      <c r="DL29" s="694">
        <v>926233</v>
      </c>
      <c r="DM29" s="721"/>
      <c r="DN29" s="721"/>
      <c r="DO29" s="721"/>
      <c r="DP29" s="721"/>
      <c r="DQ29" s="721"/>
      <c r="DR29" s="721"/>
      <c r="DS29" s="721"/>
      <c r="DT29" s="721"/>
      <c r="DU29" s="721"/>
      <c r="DV29" s="722"/>
      <c r="DW29" s="690">
        <v>14.9</v>
      </c>
      <c r="DX29" s="719"/>
      <c r="DY29" s="719"/>
      <c r="DZ29" s="719"/>
      <c r="EA29" s="719"/>
      <c r="EB29" s="719"/>
      <c r="EC29" s="720"/>
    </row>
    <row r="30" spans="2:133" ht="11.25" customHeight="1" x14ac:dyDescent="0.15">
      <c r="B30" s="682" t="s">
        <v>304</v>
      </c>
      <c r="C30" s="683"/>
      <c r="D30" s="683"/>
      <c r="E30" s="683"/>
      <c r="F30" s="683"/>
      <c r="G30" s="683"/>
      <c r="H30" s="683"/>
      <c r="I30" s="683"/>
      <c r="J30" s="683"/>
      <c r="K30" s="683"/>
      <c r="L30" s="683"/>
      <c r="M30" s="683"/>
      <c r="N30" s="683"/>
      <c r="O30" s="683"/>
      <c r="P30" s="683"/>
      <c r="Q30" s="684"/>
      <c r="R30" s="685">
        <v>46753</v>
      </c>
      <c r="S30" s="686"/>
      <c r="T30" s="686"/>
      <c r="U30" s="686"/>
      <c r="V30" s="686"/>
      <c r="W30" s="686"/>
      <c r="X30" s="686"/>
      <c r="Y30" s="687"/>
      <c r="Z30" s="688">
        <v>0.3</v>
      </c>
      <c r="AA30" s="688"/>
      <c r="AB30" s="688"/>
      <c r="AC30" s="688"/>
      <c r="AD30" s="689" t="s">
        <v>226</v>
      </c>
      <c r="AE30" s="689"/>
      <c r="AF30" s="689"/>
      <c r="AG30" s="689"/>
      <c r="AH30" s="689"/>
      <c r="AI30" s="689"/>
      <c r="AJ30" s="689"/>
      <c r="AK30" s="689"/>
      <c r="AL30" s="690" t="s">
        <v>226</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305</v>
      </c>
      <c r="BH30" s="738"/>
      <c r="BI30" s="738"/>
      <c r="BJ30" s="738"/>
      <c r="BK30" s="738"/>
      <c r="BL30" s="738"/>
      <c r="BM30" s="738"/>
      <c r="BN30" s="738"/>
      <c r="BO30" s="738"/>
      <c r="BP30" s="738"/>
      <c r="BQ30" s="739"/>
      <c r="BR30" s="664" t="s">
        <v>306</v>
      </c>
      <c r="BS30" s="738"/>
      <c r="BT30" s="738"/>
      <c r="BU30" s="738"/>
      <c r="BV30" s="738"/>
      <c r="BW30" s="738"/>
      <c r="BX30" s="738"/>
      <c r="BY30" s="738"/>
      <c r="BZ30" s="738"/>
      <c r="CA30" s="738"/>
      <c r="CB30" s="739"/>
      <c r="CD30" s="727"/>
      <c r="CE30" s="728"/>
      <c r="CF30" s="700" t="s">
        <v>307</v>
      </c>
      <c r="CG30" s="701"/>
      <c r="CH30" s="701"/>
      <c r="CI30" s="701"/>
      <c r="CJ30" s="701"/>
      <c r="CK30" s="701"/>
      <c r="CL30" s="701"/>
      <c r="CM30" s="701"/>
      <c r="CN30" s="701"/>
      <c r="CO30" s="701"/>
      <c r="CP30" s="701"/>
      <c r="CQ30" s="702"/>
      <c r="CR30" s="685">
        <v>898672</v>
      </c>
      <c r="CS30" s="686"/>
      <c r="CT30" s="686"/>
      <c r="CU30" s="686"/>
      <c r="CV30" s="686"/>
      <c r="CW30" s="686"/>
      <c r="CX30" s="686"/>
      <c r="CY30" s="687"/>
      <c r="CZ30" s="690">
        <v>5.3</v>
      </c>
      <c r="DA30" s="719"/>
      <c r="DB30" s="719"/>
      <c r="DC30" s="723"/>
      <c r="DD30" s="694">
        <v>883987</v>
      </c>
      <c r="DE30" s="686"/>
      <c r="DF30" s="686"/>
      <c r="DG30" s="686"/>
      <c r="DH30" s="686"/>
      <c r="DI30" s="686"/>
      <c r="DJ30" s="686"/>
      <c r="DK30" s="687"/>
      <c r="DL30" s="694">
        <v>883987</v>
      </c>
      <c r="DM30" s="686"/>
      <c r="DN30" s="686"/>
      <c r="DO30" s="686"/>
      <c r="DP30" s="686"/>
      <c r="DQ30" s="686"/>
      <c r="DR30" s="686"/>
      <c r="DS30" s="686"/>
      <c r="DT30" s="686"/>
      <c r="DU30" s="686"/>
      <c r="DV30" s="687"/>
      <c r="DW30" s="690">
        <v>14.2</v>
      </c>
      <c r="DX30" s="719"/>
      <c r="DY30" s="719"/>
      <c r="DZ30" s="719"/>
      <c r="EA30" s="719"/>
      <c r="EB30" s="719"/>
      <c r="EC30" s="720"/>
    </row>
    <row r="31" spans="2:133" ht="11.25" customHeight="1" x14ac:dyDescent="0.15">
      <c r="B31" s="682" t="s">
        <v>308</v>
      </c>
      <c r="C31" s="683"/>
      <c r="D31" s="683"/>
      <c r="E31" s="683"/>
      <c r="F31" s="683"/>
      <c r="G31" s="683"/>
      <c r="H31" s="683"/>
      <c r="I31" s="683"/>
      <c r="J31" s="683"/>
      <c r="K31" s="683"/>
      <c r="L31" s="683"/>
      <c r="M31" s="683"/>
      <c r="N31" s="683"/>
      <c r="O31" s="683"/>
      <c r="P31" s="683"/>
      <c r="Q31" s="684"/>
      <c r="R31" s="685">
        <v>6571627</v>
      </c>
      <c r="S31" s="686"/>
      <c r="T31" s="686"/>
      <c r="U31" s="686"/>
      <c r="V31" s="686"/>
      <c r="W31" s="686"/>
      <c r="X31" s="686"/>
      <c r="Y31" s="687"/>
      <c r="Z31" s="688">
        <v>37.6</v>
      </c>
      <c r="AA31" s="688"/>
      <c r="AB31" s="688"/>
      <c r="AC31" s="688"/>
      <c r="AD31" s="689" t="s">
        <v>226</v>
      </c>
      <c r="AE31" s="689"/>
      <c r="AF31" s="689"/>
      <c r="AG31" s="689"/>
      <c r="AH31" s="689"/>
      <c r="AI31" s="689"/>
      <c r="AJ31" s="689"/>
      <c r="AK31" s="689"/>
      <c r="AL31" s="690" t="s">
        <v>226</v>
      </c>
      <c r="AM31" s="691"/>
      <c r="AN31" s="691"/>
      <c r="AO31" s="692"/>
      <c r="AP31" s="742" t="s">
        <v>309</v>
      </c>
      <c r="AQ31" s="743"/>
      <c r="AR31" s="743"/>
      <c r="AS31" s="743"/>
      <c r="AT31" s="748" t="s">
        <v>310</v>
      </c>
      <c r="AU31" s="231"/>
      <c r="AV31" s="231"/>
      <c r="AW31" s="231"/>
      <c r="AX31" s="671" t="s">
        <v>187</v>
      </c>
      <c r="AY31" s="672"/>
      <c r="AZ31" s="672"/>
      <c r="BA31" s="672"/>
      <c r="BB31" s="672"/>
      <c r="BC31" s="672"/>
      <c r="BD31" s="672"/>
      <c r="BE31" s="672"/>
      <c r="BF31" s="673"/>
      <c r="BG31" s="753">
        <v>99.1</v>
      </c>
      <c r="BH31" s="740"/>
      <c r="BI31" s="740"/>
      <c r="BJ31" s="740"/>
      <c r="BK31" s="740"/>
      <c r="BL31" s="740"/>
      <c r="BM31" s="680">
        <v>97.9</v>
      </c>
      <c r="BN31" s="740"/>
      <c r="BO31" s="740"/>
      <c r="BP31" s="740"/>
      <c r="BQ31" s="741"/>
      <c r="BR31" s="753">
        <v>99.4</v>
      </c>
      <c r="BS31" s="740"/>
      <c r="BT31" s="740"/>
      <c r="BU31" s="740"/>
      <c r="BV31" s="740"/>
      <c r="BW31" s="740"/>
      <c r="BX31" s="680">
        <v>98.3</v>
      </c>
      <c r="BY31" s="740"/>
      <c r="BZ31" s="740"/>
      <c r="CA31" s="740"/>
      <c r="CB31" s="741"/>
      <c r="CD31" s="727"/>
      <c r="CE31" s="728"/>
      <c r="CF31" s="700" t="s">
        <v>311</v>
      </c>
      <c r="CG31" s="701"/>
      <c r="CH31" s="701"/>
      <c r="CI31" s="701"/>
      <c r="CJ31" s="701"/>
      <c r="CK31" s="701"/>
      <c r="CL31" s="701"/>
      <c r="CM31" s="701"/>
      <c r="CN31" s="701"/>
      <c r="CO31" s="701"/>
      <c r="CP31" s="701"/>
      <c r="CQ31" s="702"/>
      <c r="CR31" s="685">
        <v>42676</v>
      </c>
      <c r="CS31" s="721"/>
      <c r="CT31" s="721"/>
      <c r="CU31" s="721"/>
      <c r="CV31" s="721"/>
      <c r="CW31" s="721"/>
      <c r="CX31" s="721"/>
      <c r="CY31" s="722"/>
      <c r="CZ31" s="690">
        <v>0.3</v>
      </c>
      <c r="DA31" s="719"/>
      <c r="DB31" s="719"/>
      <c r="DC31" s="723"/>
      <c r="DD31" s="694">
        <v>42246</v>
      </c>
      <c r="DE31" s="721"/>
      <c r="DF31" s="721"/>
      <c r="DG31" s="721"/>
      <c r="DH31" s="721"/>
      <c r="DI31" s="721"/>
      <c r="DJ31" s="721"/>
      <c r="DK31" s="722"/>
      <c r="DL31" s="694">
        <v>42246</v>
      </c>
      <c r="DM31" s="721"/>
      <c r="DN31" s="721"/>
      <c r="DO31" s="721"/>
      <c r="DP31" s="721"/>
      <c r="DQ31" s="721"/>
      <c r="DR31" s="721"/>
      <c r="DS31" s="721"/>
      <c r="DT31" s="721"/>
      <c r="DU31" s="721"/>
      <c r="DV31" s="722"/>
      <c r="DW31" s="690">
        <v>0.7</v>
      </c>
      <c r="DX31" s="719"/>
      <c r="DY31" s="719"/>
      <c r="DZ31" s="719"/>
      <c r="EA31" s="719"/>
      <c r="EB31" s="719"/>
      <c r="EC31" s="720"/>
    </row>
    <row r="32" spans="2:133" ht="11.25" customHeight="1" x14ac:dyDescent="0.15">
      <c r="B32" s="731" t="s">
        <v>312</v>
      </c>
      <c r="C32" s="732"/>
      <c r="D32" s="732"/>
      <c r="E32" s="732"/>
      <c r="F32" s="732"/>
      <c r="G32" s="732"/>
      <c r="H32" s="732"/>
      <c r="I32" s="732"/>
      <c r="J32" s="732"/>
      <c r="K32" s="732"/>
      <c r="L32" s="732"/>
      <c r="M32" s="732"/>
      <c r="N32" s="732"/>
      <c r="O32" s="732"/>
      <c r="P32" s="732"/>
      <c r="Q32" s="733"/>
      <c r="R32" s="685" t="s">
        <v>226</v>
      </c>
      <c r="S32" s="686"/>
      <c r="T32" s="686"/>
      <c r="U32" s="686"/>
      <c r="V32" s="686"/>
      <c r="W32" s="686"/>
      <c r="X32" s="686"/>
      <c r="Y32" s="687"/>
      <c r="Z32" s="688" t="s">
        <v>226</v>
      </c>
      <c r="AA32" s="688"/>
      <c r="AB32" s="688"/>
      <c r="AC32" s="688"/>
      <c r="AD32" s="689" t="s">
        <v>226</v>
      </c>
      <c r="AE32" s="689"/>
      <c r="AF32" s="689"/>
      <c r="AG32" s="689"/>
      <c r="AH32" s="689"/>
      <c r="AI32" s="689"/>
      <c r="AJ32" s="689"/>
      <c r="AK32" s="689"/>
      <c r="AL32" s="690" t="s">
        <v>232</v>
      </c>
      <c r="AM32" s="691"/>
      <c r="AN32" s="691"/>
      <c r="AO32" s="692"/>
      <c r="AP32" s="744"/>
      <c r="AQ32" s="745"/>
      <c r="AR32" s="745"/>
      <c r="AS32" s="745"/>
      <c r="AT32" s="749"/>
      <c r="AU32" s="230" t="s">
        <v>313</v>
      </c>
      <c r="AV32" s="230"/>
      <c r="AW32" s="230"/>
      <c r="AX32" s="682" t="s">
        <v>314</v>
      </c>
      <c r="AY32" s="683"/>
      <c r="AZ32" s="683"/>
      <c r="BA32" s="683"/>
      <c r="BB32" s="683"/>
      <c r="BC32" s="683"/>
      <c r="BD32" s="683"/>
      <c r="BE32" s="683"/>
      <c r="BF32" s="684"/>
      <c r="BG32" s="754">
        <v>99.3</v>
      </c>
      <c r="BH32" s="721"/>
      <c r="BI32" s="721"/>
      <c r="BJ32" s="721"/>
      <c r="BK32" s="721"/>
      <c r="BL32" s="721"/>
      <c r="BM32" s="691">
        <v>98.3</v>
      </c>
      <c r="BN32" s="751"/>
      <c r="BO32" s="751"/>
      <c r="BP32" s="751"/>
      <c r="BQ32" s="752"/>
      <c r="BR32" s="754">
        <v>99.4</v>
      </c>
      <c r="BS32" s="721"/>
      <c r="BT32" s="721"/>
      <c r="BU32" s="721"/>
      <c r="BV32" s="721"/>
      <c r="BW32" s="721"/>
      <c r="BX32" s="691">
        <v>98.4</v>
      </c>
      <c r="BY32" s="751"/>
      <c r="BZ32" s="751"/>
      <c r="CA32" s="751"/>
      <c r="CB32" s="752"/>
      <c r="CD32" s="729"/>
      <c r="CE32" s="730"/>
      <c r="CF32" s="700" t="s">
        <v>315</v>
      </c>
      <c r="CG32" s="701"/>
      <c r="CH32" s="701"/>
      <c r="CI32" s="701"/>
      <c r="CJ32" s="701"/>
      <c r="CK32" s="701"/>
      <c r="CL32" s="701"/>
      <c r="CM32" s="701"/>
      <c r="CN32" s="701"/>
      <c r="CO32" s="701"/>
      <c r="CP32" s="701"/>
      <c r="CQ32" s="702"/>
      <c r="CR32" s="685" t="s">
        <v>226</v>
      </c>
      <c r="CS32" s="686"/>
      <c r="CT32" s="686"/>
      <c r="CU32" s="686"/>
      <c r="CV32" s="686"/>
      <c r="CW32" s="686"/>
      <c r="CX32" s="686"/>
      <c r="CY32" s="687"/>
      <c r="CZ32" s="690" t="s">
        <v>232</v>
      </c>
      <c r="DA32" s="719"/>
      <c r="DB32" s="719"/>
      <c r="DC32" s="723"/>
      <c r="DD32" s="694" t="s">
        <v>226</v>
      </c>
      <c r="DE32" s="686"/>
      <c r="DF32" s="686"/>
      <c r="DG32" s="686"/>
      <c r="DH32" s="686"/>
      <c r="DI32" s="686"/>
      <c r="DJ32" s="686"/>
      <c r="DK32" s="687"/>
      <c r="DL32" s="694" t="s">
        <v>226</v>
      </c>
      <c r="DM32" s="686"/>
      <c r="DN32" s="686"/>
      <c r="DO32" s="686"/>
      <c r="DP32" s="686"/>
      <c r="DQ32" s="686"/>
      <c r="DR32" s="686"/>
      <c r="DS32" s="686"/>
      <c r="DT32" s="686"/>
      <c r="DU32" s="686"/>
      <c r="DV32" s="687"/>
      <c r="DW32" s="690" t="s">
        <v>226</v>
      </c>
      <c r="DX32" s="719"/>
      <c r="DY32" s="719"/>
      <c r="DZ32" s="719"/>
      <c r="EA32" s="719"/>
      <c r="EB32" s="719"/>
      <c r="EC32" s="720"/>
    </row>
    <row r="33" spans="2:133" ht="11.25" customHeight="1" x14ac:dyDescent="0.15">
      <c r="B33" s="682" t="s">
        <v>316</v>
      </c>
      <c r="C33" s="683"/>
      <c r="D33" s="683"/>
      <c r="E33" s="683"/>
      <c r="F33" s="683"/>
      <c r="G33" s="683"/>
      <c r="H33" s="683"/>
      <c r="I33" s="683"/>
      <c r="J33" s="683"/>
      <c r="K33" s="683"/>
      <c r="L33" s="683"/>
      <c r="M33" s="683"/>
      <c r="N33" s="683"/>
      <c r="O33" s="683"/>
      <c r="P33" s="683"/>
      <c r="Q33" s="684"/>
      <c r="R33" s="685">
        <v>1024716</v>
      </c>
      <c r="S33" s="686"/>
      <c r="T33" s="686"/>
      <c r="U33" s="686"/>
      <c r="V33" s="686"/>
      <c r="W33" s="686"/>
      <c r="X33" s="686"/>
      <c r="Y33" s="687"/>
      <c r="Z33" s="688">
        <v>5.9</v>
      </c>
      <c r="AA33" s="688"/>
      <c r="AB33" s="688"/>
      <c r="AC33" s="688"/>
      <c r="AD33" s="689" t="s">
        <v>226</v>
      </c>
      <c r="AE33" s="689"/>
      <c r="AF33" s="689"/>
      <c r="AG33" s="689"/>
      <c r="AH33" s="689"/>
      <c r="AI33" s="689"/>
      <c r="AJ33" s="689"/>
      <c r="AK33" s="689"/>
      <c r="AL33" s="690" t="s">
        <v>232</v>
      </c>
      <c r="AM33" s="691"/>
      <c r="AN33" s="691"/>
      <c r="AO33" s="692"/>
      <c r="AP33" s="746"/>
      <c r="AQ33" s="747"/>
      <c r="AR33" s="747"/>
      <c r="AS33" s="747"/>
      <c r="AT33" s="750"/>
      <c r="AU33" s="232"/>
      <c r="AV33" s="232"/>
      <c r="AW33" s="232"/>
      <c r="AX33" s="735" t="s">
        <v>317</v>
      </c>
      <c r="AY33" s="736"/>
      <c r="AZ33" s="736"/>
      <c r="BA33" s="736"/>
      <c r="BB33" s="736"/>
      <c r="BC33" s="736"/>
      <c r="BD33" s="736"/>
      <c r="BE33" s="736"/>
      <c r="BF33" s="737"/>
      <c r="BG33" s="755">
        <v>98.8</v>
      </c>
      <c r="BH33" s="756"/>
      <c r="BI33" s="756"/>
      <c r="BJ33" s="756"/>
      <c r="BK33" s="756"/>
      <c r="BL33" s="756"/>
      <c r="BM33" s="757">
        <v>97.3</v>
      </c>
      <c r="BN33" s="756"/>
      <c r="BO33" s="756"/>
      <c r="BP33" s="756"/>
      <c r="BQ33" s="758"/>
      <c r="BR33" s="755">
        <v>99.5</v>
      </c>
      <c r="BS33" s="756"/>
      <c r="BT33" s="756"/>
      <c r="BU33" s="756"/>
      <c r="BV33" s="756"/>
      <c r="BW33" s="756"/>
      <c r="BX33" s="757">
        <v>98.1</v>
      </c>
      <c r="BY33" s="756"/>
      <c r="BZ33" s="756"/>
      <c r="CA33" s="756"/>
      <c r="CB33" s="758"/>
      <c r="CD33" s="700" t="s">
        <v>318</v>
      </c>
      <c r="CE33" s="701"/>
      <c r="CF33" s="701"/>
      <c r="CG33" s="701"/>
      <c r="CH33" s="701"/>
      <c r="CI33" s="701"/>
      <c r="CJ33" s="701"/>
      <c r="CK33" s="701"/>
      <c r="CL33" s="701"/>
      <c r="CM33" s="701"/>
      <c r="CN33" s="701"/>
      <c r="CO33" s="701"/>
      <c r="CP33" s="701"/>
      <c r="CQ33" s="702"/>
      <c r="CR33" s="685">
        <v>7445246</v>
      </c>
      <c r="CS33" s="721"/>
      <c r="CT33" s="721"/>
      <c r="CU33" s="721"/>
      <c r="CV33" s="721"/>
      <c r="CW33" s="721"/>
      <c r="CX33" s="721"/>
      <c r="CY33" s="722"/>
      <c r="CZ33" s="690">
        <v>44.1</v>
      </c>
      <c r="DA33" s="719"/>
      <c r="DB33" s="719"/>
      <c r="DC33" s="723"/>
      <c r="DD33" s="694">
        <v>3338960</v>
      </c>
      <c r="DE33" s="721"/>
      <c r="DF33" s="721"/>
      <c r="DG33" s="721"/>
      <c r="DH33" s="721"/>
      <c r="DI33" s="721"/>
      <c r="DJ33" s="721"/>
      <c r="DK33" s="722"/>
      <c r="DL33" s="694">
        <v>2881348</v>
      </c>
      <c r="DM33" s="721"/>
      <c r="DN33" s="721"/>
      <c r="DO33" s="721"/>
      <c r="DP33" s="721"/>
      <c r="DQ33" s="721"/>
      <c r="DR33" s="721"/>
      <c r="DS33" s="721"/>
      <c r="DT33" s="721"/>
      <c r="DU33" s="721"/>
      <c r="DV33" s="722"/>
      <c r="DW33" s="690">
        <v>46.2</v>
      </c>
      <c r="DX33" s="719"/>
      <c r="DY33" s="719"/>
      <c r="DZ33" s="719"/>
      <c r="EA33" s="719"/>
      <c r="EB33" s="719"/>
      <c r="EC33" s="720"/>
    </row>
    <row r="34" spans="2:133" ht="11.25" customHeight="1" x14ac:dyDescent="0.15">
      <c r="B34" s="682" t="s">
        <v>319</v>
      </c>
      <c r="C34" s="683"/>
      <c r="D34" s="683"/>
      <c r="E34" s="683"/>
      <c r="F34" s="683"/>
      <c r="G34" s="683"/>
      <c r="H34" s="683"/>
      <c r="I34" s="683"/>
      <c r="J34" s="683"/>
      <c r="K34" s="683"/>
      <c r="L34" s="683"/>
      <c r="M34" s="683"/>
      <c r="N34" s="683"/>
      <c r="O34" s="683"/>
      <c r="P34" s="683"/>
      <c r="Q34" s="684"/>
      <c r="R34" s="685">
        <v>22603</v>
      </c>
      <c r="S34" s="686"/>
      <c r="T34" s="686"/>
      <c r="U34" s="686"/>
      <c r="V34" s="686"/>
      <c r="W34" s="686"/>
      <c r="X34" s="686"/>
      <c r="Y34" s="687"/>
      <c r="Z34" s="688">
        <v>0.1</v>
      </c>
      <c r="AA34" s="688"/>
      <c r="AB34" s="688"/>
      <c r="AC34" s="688"/>
      <c r="AD34" s="689" t="s">
        <v>232</v>
      </c>
      <c r="AE34" s="689"/>
      <c r="AF34" s="689"/>
      <c r="AG34" s="689"/>
      <c r="AH34" s="689"/>
      <c r="AI34" s="689"/>
      <c r="AJ34" s="689"/>
      <c r="AK34" s="689"/>
      <c r="AL34" s="690" t="s">
        <v>226</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320</v>
      </c>
      <c r="CE34" s="701"/>
      <c r="CF34" s="701"/>
      <c r="CG34" s="701"/>
      <c r="CH34" s="701"/>
      <c r="CI34" s="701"/>
      <c r="CJ34" s="701"/>
      <c r="CK34" s="701"/>
      <c r="CL34" s="701"/>
      <c r="CM34" s="701"/>
      <c r="CN34" s="701"/>
      <c r="CO34" s="701"/>
      <c r="CP34" s="701"/>
      <c r="CQ34" s="702"/>
      <c r="CR34" s="685">
        <v>1642309</v>
      </c>
      <c r="CS34" s="686"/>
      <c r="CT34" s="686"/>
      <c r="CU34" s="686"/>
      <c r="CV34" s="686"/>
      <c r="CW34" s="686"/>
      <c r="CX34" s="686"/>
      <c r="CY34" s="687"/>
      <c r="CZ34" s="690">
        <v>9.6999999999999993</v>
      </c>
      <c r="DA34" s="719"/>
      <c r="DB34" s="719"/>
      <c r="DC34" s="723"/>
      <c r="DD34" s="694">
        <v>1316387</v>
      </c>
      <c r="DE34" s="686"/>
      <c r="DF34" s="686"/>
      <c r="DG34" s="686"/>
      <c r="DH34" s="686"/>
      <c r="DI34" s="686"/>
      <c r="DJ34" s="686"/>
      <c r="DK34" s="687"/>
      <c r="DL34" s="694">
        <v>1034985</v>
      </c>
      <c r="DM34" s="686"/>
      <c r="DN34" s="686"/>
      <c r="DO34" s="686"/>
      <c r="DP34" s="686"/>
      <c r="DQ34" s="686"/>
      <c r="DR34" s="686"/>
      <c r="DS34" s="686"/>
      <c r="DT34" s="686"/>
      <c r="DU34" s="686"/>
      <c r="DV34" s="687"/>
      <c r="DW34" s="690">
        <v>16.600000000000001</v>
      </c>
      <c r="DX34" s="719"/>
      <c r="DY34" s="719"/>
      <c r="DZ34" s="719"/>
      <c r="EA34" s="719"/>
      <c r="EB34" s="719"/>
      <c r="EC34" s="720"/>
    </row>
    <row r="35" spans="2:133" ht="11.25" customHeight="1" x14ac:dyDescent="0.15">
      <c r="B35" s="682" t="s">
        <v>321</v>
      </c>
      <c r="C35" s="683"/>
      <c r="D35" s="683"/>
      <c r="E35" s="683"/>
      <c r="F35" s="683"/>
      <c r="G35" s="683"/>
      <c r="H35" s="683"/>
      <c r="I35" s="683"/>
      <c r="J35" s="683"/>
      <c r="K35" s="683"/>
      <c r="L35" s="683"/>
      <c r="M35" s="683"/>
      <c r="N35" s="683"/>
      <c r="O35" s="683"/>
      <c r="P35" s="683"/>
      <c r="Q35" s="684"/>
      <c r="R35" s="685">
        <v>316630</v>
      </c>
      <c r="S35" s="686"/>
      <c r="T35" s="686"/>
      <c r="U35" s="686"/>
      <c r="V35" s="686"/>
      <c r="W35" s="686"/>
      <c r="X35" s="686"/>
      <c r="Y35" s="687"/>
      <c r="Z35" s="688">
        <v>1.8</v>
      </c>
      <c r="AA35" s="688"/>
      <c r="AB35" s="688"/>
      <c r="AC35" s="688"/>
      <c r="AD35" s="689" t="s">
        <v>226</v>
      </c>
      <c r="AE35" s="689"/>
      <c r="AF35" s="689"/>
      <c r="AG35" s="689"/>
      <c r="AH35" s="689"/>
      <c r="AI35" s="689"/>
      <c r="AJ35" s="689"/>
      <c r="AK35" s="689"/>
      <c r="AL35" s="690" t="s">
        <v>232</v>
      </c>
      <c r="AM35" s="691"/>
      <c r="AN35" s="691"/>
      <c r="AO35" s="692"/>
      <c r="AP35" s="235"/>
      <c r="AQ35" s="664" t="s">
        <v>322</v>
      </c>
      <c r="AR35" s="665"/>
      <c r="AS35" s="665"/>
      <c r="AT35" s="665"/>
      <c r="AU35" s="665"/>
      <c r="AV35" s="665"/>
      <c r="AW35" s="665"/>
      <c r="AX35" s="665"/>
      <c r="AY35" s="665"/>
      <c r="AZ35" s="665"/>
      <c r="BA35" s="665"/>
      <c r="BB35" s="665"/>
      <c r="BC35" s="665"/>
      <c r="BD35" s="665"/>
      <c r="BE35" s="665"/>
      <c r="BF35" s="666"/>
      <c r="BG35" s="664" t="s">
        <v>323</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324</v>
      </c>
      <c r="CE35" s="701"/>
      <c r="CF35" s="701"/>
      <c r="CG35" s="701"/>
      <c r="CH35" s="701"/>
      <c r="CI35" s="701"/>
      <c r="CJ35" s="701"/>
      <c r="CK35" s="701"/>
      <c r="CL35" s="701"/>
      <c r="CM35" s="701"/>
      <c r="CN35" s="701"/>
      <c r="CO35" s="701"/>
      <c r="CP35" s="701"/>
      <c r="CQ35" s="702"/>
      <c r="CR35" s="685">
        <v>52375</v>
      </c>
      <c r="CS35" s="721"/>
      <c r="CT35" s="721"/>
      <c r="CU35" s="721"/>
      <c r="CV35" s="721"/>
      <c r="CW35" s="721"/>
      <c r="CX35" s="721"/>
      <c r="CY35" s="722"/>
      <c r="CZ35" s="690">
        <v>0.3</v>
      </c>
      <c r="DA35" s="719"/>
      <c r="DB35" s="719"/>
      <c r="DC35" s="723"/>
      <c r="DD35" s="694">
        <v>39956</v>
      </c>
      <c r="DE35" s="721"/>
      <c r="DF35" s="721"/>
      <c r="DG35" s="721"/>
      <c r="DH35" s="721"/>
      <c r="DI35" s="721"/>
      <c r="DJ35" s="721"/>
      <c r="DK35" s="722"/>
      <c r="DL35" s="694">
        <v>36590</v>
      </c>
      <c r="DM35" s="721"/>
      <c r="DN35" s="721"/>
      <c r="DO35" s="721"/>
      <c r="DP35" s="721"/>
      <c r="DQ35" s="721"/>
      <c r="DR35" s="721"/>
      <c r="DS35" s="721"/>
      <c r="DT35" s="721"/>
      <c r="DU35" s="721"/>
      <c r="DV35" s="722"/>
      <c r="DW35" s="690">
        <v>0.6</v>
      </c>
      <c r="DX35" s="719"/>
      <c r="DY35" s="719"/>
      <c r="DZ35" s="719"/>
      <c r="EA35" s="719"/>
      <c r="EB35" s="719"/>
      <c r="EC35" s="720"/>
    </row>
    <row r="36" spans="2:133" ht="11.25" customHeight="1" x14ac:dyDescent="0.15">
      <c r="B36" s="682" t="s">
        <v>325</v>
      </c>
      <c r="C36" s="683"/>
      <c r="D36" s="683"/>
      <c r="E36" s="683"/>
      <c r="F36" s="683"/>
      <c r="G36" s="683"/>
      <c r="H36" s="683"/>
      <c r="I36" s="683"/>
      <c r="J36" s="683"/>
      <c r="K36" s="683"/>
      <c r="L36" s="683"/>
      <c r="M36" s="683"/>
      <c r="N36" s="683"/>
      <c r="O36" s="683"/>
      <c r="P36" s="683"/>
      <c r="Q36" s="684"/>
      <c r="R36" s="685">
        <v>500168</v>
      </c>
      <c r="S36" s="686"/>
      <c r="T36" s="686"/>
      <c r="U36" s="686"/>
      <c r="V36" s="686"/>
      <c r="W36" s="686"/>
      <c r="X36" s="686"/>
      <c r="Y36" s="687"/>
      <c r="Z36" s="688">
        <v>2.9</v>
      </c>
      <c r="AA36" s="688"/>
      <c r="AB36" s="688"/>
      <c r="AC36" s="688"/>
      <c r="AD36" s="689" t="s">
        <v>226</v>
      </c>
      <c r="AE36" s="689"/>
      <c r="AF36" s="689"/>
      <c r="AG36" s="689"/>
      <c r="AH36" s="689"/>
      <c r="AI36" s="689"/>
      <c r="AJ36" s="689"/>
      <c r="AK36" s="689"/>
      <c r="AL36" s="690" t="s">
        <v>232</v>
      </c>
      <c r="AM36" s="691"/>
      <c r="AN36" s="691"/>
      <c r="AO36" s="692"/>
      <c r="AP36" s="235"/>
      <c r="AQ36" s="759" t="s">
        <v>326</v>
      </c>
      <c r="AR36" s="760"/>
      <c r="AS36" s="760"/>
      <c r="AT36" s="760"/>
      <c r="AU36" s="760"/>
      <c r="AV36" s="760"/>
      <c r="AW36" s="760"/>
      <c r="AX36" s="760"/>
      <c r="AY36" s="761"/>
      <c r="AZ36" s="674">
        <v>1367842</v>
      </c>
      <c r="BA36" s="675"/>
      <c r="BB36" s="675"/>
      <c r="BC36" s="675"/>
      <c r="BD36" s="675"/>
      <c r="BE36" s="675"/>
      <c r="BF36" s="762"/>
      <c r="BG36" s="696" t="s">
        <v>327</v>
      </c>
      <c r="BH36" s="697"/>
      <c r="BI36" s="697"/>
      <c r="BJ36" s="697"/>
      <c r="BK36" s="697"/>
      <c r="BL36" s="697"/>
      <c r="BM36" s="697"/>
      <c r="BN36" s="697"/>
      <c r="BO36" s="697"/>
      <c r="BP36" s="697"/>
      <c r="BQ36" s="697"/>
      <c r="BR36" s="697"/>
      <c r="BS36" s="697"/>
      <c r="BT36" s="697"/>
      <c r="BU36" s="698"/>
      <c r="BV36" s="674">
        <v>93682</v>
      </c>
      <c r="BW36" s="675"/>
      <c r="BX36" s="675"/>
      <c r="BY36" s="675"/>
      <c r="BZ36" s="675"/>
      <c r="CA36" s="675"/>
      <c r="CB36" s="762"/>
      <c r="CD36" s="700" t="s">
        <v>328</v>
      </c>
      <c r="CE36" s="701"/>
      <c r="CF36" s="701"/>
      <c r="CG36" s="701"/>
      <c r="CH36" s="701"/>
      <c r="CI36" s="701"/>
      <c r="CJ36" s="701"/>
      <c r="CK36" s="701"/>
      <c r="CL36" s="701"/>
      <c r="CM36" s="701"/>
      <c r="CN36" s="701"/>
      <c r="CO36" s="701"/>
      <c r="CP36" s="701"/>
      <c r="CQ36" s="702"/>
      <c r="CR36" s="685">
        <v>4559638</v>
      </c>
      <c r="CS36" s="686"/>
      <c r="CT36" s="686"/>
      <c r="CU36" s="686"/>
      <c r="CV36" s="686"/>
      <c r="CW36" s="686"/>
      <c r="CX36" s="686"/>
      <c r="CY36" s="687"/>
      <c r="CZ36" s="690">
        <v>27</v>
      </c>
      <c r="DA36" s="719"/>
      <c r="DB36" s="719"/>
      <c r="DC36" s="723"/>
      <c r="DD36" s="694">
        <v>1069628</v>
      </c>
      <c r="DE36" s="686"/>
      <c r="DF36" s="686"/>
      <c r="DG36" s="686"/>
      <c r="DH36" s="686"/>
      <c r="DI36" s="686"/>
      <c r="DJ36" s="686"/>
      <c r="DK36" s="687"/>
      <c r="DL36" s="694">
        <v>945865</v>
      </c>
      <c r="DM36" s="686"/>
      <c r="DN36" s="686"/>
      <c r="DO36" s="686"/>
      <c r="DP36" s="686"/>
      <c r="DQ36" s="686"/>
      <c r="DR36" s="686"/>
      <c r="DS36" s="686"/>
      <c r="DT36" s="686"/>
      <c r="DU36" s="686"/>
      <c r="DV36" s="687"/>
      <c r="DW36" s="690">
        <v>15.2</v>
      </c>
      <c r="DX36" s="719"/>
      <c r="DY36" s="719"/>
      <c r="DZ36" s="719"/>
      <c r="EA36" s="719"/>
      <c r="EB36" s="719"/>
      <c r="EC36" s="720"/>
    </row>
    <row r="37" spans="2:133" ht="11.25" customHeight="1" x14ac:dyDescent="0.15">
      <c r="B37" s="682" t="s">
        <v>329</v>
      </c>
      <c r="C37" s="683"/>
      <c r="D37" s="683"/>
      <c r="E37" s="683"/>
      <c r="F37" s="683"/>
      <c r="G37" s="683"/>
      <c r="H37" s="683"/>
      <c r="I37" s="683"/>
      <c r="J37" s="683"/>
      <c r="K37" s="683"/>
      <c r="L37" s="683"/>
      <c r="M37" s="683"/>
      <c r="N37" s="683"/>
      <c r="O37" s="683"/>
      <c r="P37" s="683"/>
      <c r="Q37" s="684"/>
      <c r="R37" s="685">
        <v>438123</v>
      </c>
      <c r="S37" s="686"/>
      <c r="T37" s="686"/>
      <c r="U37" s="686"/>
      <c r="V37" s="686"/>
      <c r="W37" s="686"/>
      <c r="X37" s="686"/>
      <c r="Y37" s="687"/>
      <c r="Z37" s="688">
        <v>2.5</v>
      </c>
      <c r="AA37" s="688"/>
      <c r="AB37" s="688"/>
      <c r="AC37" s="688"/>
      <c r="AD37" s="689" t="s">
        <v>226</v>
      </c>
      <c r="AE37" s="689"/>
      <c r="AF37" s="689"/>
      <c r="AG37" s="689"/>
      <c r="AH37" s="689"/>
      <c r="AI37" s="689"/>
      <c r="AJ37" s="689"/>
      <c r="AK37" s="689"/>
      <c r="AL37" s="690" t="s">
        <v>226</v>
      </c>
      <c r="AM37" s="691"/>
      <c r="AN37" s="691"/>
      <c r="AO37" s="692"/>
      <c r="AQ37" s="763" t="s">
        <v>330</v>
      </c>
      <c r="AR37" s="764"/>
      <c r="AS37" s="764"/>
      <c r="AT37" s="764"/>
      <c r="AU37" s="764"/>
      <c r="AV37" s="764"/>
      <c r="AW37" s="764"/>
      <c r="AX37" s="764"/>
      <c r="AY37" s="765"/>
      <c r="AZ37" s="685">
        <v>241338</v>
      </c>
      <c r="BA37" s="686"/>
      <c r="BB37" s="686"/>
      <c r="BC37" s="686"/>
      <c r="BD37" s="721"/>
      <c r="BE37" s="721"/>
      <c r="BF37" s="752"/>
      <c r="BG37" s="700" t="s">
        <v>331</v>
      </c>
      <c r="BH37" s="701"/>
      <c r="BI37" s="701"/>
      <c r="BJ37" s="701"/>
      <c r="BK37" s="701"/>
      <c r="BL37" s="701"/>
      <c r="BM37" s="701"/>
      <c r="BN37" s="701"/>
      <c r="BO37" s="701"/>
      <c r="BP37" s="701"/>
      <c r="BQ37" s="701"/>
      <c r="BR37" s="701"/>
      <c r="BS37" s="701"/>
      <c r="BT37" s="701"/>
      <c r="BU37" s="702"/>
      <c r="BV37" s="685">
        <v>56346</v>
      </c>
      <c r="BW37" s="686"/>
      <c r="BX37" s="686"/>
      <c r="BY37" s="686"/>
      <c r="BZ37" s="686"/>
      <c r="CA37" s="686"/>
      <c r="CB37" s="695"/>
      <c r="CD37" s="700" t="s">
        <v>332</v>
      </c>
      <c r="CE37" s="701"/>
      <c r="CF37" s="701"/>
      <c r="CG37" s="701"/>
      <c r="CH37" s="701"/>
      <c r="CI37" s="701"/>
      <c r="CJ37" s="701"/>
      <c r="CK37" s="701"/>
      <c r="CL37" s="701"/>
      <c r="CM37" s="701"/>
      <c r="CN37" s="701"/>
      <c r="CO37" s="701"/>
      <c r="CP37" s="701"/>
      <c r="CQ37" s="702"/>
      <c r="CR37" s="685">
        <v>276708</v>
      </c>
      <c r="CS37" s="721"/>
      <c r="CT37" s="721"/>
      <c r="CU37" s="721"/>
      <c r="CV37" s="721"/>
      <c r="CW37" s="721"/>
      <c r="CX37" s="721"/>
      <c r="CY37" s="722"/>
      <c r="CZ37" s="690">
        <v>1.6</v>
      </c>
      <c r="DA37" s="719"/>
      <c r="DB37" s="719"/>
      <c r="DC37" s="723"/>
      <c r="DD37" s="694">
        <v>275362</v>
      </c>
      <c r="DE37" s="721"/>
      <c r="DF37" s="721"/>
      <c r="DG37" s="721"/>
      <c r="DH37" s="721"/>
      <c r="DI37" s="721"/>
      <c r="DJ37" s="721"/>
      <c r="DK37" s="722"/>
      <c r="DL37" s="694">
        <v>275296</v>
      </c>
      <c r="DM37" s="721"/>
      <c r="DN37" s="721"/>
      <c r="DO37" s="721"/>
      <c r="DP37" s="721"/>
      <c r="DQ37" s="721"/>
      <c r="DR37" s="721"/>
      <c r="DS37" s="721"/>
      <c r="DT37" s="721"/>
      <c r="DU37" s="721"/>
      <c r="DV37" s="722"/>
      <c r="DW37" s="690">
        <v>4.4000000000000004</v>
      </c>
      <c r="DX37" s="719"/>
      <c r="DY37" s="719"/>
      <c r="DZ37" s="719"/>
      <c r="EA37" s="719"/>
      <c r="EB37" s="719"/>
      <c r="EC37" s="720"/>
    </row>
    <row r="38" spans="2:133" ht="11.25" customHeight="1" x14ac:dyDescent="0.15">
      <c r="B38" s="682" t="s">
        <v>333</v>
      </c>
      <c r="C38" s="683"/>
      <c r="D38" s="683"/>
      <c r="E38" s="683"/>
      <c r="F38" s="683"/>
      <c r="G38" s="683"/>
      <c r="H38" s="683"/>
      <c r="I38" s="683"/>
      <c r="J38" s="683"/>
      <c r="K38" s="683"/>
      <c r="L38" s="683"/>
      <c r="M38" s="683"/>
      <c r="N38" s="683"/>
      <c r="O38" s="683"/>
      <c r="P38" s="683"/>
      <c r="Q38" s="684"/>
      <c r="R38" s="685">
        <v>216960</v>
      </c>
      <c r="S38" s="686"/>
      <c r="T38" s="686"/>
      <c r="U38" s="686"/>
      <c r="V38" s="686"/>
      <c r="W38" s="686"/>
      <c r="X38" s="686"/>
      <c r="Y38" s="687"/>
      <c r="Z38" s="688">
        <v>1.2</v>
      </c>
      <c r="AA38" s="688"/>
      <c r="AB38" s="688"/>
      <c r="AC38" s="688"/>
      <c r="AD38" s="689">
        <v>125372</v>
      </c>
      <c r="AE38" s="689"/>
      <c r="AF38" s="689"/>
      <c r="AG38" s="689"/>
      <c r="AH38" s="689"/>
      <c r="AI38" s="689"/>
      <c r="AJ38" s="689"/>
      <c r="AK38" s="689"/>
      <c r="AL38" s="690">
        <v>2.1</v>
      </c>
      <c r="AM38" s="691"/>
      <c r="AN38" s="691"/>
      <c r="AO38" s="692"/>
      <c r="AQ38" s="763" t="s">
        <v>334</v>
      </c>
      <c r="AR38" s="764"/>
      <c r="AS38" s="764"/>
      <c r="AT38" s="764"/>
      <c r="AU38" s="764"/>
      <c r="AV38" s="764"/>
      <c r="AW38" s="764"/>
      <c r="AX38" s="764"/>
      <c r="AY38" s="765"/>
      <c r="AZ38" s="685">
        <v>27853</v>
      </c>
      <c r="BA38" s="686"/>
      <c r="BB38" s="686"/>
      <c r="BC38" s="686"/>
      <c r="BD38" s="721"/>
      <c r="BE38" s="721"/>
      <c r="BF38" s="752"/>
      <c r="BG38" s="700" t="s">
        <v>335</v>
      </c>
      <c r="BH38" s="701"/>
      <c r="BI38" s="701"/>
      <c r="BJ38" s="701"/>
      <c r="BK38" s="701"/>
      <c r="BL38" s="701"/>
      <c r="BM38" s="701"/>
      <c r="BN38" s="701"/>
      <c r="BO38" s="701"/>
      <c r="BP38" s="701"/>
      <c r="BQ38" s="701"/>
      <c r="BR38" s="701"/>
      <c r="BS38" s="701"/>
      <c r="BT38" s="701"/>
      <c r="BU38" s="702"/>
      <c r="BV38" s="685">
        <v>3697</v>
      </c>
      <c r="BW38" s="686"/>
      <c r="BX38" s="686"/>
      <c r="BY38" s="686"/>
      <c r="BZ38" s="686"/>
      <c r="CA38" s="686"/>
      <c r="CB38" s="695"/>
      <c r="CD38" s="700" t="s">
        <v>336</v>
      </c>
      <c r="CE38" s="701"/>
      <c r="CF38" s="701"/>
      <c r="CG38" s="701"/>
      <c r="CH38" s="701"/>
      <c r="CI38" s="701"/>
      <c r="CJ38" s="701"/>
      <c r="CK38" s="701"/>
      <c r="CL38" s="701"/>
      <c r="CM38" s="701"/>
      <c r="CN38" s="701"/>
      <c r="CO38" s="701"/>
      <c r="CP38" s="701"/>
      <c r="CQ38" s="702"/>
      <c r="CR38" s="685">
        <v>1123809</v>
      </c>
      <c r="CS38" s="686"/>
      <c r="CT38" s="686"/>
      <c r="CU38" s="686"/>
      <c r="CV38" s="686"/>
      <c r="CW38" s="686"/>
      <c r="CX38" s="686"/>
      <c r="CY38" s="687"/>
      <c r="CZ38" s="690">
        <v>6.7</v>
      </c>
      <c r="DA38" s="719"/>
      <c r="DB38" s="719"/>
      <c r="DC38" s="723"/>
      <c r="DD38" s="694">
        <v>910248</v>
      </c>
      <c r="DE38" s="686"/>
      <c r="DF38" s="686"/>
      <c r="DG38" s="686"/>
      <c r="DH38" s="686"/>
      <c r="DI38" s="686"/>
      <c r="DJ38" s="686"/>
      <c r="DK38" s="687"/>
      <c r="DL38" s="694">
        <v>863908</v>
      </c>
      <c r="DM38" s="686"/>
      <c r="DN38" s="686"/>
      <c r="DO38" s="686"/>
      <c r="DP38" s="686"/>
      <c r="DQ38" s="686"/>
      <c r="DR38" s="686"/>
      <c r="DS38" s="686"/>
      <c r="DT38" s="686"/>
      <c r="DU38" s="686"/>
      <c r="DV38" s="687"/>
      <c r="DW38" s="690">
        <v>13.9</v>
      </c>
      <c r="DX38" s="719"/>
      <c r="DY38" s="719"/>
      <c r="DZ38" s="719"/>
      <c r="EA38" s="719"/>
      <c r="EB38" s="719"/>
      <c r="EC38" s="720"/>
    </row>
    <row r="39" spans="2:133" ht="11.25" customHeight="1" x14ac:dyDescent="0.15">
      <c r="B39" s="682" t="s">
        <v>337</v>
      </c>
      <c r="C39" s="683"/>
      <c r="D39" s="683"/>
      <c r="E39" s="683"/>
      <c r="F39" s="683"/>
      <c r="G39" s="683"/>
      <c r="H39" s="683"/>
      <c r="I39" s="683"/>
      <c r="J39" s="683"/>
      <c r="K39" s="683"/>
      <c r="L39" s="683"/>
      <c r="M39" s="683"/>
      <c r="N39" s="683"/>
      <c r="O39" s="683"/>
      <c r="P39" s="683"/>
      <c r="Q39" s="684"/>
      <c r="R39" s="685">
        <v>1970416</v>
      </c>
      <c r="S39" s="686"/>
      <c r="T39" s="686"/>
      <c r="U39" s="686"/>
      <c r="V39" s="686"/>
      <c r="W39" s="686"/>
      <c r="X39" s="686"/>
      <c r="Y39" s="687"/>
      <c r="Z39" s="688">
        <v>11.3</v>
      </c>
      <c r="AA39" s="688"/>
      <c r="AB39" s="688"/>
      <c r="AC39" s="688"/>
      <c r="AD39" s="689" t="s">
        <v>226</v>
      </c>
      <c r="AE39" s="689"/>
      <c r="AF39" s="689"/>
      <c r="AG39" s="689"/>
      <c r="AH39" s="689"/>
      <c r="AI39" s="689"/>
      <c r="AJ39" s="689"/>
      <c r="AK39" s="689"/>
      <c r="AL39" s="690" t="s">
        <v>232</v>
      </c>
      <c r="AM39" s="691"/>
      <c r="AN39" s="691"/>
      <c r="AO39" s="692"/>
      <c r="AQ39" s="763" t="s">
        <v>338</v>
      </c>
      <c r="AR39" s="764"/>
      <c r="AS39" s="764"/>
      <c r="AT39" s="764"/>
      <c r="AU39" s="764"/>
      <c r="AV39" s="764"/>
      <c r="AW39" s="764"/>
      <c r="AX39" s="764"/>
      <c r="AY39" s="765"/>
      <c r="AZ39" s="685">
        <v>2695</v>
      </c>
      <c r="BA39" s="686"/>
      <c r="BB39" s="686"/>
      <c r="BC39" s="686"/>
      <c r="BD39" s="721"/>
      <c r="BE39" s="721"/>
      <c r="BF39" s="752"/>
      <c r="BG39" s="700" t="s">
        <v>339</v>
      </c>
      <c r="BH39" s="701"/>
      <c r="BI39" s="701"/>
      <c r="BJ39" s="701"/>
      <c r="BK39" s="701"/>
      <c r="BL39" s="701"/>
      <c r="BM39" s="701"/>
      <c r="BN39" s="701"/>
      <c r="BO39" s="701"/>
      <c r="BP39" s="701"/>
      <c r="BQ39" s="701"/>
      <c r="BR39" s="701"/>
      <c r="BS39" s="701"/>
      <c r="BT39" s="701"/>
      <c r="BU39" s="702"/>
      <c r="BV39" s="685">
        <v>5871</v>
      </c>
      <c r="BW39" s="686"/>
      <c r="BX39" s="686"/>
      <c r="BY39" s="686"/>
      <c r="BZ39" s="686"/>
      <c r="CA39" s="686"/>
      <c r="CB39" s="695"/>
      <c r="CD39" s="700" t="s">
        <v>340</v>
      </c>
      <c r="CE39" s="701"/>
      <c r="CF39" s="701"/>
      <c r="CG39" s="701"/>
      <c r="CH39" s="701"/>
      <c r="CI39" s="701"/>
      <c r="CJ39" s="701"/>
      <c r="CK39" s="701"/>
      <c r="CL39" s="701"/>
      <c r="CM39" s="701"/>
      <c r="CN39" s="701"/>
      <c r="CO39" s="701"/>
      <c r="CP39" s="701"/>
      <c r="CQ39" s="702"/>
      <c r="CR39" s="685">
        <v>67036</v>
      </c>
      <c r="CS39" s="721"/>
      <c r="CT39" s="721"/>
      <c r="CU39" s="721"/>
      <c r="CV39" s="721"/>
      <c r="CW39" s="721"/>
      <c r="CX39" s="721"/>
      <c r="CY39" s="722"/>
      <c r="CZ39" s="690">
        <v>0.4</v>
      </c>
      <c r="DA39" s="719"/>
      <c r="DB39" s="719"/>
      <c r="DC39" s="723"/>
      <c r="DD39" s="694">
        <v>2662</v>
      </c>
      <c r="DE39" s="721"/>
      <c r="DF39" s="721"/>
      <c r="DG39" s="721"/>
      <c r="DH39" s="721"/>
      <c r="DI39" s="721"/>
      <c r="DJ39" s="721"/>
      <c r="DK39" s="722"/>
      <c r="DL39" s="694" t="s">
        <v>232</v>
      </c>
      <c r="DM39" s="721"/>
      <c r="DN39" s="721"/>
      <c r="DO39" s="721"/>
      <c r="DP39" s="721"/>
      <c r="DQ39" s="721"/>
      <c r="DR39" s="721"/>
      <c r="DS39" s="721"/>
      <c r="DT39" s="721"/>
      <c r="DU39" s="721"/>
      <c r="DV39" s="722"/>
      <c r="DW39" s="690" t="s">
        <v>226</v>
      </c>
      <c r="DX39" s="719"/>
      <c r="DY39" s="719"/>
      <c r="DZ39" s="719"/>
      <c r="EA39" s="719"/>
      <c r="EB39" s="719"/>
      <c r="EC39" s="720"/>
    </row>
    <row r="40" spans="2:133" ht="11.25" customHeight="1" x14ac:dyDescent="0.15">
      <c r="B40" s="682" t="s">
        <v>341</v>
      </c>
      <c r="C40" s="683"/>
      <c r="D40" s="683"/>
      <c r="E40" s="683"/>
      <c r="F40" s="683"/>
      <c r="G40" s="683"/>
      <c r="H40" s="683"/>
      <c r="I40" s="683"/>
      <c r="J40" s="683"/>
      <c r="K40" s="683"/>
      <c r="L40" s="683"/>
      <c r="M40" s="683"/>
      <c r="N40" s="683"/>
      <c r="O40" s="683"/>
      <c r="P40" s="683"/>
      <c r="Q40" s="684"/>
      <c r="R40" s="685" t="s">
        <v>232</v>
      </c>
      <c r="S40" s="686"/>
      <c r="T40" s="686"/>
      <c r="U40" s="686"/>
      <c r="V40" s="686"/>
      <c r="W40" s="686"/>
      <c r="X40" s="686"/>
      <c r="Y40" s="687"/>
      <c r="Z40" s="688" t="s">
        <v>232</v>
      </c>
      <c r="AA40" s="688"/>
      <c r="AB40" s="688"/>
      <c r="AC40" s="688"/>
      <c r="AD40" s="689" t="s">
        <v>226</v>
      </c>
      <c r="AE40" s="689"/>
      <c r="AF40" s="689"/>
      <c r="AG40" s="689"/>
      <c r="AH40" s="689"/>
      <c r="AI40" s="689"/>
      <c r="AJ40" s="689"/>
      <c r="AK40" s="689"/>
      <c r="AL40" s="690" t="s">
        <v>226</v>
      </c>
      <c r="AM40" s="691"/>
      <c r="AN40" s="691"/>
      <c r="AO40" s="692"/>
      <c r="AQ40" s="763" t="s">
        <v>342</v>
      </c>
      <c r="AR40" s="764"/>
      <c r="AS40" s="764"/>
      <c r="AT40" s="764"/>
      <c r="AU40" s="764"/>
      <c r="AV40" s="764"/>
      <c r="AW40" s="764"/>
      <c r="AX40" s="764"/>
      <c r="AY40" s="765"/>
      <c r="AZ40" s="685" t="s">
        <v>232</v>
      </c>
      <c r="BA40" s="686"/>
      <c r="BB40" s="686"/>
      <c r="BC40" s="686"/>
      <c r="BD40" s="721"/>
      <c r="BE40" s="721"/>
      <c r="BF40" s="752"/>
      <c r="BG40" s="772" t="s">
        <v>343</v>
      </c>
      <c r="BH40" s="773"/>
      <c r="BI40" s="773"/>
      <c r="BJ40" s="773"/>
      <c r="BK40" s="773"/>
      <c r="BL40" s="236"/>
      <c r="BM40" s="701" t="s">
        <v>344</v>
      </c>
      <c r="BN40" s="701"/>
      <c r="BO40" s="701"/>
      <c r="BP40" s="701"/>
      <c r="BQ40" s="701"/>
      <c r="BR40" s="701"/>
      <c r="BS40" s="701"/>
      <c r="BT40" s="701"/>
      <c r="BU40" s="702"/>
      <c r="BV40" s="685">
        <v>106</v>
      </c>
      <c r="BW40" s="686"/>
      <c r="BX40" s="686"/>
      <c r="BY40" s="686"/>
      <c r="BZ40" s="686"/>
      <c r="CA40" s="686"/>
      <c r="CB40" s="695"/>
      <c r="CD40" s="700" t="s">
        <v>345</v>
      </c>
      <c r="CE40" s="701"/>
      <c r="CF40" s="701"/>
      <c r="CG40" s="701"/>
      <c r="CH40" s="701"/>
      <c r="CI40" s="701"/>
      <c r="CJ40" s="701"/>
      <c r="CK40" s="701"/>
      <c r="CL40" s="701"/>
      <c r="CM40" s="701"/>
      <c r="CN40" s="701"/>
      <c r="CO40" s="701"/>
      <c r="CP40" s="701"/>
      <c r="CQ40" s="702"/>
      <c r="CR40" s="685">
        <v>79</v>
      </c>
      <c r="CS40" s="686"/>
      <c r="CT40" s="686"/>
      <c r="CU40" s="686"/>
      <c r="CV40" s="686"/>
      <c r="CW40" s="686"/>
      <c r="CX40" s="686"/>
      <c r="CY40" s="687"/>
      <c r="CZ40" s="690">
        <v>0</v>
      </c>
      <c r="DA40" s="719"/>
      <c r="DB40" s="719"/>
      <c r="DC40" s="723"/>
      <c r="DD40" s="694">
        <v>79</v>
      </c>
      <c r="DE40" s="686"/>
      <c r="DF40" s="686"/>
      <c r="DG40" s="686"/>
      <c r="DH40" s="686"/>
      <c r="DI40" s="686"/>
      <c r="DJ40" s="686"/>
      <c r="DK40" s="687"/>
      <c r="DL40" s="694" t="s">
        <v>226</v>
      </c>
      <c r="DM40" s="686"/>
      <c r="DN40" s="686"/>
      <c r="DO40" s="686"/>
      <c r="DP40" s="686"/>
      <c r="DQ40" s="686"/>
      <c r="DR40" s="686"/>
      <c r="DS40" s="686"/>
      <c r="DT40" s="686"/>
      <c r="DU40" s="686"/>
      <c r="DV40" s="687"/>
      <c r="DW40" s="690" t="s">
        <v>226</v>
      </c>
      <c r="DX40" s="719"/>
      <c r="DY40" s="719"/>
      <c r="DZ40" s="719"/>
      <c r="EA40" s="719"/>
      <c r="EB40" s="719"/>
      <c r="EC40" s="720"/>
    </row>
    <row r="41" spans="2:133" ht="11.25" customHeight="1" x14ac:dyDescent="0.15">
      <c r="B41" s="682" t="s">
        <v>346</v>
      </c>
      <c r="C41" s="683"/>
      <c r="D41" s="683"/>
      <c r="E41" s="683"/>
      <c r="F41" s="683"/>
      <c r="G41" s="683"/>
      <c r="H41" s="683"/>
      <c r="I41" s="683"/>
      <c r="J41" s="683"/>
      <c r="K41" s="683"/>
      <c r="L41" s="683"/>
      <c r="M41" s="683"/>
      <c r="N41" s="683"/>
      <c r="O41" s="683"/>
      <c r="P41" s="683"/>
      <c r="Q41" s="684"/>
      <c r="R41" s="685" t="s">
        <v>226</v>
      </c>
      <c r="S41" s="686"/>
      <c r="T41" s="686"/>
      <c r="U41" s="686"/>
      <c r="V41" s="686"/>
      <c r="W41" s="686"/>
      <c r="X41" s="686"/>
      <c r="Y41" s="687"/>
      <c r="Z41" s="688" t="s">
        <v>226</v>
      </c>
      <c r="AA41" s="688"/>
      <c r="AB41" s="688"/>
      <c r="AC41" s="688"/>
      <c r="AD41" s="689" t="s">
        <v>226</v>
      </c>
      <c r="AE41" s="689"/>
      <c r="AF41" s="689"/>
      <c r="AG41" s="689"/>
      <c r="AH41" s="689"/>
      <c r="AI41" s="689"/>
      <c r="AJ41" s="689"/>
      <c r="AK41" s="689"/>
      <c r="AL41" s="690" t="s">
        <v>226</v>
      </c>
      <c r="AM41" s="691"/>
      <c r="AN41" s="691"/>
      <c r="AO41" s="692"/>
      <c r="AQ41" s="763" t="s">
        <v>347</v>
      </c>
      <c r="AR41" s="764"/>
      <c r="AS41" s="764"/>
      <c r="AT41" s="764"/>
      <c r="AU41" s="764"/>
      <c r="AV41" s="764"/>
      <c r="AW41" s="764"/>
      <c r="AX41" s="764"/>
      <c r="AY41" s="765"/>
      <c r="AZ41" s="685">
        <v>277613</v>
      </c>
      <c r="BA41" s="686"/>
      <c r="BB41" s="686"/>
      <c r="BC41" s="686"/>
      <c r="BD41" s="721"/>
      <c r="BE41" s="721"/>
      <c r="BF41" s="752"/>
      <c r="BG41" s="772"/>
      <c r="BH41" s="773"/>
      <c r="BI41" s="773"/>
      <c r="BJ41" s="773"/>
      <c r="BK41" s="773"/>
      <c r="BL41" s="236"/>
      <c r="BM41" s="701" t="s">
        <v>348</v>
      </c>
      <c r="BN41" s="701"/>
      <c r="BO41" s="701"/>
      <c r="BP41" s="701"/>
      <c r="BQ41" s="701"/>
      <c r="BR41" s="701"/>
      <c r="BS41" s="701"/>
      <c r="BT41" s="701"/>
      <c r="BU41" s="702"/>
      <c r="BV41" s="685">
        <v>1</v>
      </c>
      <c r="BW41" s="686"/>
      <c r="BX41" s="686"/>
      <c r="BY41" s="686"/>
      <c r="BZ41" s="686"/>
      <c r="CA41" s="686"/>
      <c r="CB41" s="695"/>
      <c r="CD41" s="700" t="s">
        <v>349</v>
      </c>
      <c r="CE41" s="701"/>
      <c r="CF41" s="701"/>
      <c r="CG41" s="701"/>
      <c r="CH41" s="701"/>
      <c r="CI41" s="701"/>
      <c r="CJ41" s="701"/>
      <c r="CK41" s="701"/>
      <c r="CL41" s="701"/>
      <c r="CM41" s="701"/>
      <c r="CN41" s="701"/>
      <c r="CO41" s="701"/>
      <c r="CP41" s="701"/>
      <c r="CQ41" s="702"/>
      <c r="CR41" s="685" t="s">
        <v>226</v>
      </c>
      <c r="CS41" s="721"/>
      <c r="CT41" s="721"/>
      <c r="CU41" s="721"/>
      <c r="CV41" s="721"/>
      <c r="CW41" s="721"/>
      <c r="CX41" s="721"/>
      <c r="CY41" s="722"/>
      <c r="CZ41" s="690" t="s">
        <v>232</v>
      </c>
      <c r="DA41" s="719"/>
      <c r="DB41" s="719"/>
      <c r="DC41" s="723"/>
      <c r="DD41" s="694" t="s">
        <v>232</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350</v>
      </c>
      <c r="C42" s="683"/>
      <c r="D42" s="683"/>
      <c r="E42" s="683"/>
      <c r="F42" s="683"/>
      <c r="G42" s="683"/>
      <c r="H42" s="683"/>
      <c r="I42" s="683"/>
      <c r="J42" s="683"/>
      <c r="K42" s="683"/>
      <c r="L42" s="683"/>
      <c r="M42" s="683"/>
      <c r="N42" s="683"/>
      <c r="O42" s="683"/>
      <c r="P42" s="683"/>
      <c r="Q42" s="684"/>
      <c r="R42" s="685">
        <v>362373</v>
      </c>
      <c r="S42" s="686"/>
      <c r="T42" s="686"/>
      <c r="U42" s="686"/>
      <c r="V42" s="686"/>
      <c r="W42" s="686"/>
      <c r="X42" s="686"/>
      <c r="Y42" s="687"/>
      <c r="Z42" s="688">
        <v>2.1</v>
      </c>
      <c r="AA42" s="688"/>
      <c r="AB42" s="688"/>
      <c r="AC42" s="688"/>
      <c r="AD42" s="689" t="s">
        <v>226</v>
      </c>
      <c r="AE42" s="689"/>
      <c r="AF42" s="689"/>
      <c r="AG42" s="689"/>
      <c r="AH42" s="689"/>
      <c r="AI42" s="689"/>
      <c r="AJ42" s="689"/>
      <c r="AK42" s="689"/>
      <c r="AL42" s="690" t="s">
        <v>232</v>
      </c>
      <c r="AM42" s="691"/>
      <c r="AN42" s="691"/>
      <c r="AO42" s="692"/>
      <c r="AQ42" s="784" t="s">
        <v>334</v>
      </c>
      <c r="AR42" s="785"/>
      <c r="AS42" s="785"/>
      <c r="AT42" s="785"/>
      <c r="AU42" s="785"/>
      <c r="AV42" s="785"/>
      <c r="AW42" s="785"/>
      <c r="AX42" s="785"/>
      <c r="AY42" s="786"/>
      <c r="AZ42" s="776">
        <v>818343</v>
      </c>
      <c r="BA42" s="777"/>
      <c r="BB42" s="777"/>
      <c r="BC42" s="777"/>
      <c r="BD42" s="756"/>
      <c r="BE42" s="756"/>
      <c r="BF42" s="758"/>
      <c r="BG42" s="774"/>
      <c r="BH42" s="775"/>
      <c r="BI42" s="775"/>
      <c r="BJ42" s="775"/>
      <c r="BK42" s="775"/>
      <c r="BL42" s="237"/>
      <c r="BM42" s="711" t="s">
        <v>351</v>
      </c>
      <c r="BN42" s="711"/>
      <c r="BO42" s="711"/>
      <c r="BP42" s="711"/>
      <c r="BQ42" s="711"/>
      <c r="BR42" s="711"/>
      <c r="BS42" s="711"/>
      <c r="BT42" s="711"/>
      <c r="BU42" s="712"/>
      <c r="BV42" s="776">
        <v>352</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4201157</v>
      </c>
      <c r="CS42" s="686"/>
      <c r="CT42" s="686"/>
      <c r="CU42" s="686"/>
      <c r="CV42" s="686"/>
      <c r="CW42" s="686"/>
      <c r="CX42" s="686"/>
      <c r="CY42" s="687"/>
      <c r="CZ42" s="690">
        <v>24.9</v>
      </c>
      <c r="DA42" s="691"/>
      <c r="DB42" s="691"/>
      <c r="DC42" s="703"/>
      <c r="DD42" s="694">
        <v>539296</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353</v>
      </c>
      <c r="C43" s="736"/>
      <c r="D43" s="736"/>
      <c r="E43" s="736"/>
      <c r="F43" s="736"/>
      <c r="G43" s="736"/>
      <c r="H43" s="736"/>
      <c r="I43" s="736"/>
      <c r="J43" s="736"/>
      <c r="K43" s="736"/>
      <c r="L43" s="736"/>
      <c r="M43" s="736"/>
      <c r="N43" s="736"/>
      <c r="O43" s="736"/>
      <c r="P43" s="736"/>
      <c r="Q43" s="737"/>
      <c r="R43" s="776">
        <v>17486693</v>
      </c>
      <c r="S43" s="777"/>
      <c r="T43" s="777"/>
      <c r="U43" s="777"/>
      <c r="V43" s="777"/>
      <c r="W43" s="777"/>
      <c r="X43" s="777"/>
      <c r="Y43" s="778"/>
      <c r="Z43" s="779">
        <v>100</v>
      </c>
      <c r="AA43" s="779"/>
      <c r="AB43" s="779"/>
      <c r="AC43" s="779"/>
      <c r="AD43" s="780">
        <v>5871582</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v>73342</v>
      </c>
      <c r="CS43" s="721"/>
      <c r="CT43" s="721"/>
      <c r="CU43" s="721"/>
      <c r="CV43" s="721"/>
      <c r="CW43" s="721"/>
      <c r="CX43" s="721"/>
      <c r="CY43" s="722"/>
      <c r="CZ43" s="690">
        <v>0.4</v>
      </c>
      <c r="DA43" s="719"/>
      <c r="DB43" s="719"/>
      <c r="DC43" s="723"/>
      <c r="DD43" s="694">
        <v>73342</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355</v>
      </c>
      <c r="CG44" s="683"/>
      <c r="CH44" s="683"/>
      <c r="CI44" s="683"/>
      <c r="CJ44" s="683"/>
      <c r="CK44" s="683"/>
      <c r="CL44" s="683"/>
      <c r="CM44" s="683"/>
      <c r="CN44" s="683"/>
      <c r="CO44" s="683"/>
      <c r="CP44" s="683"/>
      <c r="CQ44" s="684"/>
      <c r="CR44" s="685">
        <v>4140901</v>
      </c>
      <c r="CS44" s="686"/>
      <c r="CT44" s="686"/>
      <c r="CU44" s="686"/>
      <c r="CV44" s="686"/>
      <c r="CW44" s="686"/>
      <c r="CX44" s="686"/>
      <c r="CY44" s="687"/>
      <c r="CZ44" s="690">
        <v>24.6</v>
      </c>
      <c r="DA44" s="691"/>
      <c r="DB44" s="691"/>
      <c r="DC44" s="703"/>
      <c r="DD44" s="694">
        <v>524980</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3128473</v>
      </c>
      <c r="CS45" s="721"/>
      <c r="CT45" s="721"/>
      <c r="CU45" s="721"/>
      <c r="CV45" s="721"/>
      <c r="CW45" s="721"/>
      <c r="CX45" s="721"/>
      <c r="CY45" s="722"/>
      <c r="CZ45" s="690">
        <v>18.600000000000001</v>
      </c>
      <c r="DA45" s="719"/>
      <c r="DB45" s="719"/>
      <c r="DC45" s="723"/>
      <c r="DD45" s="694">
        <v>155457</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1004086</v>
      </c>
      <c r="CS46" s="686"/>
      <c r="CT46" s="686"/>
      <c r="CU46" s="686"/>
      <c r="CV46" s="686"/>
      <c r="CW46" s="686"/>
      <c r="CX46" s="686"/>
      <c r="CY46" s="687"/>
      <c r="CZ46" s="690">
        <v>6</v>
      </c>
      <c r="DA46" s="691"/>
      <c r="DB46" s="691"/>
      <c r="DC46" s="703"/>
      <c r="DD46" s="694">
        <v>366076</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v>60256</v>
      </c>
      <c r="CS47" s="721"/>
      <c r="CT47" s="721"/>
      <c r="CU47" s="721"/>
      <c r="CV47" s="721"/>
      <c r="CW47" s="721"/>
      <c r="CX47" s="721"/>
      <c r="CY47" s="722"/>
      <c r="CZ47" s="690">
        <v>0.4</v>
      </c>
      <c r="DA47" s="719"/>
      <c r="DB47" s="719"/>
      <c r="DC47" s="723"/>
      <c r="DD47" s="694">
        <v>14316</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232</v>
      </c>
      <c r="CS48" s="686"/>
      <c r="CT48" s="686"/>
      <c r="CU48" s="686"/>
      <c r="CV48" s="686"/>
      <c r="CW48" s="686"/>
      <c r="CX48" s="686"/>
      <c r="CY48" s="687"/>
      <c r="CZ48" s="690" t="s">
        <v>226</v>
      </c>
      <c r="DA48" s="691"/>
      <c r="DB48" s="691"/>
      <c r="DC48" s="703"/>
      <c r="DD48" s="694" t="s">
        <v>232</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363</v>
      </c>
      <c r="CE49" s="736"/>
      <c r="CF49" s="736"/>
      <c r="CG49" s="736"/>
      <c r="CH49" s="736"/>
      <c r="CI49" s="736"/>
      <c r="CJ49" s="736"/>
      <c r="CK49" s="736"/>
      <c r="CL49" s="736"/>
      <c r="CM49" s="736"/>
      <c r="CN49" s="736"/>
      <c r="CO49" s="736"/>
      <c r="CP49" s="736"/>
      <c r="CQ49" s="737"/>
      <c r="CR49" s="776">
        <v>16864785</v>
      </c>
      <c r="CS49" s="756"/>
      <c r="CT49" s="756"/>
      <c r="CU49" s="756"/>
      <c r="CV49" s="756"/>
      <c r="CW49" s="756"/>
      <c r="CX49" s="756"/>
      <c r="CY49" s="787"/>
      <c r="CZ49" s="781">
        <v>100</v>
      </c>
      <c r="DA49" s="788"/>
      <c r="DB49" s="788"/>
      <c r="DC49" s="789"/>
      <c r="DD49" s="790">
        <v>6810493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kw6H17K6zxKImd6xfvKscA8V2VJPR8LrAg4PGHyrIIG2LOv2cmdscFiubYpRaez4u5dH4IcEn2Glxtu+LJosaQ==" saltValue="h6RIFjR+O7CBVBMuV/45w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1" zoomScale="70" zoomScaleNormal="25" zoomScaleSheetLayoutView="70" workbookViewId="0">
      <selection activeCell="AU32" sqref="AU32:AY32"/>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365</v>
      </c>
      <c r="DK2" s="833"/>
      <c r="DL2" s="833"/>
      <c r="DM2" s="833"/>
      <c r="DN2" s="833"/>
      <c r="DO2" s="834"/>
      <c r="DP2" s="251"/>
      <c r="DQ2" s="832" t="s">
        <v>366</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369</v>
      </c>
      <c r="B5" s="827"/>
      <c r="C5" s="827"/>
      <c r="D5" s="827"/>
      <c r="E5" s="827"/>
      <c r="F5" s="827"/>
      <c r="G5" s="827"/>
      <c r="H5" s="827"/>
      <c r="I5" s="827"/>
      <c r="J5" s="827"/>
      <c r="K5" s="827"/>
      <c r="L5" s="827"/>
      <c r="M5" s="827"/>
      <c r="N5" s="827"/>
      <c r="O5" s="827"/>
      <c r="P5" s="828"/>
      <c r="Q5" s="803" t="s">
        <v>370</v>
      </c>
      <c r="R5" s="804"/>
      <c r="S5" s="804"/>
      <c r="T5" s="804"/>
      <c r="U5" s="805"/>
      <c r="V5" s="803" t="s">
        <v>371</v>
      </c>
      <c r="W5" s="804"/>
      <c r="X5" s="804"/>
      <c r="Y5" s="804"/>
      <c r="Z5" s="805"/>
      <c r="AA5" s="803" t="s">
        <v>372</v>
      </c>
      <c r="AB5" s="804"/>
      <c r="AC5" s="804"/>
      <c r="AD5" s="804"/>
      <c r="AE5" s="804"/>
      <c r="AF5" s="836" t="s">
        <v>373</v>
      </c>
      <c r="AG5" s="804"/>
      <c r="AH5" s="804"/>
      <c r="AI5" s="804"/>
      <c r="AJ5" s="815"/>
      <c r="AK5" s="804" t="s">
        <v>374</v>
      </c>
      <c r="AL5" s="804"/>
      <c r="AM5" s="804"/>
      <c r="AN5" s="804"/>
      <c r="AO5" s="805"/>
      <c r="AP5" s="803" t="s">
        <v>375</v>
      </c>
      <c r="AQ5" s="804"/>
      <c r="AR5" s="804"/>
      <c r="AS5" s="804"/>
      <c r="AT5" s="805"/>
      <c r="AU5" s="803" t="s">
        <v>376</v>
      </c>
      <c r="AV5" s="804"/>
      <c r="AW5" s="804"/>
      <c r="AX5" s="804"/>
      <c r="AY5" s="815"/>
      <c r="AZ5" s="258"/>
      <c r="BA5" s="258"/>
      <c r="BB5" s="258"/>
      <c r="BC5" s="258"/>
      <c r="BD5" s="258"/>
      <c r="BE5" s="259"/>
      <c r="BF5" s="259"/>
      <c r="BG5" s="259"/>
      <c r="BH5" s="259"/>
      <c r="BI5" s="259"/>
      <c r="BJ5" s="259"/>
      <c r="BK5" s="259"/>
      <c r="BL5" s="259"/>
      <c r="BM5" s="259"/>
      <c r="BN5" s="259"/>
      <c r="BO5" s="259"/>
      <c r="BP5" s="259"/>
      <c r="BQ5" s="826" t="s">
        <v>377</v>
      </c>
      <c r="BR5" s="827"/>
      <c r="BS5" s="827"/>
      <c r="BT5" s="827"/>
      <c r="BU5" s="827"/>
      <c r="BV5" s="827"/>
      <c r="BW5" s="827"/>
      <c r="BX5" s="827"/>
      <c r="BY5" s="827"/>
      <c r="BZ5" s="827"/>
      <c r="CA5" s="827"/>
      <c r="CB5" s="827"/>
      <c r="CC5" s="827"/>
      <c r="CD5" s="827"/>
      <c r="CE5" s="827"/>
      <c r="CF5" s="827"/>
      <c r="CG5" s="828"/>
      <c r="CH5" s="803" t="s">
        <v>378</v>
      </c>
      <c r="CI5" s="804"/>
      <c r="CJ5" s="804"/>
      <c r="CK5" s="804"/>
      <c r="CL5" s="805"/>
      <c r="CM5" s="803" t="s">
        <v>379</v>
      </c>
      <c r="CN5" s="804"/>
      <c r="CO5" s="804"/>
      <c r="CP5" s="804"/>
      <c r="CQ5" s="805"/>
      <c r="CR5" s="803" t="s">
        <v>380</v>
      </c>
      <c r="CS5" s="804"/>
      <c r="CT5" s="804"/>
      <c r="CU5" s="804"/>
      <c r="CV5" s="805"/>
      <c r="CW5" s="803" t="s">
        <v>381</v>
      </c>
      <c r="CX5" s="804"/>
      <c r="CY5" s="804"/>
      <c r="CZ5" s="804"/>
      <c r="DA5" s="805"/>
      <c r="DB5" s="803" t="s">
        <v>382</v>
      </c>
      <c r="DC5" s="804"/>
      <c r="DD5" s="804"/>
      <c r="DE5" s="804"/>
      <c r="DF5" s="805"/>
      <c r="DG5" s="809" t="s">
        <v>383</v>
      </c>
      <c r="DH5" s="810"/>
      <c r="DI5" s="810"/>
      <c r="DJ5" s="810"/>
      <c r="DK5" s="811"/>
      <c r="DL5" s="809" t="s">
        <v>384</v>
      </c>
      <c r="DM5" s="810"/>
      <c r="DN5" s="810"/>
      <c r="DO5" s="810"/>
      <c r="DP5" s="811"/>
      <c r="DQ5" s="803" t="s">
        <v>385</v>
      </c>
      <c r="DR5" s="804"/>
      <c r="DS5" s="804"/>
      <c r="DT5" s="804"/>
      <c r="DU5" s="805"/>
      <c r="DV5" s="803" t="s">
        <v>376</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386</v>
      </c>
      <c r="C7" s="818"/>
      <c r="D7" s="818"/>
      <c r="E7" s="818"/>
      <c r="F7" s="818"/>
      <c r="G7" s="818"/>
      <c r="H7" s="818"/>
      <c r="I7" s="818"/>
      <c r="J7" s="818"/>
      <c r="K7" s="818"/>
      <c r="L7" s="818"/>
      <c r="M7" s="818"/>
      <c r="N7" s="818"/>
      <c r="O7" s="818"/>
      <c r="P7" s="819"/>
      <c r="Q7" s="820">
        <v>17487</v>
      </c>
      <c r="R7" s="821"/>
      <c r="S7" s="821"/>
      <c r="T7" s="821"/>
      <c r="U7" s="821"/>
      <c r="V7" s="821">
        <v>16865</v>
      </c>
      <c r="W7" s="821"/>
      <c r="X7" s="821"/>
      <c r="Y7" s="821"/>
      <c r="Z7" s="821"/>
      <c r="AA7" s="821">
        <v>622</v>
      </c>
      <c r="AB7" s="821"/>
      <c r="AC7" s="821"/>
      <c r="AD7" s="821"/>
      <c r="AE7" s="822"/>
      <c r="AF7" s="823">
        <v>251</v>
      </c>
      <c r="AG7" s="824"/>
      <c r="AH7" s="824"/>
      <c r="AI7" s="824"/>
      <c r="AJ7" s="825"/>
      <c r="AK7" s="860">
        <v>500</v>
      </c>
      <c r="AL7" s="861"/>
      <c r="AM7" s="861"/>
      <c r="AN7" s="861"/>
      <c r="AO7" s="861"/>
      <c r="AP7" s="861">
        <v>11256</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582</v>
      </c>
      <c r="BT7" s="865"/>
      <c r="BU7" s="865"/>
      <c r="BV7" s="865"/>
      <c r="BW7" s="865"/>
      <c r="BX7" s="865"/>
      <c r="BY7" s="865"/>
      <c r="BZ7" s="865"/>
      <c r="CA7" s="865"/>
      <c r="CB7" s="865"/>
      <c r="CC7" s="865"/>
      <c r="CD7" s="865"/>
      <c r="CE7" s="865"/>
      <c r="CF7" s="865"/>
      <c r="CG7" s="866"/>
      <c r="CH7" s="857">
        <v>0</v>
      </c>
      <c r="CI7" s="858"/>
      <c r="CJ7" s="858"/>
      <c r="CK7" s="858"/>
      <c r="CL7" s="859"/>
      <c r="CM7" s="857">
        <v>8</v>
      </c>
      <c r="CN7" s="858"/>
      <c r="CO7" s="858"/>
      <c r="CP7" s="858"/>
      <c r="CQ7" s="859"/>
      <c r="CR7" s="857">
        <v>3</v>
      </c>
      <c r="CS7" s="858"/>
      <c r="CT7" s="858"/>
      <c r="CU7" s="858"/>
      <c r="CV7" s="859"/>
      <c r="CW7" s="857">
        <v>0</v>
      </c>
      <c r="CX7" s="858"/>
      <c r="CY7" s="858"/>
      <c r="CZ7" s="858"/>
      <c r="DA7" s="859"/>
      <c r="DB7" s="857" t="s">
        <v>578</v>
      </c>
      <c r="DC7" s="858"/>
      <c r="DD7" s="858"/>
      <c r="DE7" s="858"/>
      <c r="DF7" s="859"/>
      <c r="DG7" s="857" t="s">
        <v>584</v>
      </c>
      <c r="DH7" s="858"/>
      <c r="DI7" s="858"/>
      <c r="DJ7" s="858"/>
      <c r="DK7" s="859"/>
      <c r="DL7" s="857">
        <v>39</v>
      </c>
      <c r="DM7" s="858"/>
      <c r="DN7" s="858"/>
      <c r="DO7" s="858"/>
      <c r="DP7" s="859"/>
      <c r="DQ7" s="857" t="s">
        <v>578</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583</v>
      </c>
      <c r="BT8" s="855"/>
      <c r="BU8" s="855"/>
      <c r="BV8" s="855"/>
      <c r="BW8" s="855"/>
      <c r="BX8" s="855"/>
      <c r="BY8" s="855"/>
      <c r="BZ8" s="855"/>
      <c r="CA8" s="855"/>
      <c r="CB8" s="855"/>
      <c r="CC8" s="855"/>
      <c r="CD8" s="855"/>
      <c r="CE8" s="855"/>
      <c r="CF8" s="855"/>
      <c r="CG8" s="856"/>
      <c r="CH8" s="867">
        <v>139</v>
      </c>
      <c r="CI8" s="868"/>
      <c r="CJ8" s="868"/>
      <c r="CK8" s="868"/>
      <c r="CL8" s="869"/>
      <c r="CM8" s="867">
        <v>27740</v>
      </c>
      <c r="CN8" s="868"/>
      <c r="CO8" s="868"/>
      <c r="CP8" s="868"/>
      <c r="CQ8" s="869"/>
      <c r="CR8" s="867">
        <v>0</v>
      </c>
      <c r="CS8" s="868"/>
      <c r="CT8" s="868"/>
      <c r="CU8" s="868"/>
      <c r="CV8" s="869"/>
      <c r="CW8" s="867" t="s">
        <v>578</v>
      </c>
      <c r="CX8" s="868"/>
      <c r="CY8" s="868"/>
      <c r="CZ8" s="868"/>
      <c r="DA8" s="869"/>
      <c r="DB8" s="867">
        <v>12</v>
      </c>
      <c r="DC8" s="868"/>
      <c r="DD8" s="868"/>
      <c r="DE8" s="868"/>
      <c r="DF8" s="869"/>
      <c r="DG8" s="867" t="s">
        <v>578</v>
      </c>
      <c r="DH8" s="868"/>
      <c r="DI8" s="868"/>
      <c r="DJ8" s="868"/>
      <c r="DK8" s="869"/>
      <c r="DL8" s="867">
        <v>6</v>
      </c>
      <c r="DM8" s="868"/>
      <c r="DN8" s="868"/>
      <c r="DO8" s="868"/>
      <c r="DP8" s="869"/>
      <c r="DQ8" s="867">
        <v>1</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387</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388</v>
      </c>
      <c r="B23" s="876" t="s">
        <v>389</v>
      </c>
      <c r="C23" s="877"/>
      <c r="D23" s="877"/>
      <c r="E23" s="877"/>
      <c r="F23" s="877"/>
      <c r="G23" s="877"/>
      <c r="H23" s="877"/>
      <c r="I23" s="877"/>
      <c r="J23" s="877"/>
      <c r="K23" s="877"/>
      <c r="L23" s="877"/>
      <c r="M23" s="877"/>
      <c r="N23" s="877"/>
      <c r="O23" s="877"/>
      <c r="P23" s="878"/>
      <c r="Q23" s="879">
        <v>17487</v>
      </c>
      <c r="R23" s="880"/>
      <c r="S23" s="880"/>
      <c r="T23" s="880"/>
      <c r="U23" s="880"/>
      <c r="V23" s="880">
        <v>16865</v>
      </c>
      <c r="W23" s="880"/>
      <c r="X23" s="880"/>
      <c r="Y23" s="880"/>
      <c r="Z23" s="880"/>
      <c r="AA23" s="880">
        <v>622</v>
      </c>
      <c r="AB23" s="880"/>
      <c r="AC23" s="880"/>
      <c r="AD23" s="880"/>
      <c r="AE23" s="881"/>
      <c r="AF23" s="882">
        <v>251</v>
      </c>
      <c r="AG23" s="880"/>
      <c r="AH23" s="880"/>
      <c r="AI23" s="880"/>
      <c r="AJ23" s="883"/>
      <c r="AK23" s="884"/>
      <c r="AL23" s="885"/>
      <c r="AM23" s="885"/>
      <c r="AN23" s="885"/>
      <c r="AO23" s="885"/>
      <c r="AP23" s="880">
        <v>11256</v>
      </c>
      <c r="AQ23" s="880"/>
      <c r="AR23" s="880"/>
      <c r="AS23" s="880"/>
      <c r="AT23" s="880"/>
      <c r="AU23" s="886"/>
      <c r="AV23" s="886"/>
      <c r="AW23" s="886"/>
      <c r="AX23" s="886"/>
      <c r="AY23" s="887"/>
      <c r="AZ23" s="895" t="s">
        <v>390</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369</v>
      </c>
      <c r="B26" s="827"/>
      <c r="C26" s="827"/>
      <c r="D26" s="827"/>
      <c r="E26" s="827"/>
      <c r="F26" s="827"/>
      <c r="G26" s="827"/>
      <c r="H26" s="827"/>
      <c r="I26" s="827"/>
      <c r="J26" s="827"/>
      <c r="K26" s="827"/>
      <c r="L26" s="827"/>
      <c r="M26" s="827"/>
      <c r="N26" s="827"/>
      <c r="O26" s="827"/>
      <c r="P26" s="828"/>
      <c r="Q26" s="803" t="s">
        <v>393</v>
      </c>
      <c r="R26" s="804"/>
      <c r="S26" s="804"/>
      <c r="T26" s="804"/>
      <c r="U26" s="805"/>
      <c r="V26" s="803" t="s">
        <v>394</v>
      </c>
      <c r="W26" s="804"/>
      <c r="X26" s="804"/>
      <c r="Y26" s="804"/>
      <c r="Z26" s="805"/>
      <c r="AA26" s="803" t="s">
        <v>395</v>
      </c>
      <c r="AB26" s="804"/>
      <c r="AC26" s="804"/>
      <c r="AD26" s="804"/>
      <c r="AE26" s="804"/>
      <c r="AF26" s="898" t="s">
        <v>396</v>
      </c>
      <c r="AG26" s="899"/>
      <c r="AH26" s="899"/>
      <c r="AI26" s="899"/>
      <c r="AJ26" s="900"/>
      <c r="AK26" s="804" t="s">
        <v>397</v>
      </c>
      <c r="AL26" s="804"/>
      <c r="AM26" s="804"/>
      <c r="AN26" s="804"/>
      <c r="AO26" s="805"/>
      <c r="AP26" s="803" t="s">
        <v>398</v>
      </c>
      <c r="AQ26" s="804"/>
      <c r="AR26" s="804"/>
      <c r="AS26" s="804"/>
      <c r="AT26" s="805"/>
      <c r="AU26" s="803" t="s">
        <v>399</v>
      </c>
      <c r="AV26" s="804"/>
      <c r="AW26" s="804"/>
      <c r="AX26" s="804"/>
      <c r="AY26" s="805"/>
      <c r="AZ26" s="803" t="s">
        <v>400</v>
      </c>
      <c r="BA26" s="804"/>
      <c r="BB26" s="804"/>
      <c r="BC26" s="804"/>
      <c r="BD26" s="805"/>
      <c r="BE26" s="803" t="s">
        <v>376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401</v>
      </c>
      <c r="C28" s="818"/>
      <c r="D28" s="818"/>
      <c r="E28" s="818"/>
      <c r="F28" s="818"/>
      <c r="G28" s="818"/>
      <c r="H28" s="818"/>
      <c r="I28" s="818"/>
      <c r="J28" s="818"/>
      <c r="K28" s="818"/>
      <c r="L28" s="818"/>
      <c r="M28" s="818"/>
      <c r="N28" s="818"/>
      <c r="O28" s="818"/>
      <c r="P28" s="819"/>
      <c r="Q28" s="908">
        <v>3082</v>
      </c>
      <c r="R28" s="909"/>
      <c r="S28" s="909"/>
      <c r="T28" s="909"/>
      <c r="U28" s="909"/>
      <c r="V28" s="909">
        <v>2988</v>
      </c>
      <c r="W28" s="909"/>
      <c r="X28" s="909"/>
      <c r="Y28" s="909"/>
      <c r="Z28" s="909"/>
      <c r="AA28" s="909">
        <v>94</v>
      </c>
      <c r="AB28" s="909"/>
      <c r="AC28" s="909"/>
      <c r="AD28" s="909"/>
      <c r="AE28" s="910"/>
      <c r="AF28" s="911">
        <v>94</v>
      </c>
      <c r="AG28" s="909"/>
      <c r="AH28" s="909"/>
      <c r="AI28" s="909"/>
      <c r="AJ28" s="912"/>
      <c r="AK28" s="913">
        <v>278</v>
      </c>
      <c r="AL28" s="904"/>
      <c r="AM28" s="904"/>
      <c r="AN28" s="904"/>
      <c r="AO28" s="904"/>
      <c r="AP28" s="904" t="s">
        <v>577</v>
      </c>
      <c r="AQ28" s="904"/>
      <c r="AR28" s="904"/>
      <c r="AS28" s="904"/>
      <c r="AT28" s="904"/>
      <c r="AU28" s="904" t="s">
        <v>578</v>
      </c>
      <c r="AV28" s="904"/>
      <c r="AW28" s="904"/>
      <c r="AX28" s="904"/>
      <c r="AY28" s="904"/>
      <c r="AZ28" s="905" t="s">
        <v>578</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402</v>
      </c>
      <c r="C29" s="842"/>
      <c r="D29" s="842"/>
      <c r="E29" s="842"/>
      <c r="F29" s="842"/>
      <c r="G29" s="842"/>
      <c r="H29" s="842"/>
      <c r="I29" s="842"/>
      <c r="J29" s="842"/>
      <c r="K29" s="842"/>
      <c r="L29" s="842"/>
      <c r="M29" s="842"/>
      <c r="N29" s="842"/>
      <c r="O29" s="842"/>
      <c r="P29" s="843"/>
      <c r="Q29" s="844">
        <v>2226</v>
      </c>
      <c r="R29" s="845"/>
      <c r="S29" s="845"/>
      <c r="T29" s="845"/>
      <c r="U29" s="845"/>
      <c r="V29" s="845">
        <v>2127</v>
      </c>
      <c r="W29" s="845"/>
      <c r="X29" s="845"/>
      <c r="Y29" s="845"/>
      <c r="Z29" s="845"/>
      <c r="AA29" s="845">
        <v>99</v>
      </c>
      <c r="AB29" s="845"/>
      <c r="AC29" s="845"/>
      <c r="AD29" s="845"/>
      <c r="AE29" s="846"/>
      <c r="AF29" s="847">
        <v>99</v>
      </c>
      <c r="AG29" s="848"/>
      <c r="AH29" s="848"/>
      <c r="AI29" s="848"/>
      <c r="AJ29" s="849"/>
      <c r="AK29" s="916">
        <v>434</v>
      </c>
      <c r="AL29" s="917"/>
      <c r="AM29" s="917"/>
      <c r="AN29" s="917"/>
      <c r="AO29" s="917"/>
      <c r="AP29" s="917" t="s">
        <v>578</v>
      </c>
      <c r="AQ29" s="917"/>
      <c r="AR29" s="917"/>
      <c r="AS29" s="917"/>
      <c r="AT29" s="917"/>
      <c r="AU29" s="917" t="s">
        <v>578</v>
      </c>
      <c r="AV29" s="917"/>
      <c r="AW29" s="917"/>
      <c r="AX29" s="917"/>
      <c r="AY29" s="917"/>
      <c r="AZ29" s="918" t="s">
        <v>578</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403</v>
      </c>
      <c r="C30" s="842"/>
      <c r="D30" s="842"/>
      <c r="E30" s="842"/>
      <c r="F30" s="842"/>
      <c r="G30" s="842"/>
      <c r="H30" s="842"/>
      <c r="I30" s="842"/>
      <c r="J30" s="842"/>
      <c r="K30" s="842"/>
      <c r="L30" s="842"/>
      <c r="M30" s="842"/>
      <c r="N30" s="842"/>
      <c r="O30" s="842"/>
      <c r="P30" s="843"/>
      <c r="Q30" s="844">
        <v>20</v>
      </c>
      <c r="R30" s="845"/>
      <c r="S30" s="845"/>
      <c r="T30" s="845"/>
      <c r="U30" s="845"/>
      <c r="V30" s="845">
        <v>19</v>
      </c>
      <c r="W30" s="845"/>
      <c r="X30" s="845"/>
      <c r="Y30" s="845"/>
      <c r="Z30" s="845"/>
      <c r="AA30" s="845">
        <v>1</v>
      </c>
      <c r="AB30" s="845"/>
      <c r="AC30" s="845"/>
      <c r="AD30" s="845"/>
      <c r="AE30" s="846"/>
      <c r="AF30" s="847">
        <v>1</v>
      </c>
      <c r="AG30" s="848"/>
      <c r="AH30" s="848"/>
      <c r="AI30" s="848"/>
      <c r="AJ30" s="849"/>
      <c r="AK30" s="916">
        <v>4</v>
      </c>
      <c r="AL30" s="917"/>
      <c r="AM30" s="917"/>
      <c r="AN30" s="917"/>
      <c r="AO30" s="917"/>
      <c r="AP30" s="917" t="s">
        <v>578</v>
      </c>
      <c r="AQ30" s="917"/>
      <c r="AR30" s="917"/>
      <c r="AS30" s="917"/>
      <c r="AT30" s="917"/>
      <c r="AU30" s="917" t="s">
        <v>578</v>
      </c>
      <c r="AV30" s="917"/>
      <c r="AW30" s="917"/>
      <c r="AX30" s="917"/>
      <c r="AY30" s="917"/>
      <c r="AZ30" s="918" t="s">
        <v>578</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404</v>
      </c>
      <c r="C31" s="842"/>
      <c r="D31" s="842"/>
      <c r="E31" s="842"/>
      <c r="F31" s="842"/>
      <c r="G31" s="842"/>
      <c r="H31" s="842"/>
      <c r="I31" s="842"/>
      <c r="J31" s="842"/>
      <c r="K31" s="842"/>
      <c r="L31" s="842"/>
      <c r="M31" s="842"/>
      <c r="N31" s="842"/>
      <c r="O31" s="842"/>
      <c r="P31" s="843"/>
      <c r="Q31" s="844">
        <v>360</v>
      </c>
      <c r="R31" s="845"/>
      <c r="S31" s="845"/>
      <c r="T31" s="845"/>
      <c r="U31" s="845"/>
      <c r="V31" s="845">
        <v>359</v>
      </c>
      <c r="W31" s="845"/>
      <c r="X31" s="845"/>
      <c r="Y31" s="845"/>
      <c r="Z31" s="845"/>
      <c r="AA31" s="845">
        <v>1</v>
      </c>
      <c r="AB31" s="845"/>
      <c r="AC31" s="845"/>
      <c r="AD31" s="845"/>
      <c r="AE31" s="846"/>
      <c r="AF31" s="847">
        <v>1</v>
      </c>
      <c r="AG31" s="848"/>
      <c r="AH31" s="848"/>
      <c r="AI31" s="848"/>
      <c r="AJ31" s="849"/>
      <c r="AK31" s="916">
        <v>74</v>
      </c>
      <c r="AL31" s="917"/>
      <c r="AM31" s="917"/>
      <c r="AN31" s="917"/>
      <c r="AO31" s="917"/>
      <c r="AP31" s="917" t="s">
        <v>578</v>
      </c>
      <c r="AQ31" s="917"/>
      <c r="AR31" s="917"/>
      <c r="AS31" s="917"/>
      <c r="AT31" s="917"/>
      <c r="AU31" s="917" t="s">
        <v>578</v>
      </c>
      <c r="AV31" s="917"/>
      <c r="AW31" s="917"/>
      <c r="AX31" s="917"/>
      <c r="AY31" s="917"/>
      <c r="AZ31" s="918" t="s">
        <v>578</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405</v>
      </c>
      <c r="C32" s="842"/>
      <c r="D32" s="842"/>
      <c r="E32" s="842"/>
      <c r="F32" s="842"/>
      <c r="G32" s="842"/>
      <c r="H32" s="842"/>
      <c r="I32" s="842"/>
      <c r="J32" s="842"/>
      <c r="K32" s="842"/>
      <c r="L32" s="842"/>
      <c r="M32" s="842"/>
      <c r="N32" s="842"/>
      <c r="O32" s="842"/>
      <c r="P32" s="843"/>
      <c r="Q32" s="844">
        <v>720</v>
      </c>
      <c r="R32" s="845"/>
      <c r="S32" s="845"/>
      <c r="T32" s="845"/>
      <c r="U32" s="845"/>
      <c r="V32" s="845">
        <v>601</v>
      </c>
      <c r="W32" s="845"/>
      <c r="X32" s="845"/>
      <c r="Y32" s="845"/>
      <c r="Z32" s="845"/>
      <c r="AA32" s="845">
        <v>120</v>
      </c>
      <c r="AB32" s="845"/>
      <c r="AC32" s="845"/>
      <c r="AD32" s="845"/>
      <c r="AE32" s="846"/>
      <c r="AF32" s="847">
        <v>3567</v>
      </c>
      <c r="AG32" s="848"/>
      <c r="AH32" s="848"/>
      <c r="AI32" s="848"/>
      <c r="AJ32" s="849"/>
      <c r="AK32" s="916">
        <v>31</v>
      </c>
      <c r="AL32" s="917"/>
      <c r="AM32" s="917"/>
      <c r="AN32" s="917"/>
      <c r="AO32" s="917"/>
      <c r="AP32" s="917">
        <v>102</v>
      </c>
      <c r="AQ32" s="917"/>
      <c r="AR32" s="917"/>
      <c r="AS32" s="917"/>
      <c r="AT32" s="917"/>
      <c r="AU32" s="917">
        <v>8</v>
      </c>
      <c r="AV32" s="917"/>
      <c r="AW32" s="917"/>
      <c r="AX32" s="917"/>
      <c r="AY32" s="917"/>
      <c r="AZ32" s="918" t="s">
        <v>578</v>
      </c>
      <c r="BA32" s="918"/>
      <c r="BB32" s="918"/>
      <c r="BC32" s="918"/>
      <c r="BD32" s="918"/>
      <c r="BE32" s="914" t="s">
        <v>406</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407</v>
      </c>
      <c r="C33" s="842"/>
      <c r="D33" s="842"/>
      <c r="E33" s="842"/>
      <c r="F33" s="842"/>
      <c r="G33" s="842"/>
      <c r="H33" s="842"/>
      <c r="I33" s="842"/>
      <c r="J33" s="842"/>
      <c r="K33" s="842"/>
      <c r="L33" s="842"/>
      <c r="M33" s="842"/>
      <c r="N33" s="842"/>
      <c r="O33" s="842"/>
      <c r="P33" s="843"/>
      <c r="Q33" s="844">
        <v>838</v>
      </c>
      <c r="R33" s="845"/>
      <c r="S33" s="845"/>
      <c r="T33" s="845"/>
      <c r="U33" s="845"/>
      <c r="V33" s="845">
        <v>696</v>
      </c>
      <c r="W33" s="845"/>
      <c r="X33" s="845"/>
      <c r="Y33" s="845"/>
      <c r="Z33" s="845"/>
      <c r="AA33" s="845">
        <v>142</v>
      </c>
      <c r="AB33" s="845"/>
      <c r="AC33" s="845"/>
      <c r="AD33" s="845"/>
      <c r="AE33" s="846"/>
      <c r="AF33" s="847">
        <v>466</v>
      </c>
      <c r="AG33" s="848"/>
      <c r="AH33" s="848"/>
      <c r="AI33" s="848"/>
      <c r="AJ33" s="849"/>
      <c r="AK33" s="916">
        <v>166</v>
      </c>
      <c r="AL33" s="917"/>
      <c r="AM33" s="917"/>
      <c r="AN33" s="917"/>
      <c r="AO33" s="917"/>
      <c r="AP33" s="917">
        <v>2417</v>
      </c>
      <c r="AQ33" s="917"/>
      <c r="AR33" s="917"/>
      <c r="AS33" s="917"/>
      <c r="AT33" s="917"/>
      <c r="AU33" s="917">
        <v>1073</v>
      </c>
      <c r="AV33" s="917"/>
      <c r="AW33" s="917"/>
      <c r="AX33" s="917"/>
      <c r="AY33" s="917"/>
      <c r="AZ33" s="918" t="s">
        <v>578</v>
      </c>
      <c r="BA33" s="918"/>
      <c r="BB33" s="918"/>
      <c r="BC33" s="918"/>
      <c r="BD33" s="918"/>
      <c r="BE33" s="914" t="s">
        <v>406</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408</v>
      </c>
      <c r="C34" s="842"/>
      <c r="D34" s="842"/>
      <c r="E34" s="842"/>
      <c r="F34" s="842"/>
      <c r="G34" s="842"/>
      <c r="H34" s="842"/>
      <c r="I34" s="842"/>
      <c r="J34" s="842"/>
      <c r="K34" s="842"/>
      <c r="L34" s="842"/>
      <c r="M34" s="842"/>
      <c r="N34" s="842"/>
      <c r="O34" s="842"/>
      <c r="P34" s="843"/>
      <c r="Q34" s="844">
        <v>40</v>
      </c>
      <c r="R34" s="845"/>
      <c r="S34" s="845"/>
      <c r="T34" s="845"/>
      <c r="U34" s="845"/>
      <c r="V34" s="845">
        <v>38</v>
      </c>
      <c r="W34" s="845"/>
      <c r="X34" s="845"/>
      <c r="Y34" s="845"/>
      <c r="Z34" s="845"/>
      <c r="AA34" s="845">
        <v>2</v>
      </c>
      <c r="AB34" s="845"/>
      <c r="AC34" s="845"/>
      <c r="AD34" s="845"/>
      <c r="AE34" s="846"/>
      <c r="AF34" s="847">
        <v>2</v>
      </c>
      <c r="AG34" s="848"/>
      <c r="AH34" s="848"/>
      <c r="AI34" s="848"/>
      <c r="AJ34" s="849"/>
      <c r="AK34" s="916">
        <v>28</v>
      </c>
      <c r="AL34" s="917"/>
      <c r="AM34" s="917"/>
      <c r="AN34" s="917"/>
      <c r="AO34" s="917"/>
      <c r="AP34" s="917">
        <v>64</v>
      </c>
      <c r="AQ34" s="917"/>
      <c r="AR34" s="917"/>
      <c r="AS34" s="917"/>
      <c r="AT34" s="917"/>
      <c r="AU34" s="917">
        <v>64</v>
      </c>
      <c r="AV34" s="917"/>
      <c r="AW34" s="917"/>
      <c r="AX34" s="917"/>
      <c r="AY34" s="917"/>
      <c r="AZ34" s="918" t="s">
        <v>578</v>
      </c>
      <c r="BA34" s="918"/>
      <c r="BB34" s="918"/>
      <c r="BC34" s="918"/>
      <c r="BD34" s="918"/>
      <c r="BE34" s="914" t="s">
        <v>409</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410</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388</v>
      </c>
      <c r="B63" s="876" t="s">
        <v>411</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4229</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390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413</v>
      </c>
      <c r="B66" s="827"/>
      <c r="C66" s="827"/>
      <c r="D66" s="827"/>
      <c r="E66" s="827"/>
      <c r="F66" s="827"/>
      <c r="G66" s="827"/>
      <c r="H66" s="827"/>
      <c r="I66" s="827"/>
      <c r="J66" s="827"/>
      <c r="K66" s="827"/>
      <c r="L66" s="827"/>
      <c r="M66" s="827"/>
      <c r="N66" s="827"/>
      <c r="O66" s="827"/>
      <c r="P66" s="828"/>
      <c r="Q66" s="803" t="s">
        <v>393</v>
      </c>
      <c r="R66" s="804"/>
      <c r="S66" s="804"/>
      <c r="T66" s="804"/>
      <c r="U66" s="805"/>
      <c r="V66" s="803" t="s">
        <v>394</v>
      </c>
      <c r="W66" s="804"/>
      <c r="X66" s="804"/>
      <c r="Y66" s="804"/>
      <c r="Z66" s="805"/>
      <c r="AA66" s="803" t="s">
        <v>395</v>
      </c>
      <c r="AB66" s="804"/>
      <c r="AC66" s="804"/>
      <c r="AD66" s="804"/>
      <c r="AE66" s="805"/>
      <c r="AF66" s="938" t="s">
        <v>396</v>
      </c>
      <c r="AG66" s="899"/>
      <c r="AH66" s="899"/>
      <c r="AI66" s="899"/>
      <c r="AJ66" s="939"/>
      <c r="AK66" s="803" t="s">
        <v>397</v>
      </c>
      <c r="AL66" s="827"/>
      <c r="AM66" s="827"/>
      <c r="AN66" s="827"/>
      <c r="AO66" s="828"/>
      <c r="AP66" s="803" t="s">
        <v>398</v>
      </c>
      <c r="AQ66" s="804"/>
      <c r="AR66" s="804"/>
      <c r="AS66" s="804"/>
      <c r="AT66" s="805"/>
      <c r="AU66" s="803" t="s">
        <v>414</v>
      </c>
      <c r="AV66" s="804"/>
      <c r="AW66" s="804"/>
      <c r="AX66" s="804"/>
      <c r="AY66" s="805"/>
      <c r="AZ66" s="803" t="s">
        <v>376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579</v>
      </c>
      <c r="C68" s="956"/>
      <c r="D68" s="956"/>
      <c r="E68" s="956"/>
      <c r="F68" s="956"/>
      <c r="G68" s="956"/>
      <c r="H68" s="956"/>
      <c r="I68" s="956"/>
      <c r="J68" s="956"/>
      <c r="K68" s="956"/>
      <c r="L68" s="956"/>
      <c r="M68" s="956"/>
      <c r="N68" s="956"/>
      <c r="O68" s="956"/>
      <c r="P68" s="957"/>
      <c r="Q68" s="958">
        <v>11777</v>
      </c>
      <c r="R68" s="952"/>
      <c r="S68" s="952"/>
      <c r="T68" s="952"/>
      <c r="U68" s="952"/>
      <c r="V68" s="952">
        <v>11474</v>
      </c>
      <c r="W68" s="952"/>
      <c r="X68" s="952"/>
      <c r="Y68" s="952"/>
      <c r="Z68" s="952"/>
      <c r="AA68" s="952">
        <v>303</v>
      </c>
      <c r="AB68" s="952"/>
      <c r="AC68" s="952"/>
      <c r="AD68" s="952"/>
      <c r="AE68" s="952"/>
      <c r="AF68" s="952">
        <v>303</v>
      </c>
      <c r="AG68" s="952"/>
      <c r="AH68" s="952"/>
      <c r="AI68" s="952"/>
      <c r="AJ68" s="952"/>
      <c r="AK68" s="952">
        <v>5899</v>
      </c>
      <c r="AL68" s="952"/>
      <c r="AM68" s="952"/>
      <c r="AN68" s="952"/>
      <c r="AO68" s="952"/>
      <c r="AP68" s="952" t="s">
        <v>578</v>
      </c>
      <c r="AQ68" s="952"/>
      <c r="AR68" s="952"/>
      <c r="AS68" s="952"/>
      <c r="AT68" s="952"/>
      <c r="AU68" s="952" t="s">
        <v>578</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580</v>
      </c>
      <c r="C69" s="960"/>
      <c r="D69" s="960"/>
      <c r="E69" s="960"/>
      <c r="F69" s="960"/>
      <c r="G69" s="960"/>
      <c r="H69" s="960"/>
      <c r="I69" s="960"/>
      <c r="J69" s="960"/>
      <c r="K69" s="960"/>
      <c r="L69" s="960"/>
      <c r="M69" s="960"/>
      <c r="N69" s="960"/>
      <c r="O69" s="960"/>
      <c r="P69" s="961"/>
      <c r="Q69" s="962">
        <v>230111</v>
      </c>
      <c r="R69" s="917"/>
      <c r="S69" s="917"/>
      <c r="T69" s="917"/>
      <c r="U69" s="917"/>
      <c r="V69" s="917">
        <v>218100</v>
      </c>
      <c r="W69" s="917"/>
      <c r="X69" s="917"/>
      <c r="Y69" s="917"/>
      <c r="Z69" s="917"/>
      <c r="AA69" s="917">
        <v>12011</v>
      </c>
      <c r="AB69" s="917"/>
      <c r="AC69" s="917"/>
      <c r="AD69" s="917"/>
      <c r="AE69" s="917"/>
      <c r="AF69" s="917">
        <v>12011</v>
      </c>
      <c r="AG69" s="917"/>
      <c r="AH69" s="917"/>
      <c r="AI69" s="917"/>
      <c r="AJ69" s="917"/>
      <c r="AK69" s="917">
        <v>104</v>
      </c>
      <c r="AL69" s="917"/>
      <c r="AM69" s="917"/>
      <c r="AN69" s="917"/>
      <c r="AO69" s="917"/>
      <c r="AP69" s="917">
        <v>0</v>
      </c>
      <c r="AQ69" s="917"/>
      <c r="AR69" s="917"/>
      <c r="AS69" s="917"/>
      <c r="AT69" s="917"/>
      <c r="AU69" s="917">
        <v>0</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581</v>
      </c>
      <c r="C70" s="960"/>
      <c r="D70" s="960"/>
      <c r="E70" s="960"/>
      <c r="F70" s="960"/>
      <c r="G70" s="960"/>
      <c r="H70" s="960"/>
      <c r="I70" s="960"/>
      <c r="J70" s="960"/>
      <c r="K70" s="960"/>
      <c r="L70" s="960"/>
      <c r="M70" s="960"/>
      <c r="N70" s="960"/>
      <c r="O70" s="960"/>
      <c r="P70" s="961"/>
      <c r="Q70" s="962">
        <v>746</v>
      </c>
      <c r="R70" s="917"/>
      <c r="S70" s="917"/>
      <c r="T70" s="917"/>
      <c r="U70" s="917"/>
      <c r="V70" s="917">
        <v>709</v>
      </c>
      <c r="W70" s="917"/>
      <c r="X70" s="917"/>
      <c r="Y70" s="917"/>
      <c r="Z70" s="917"/>
      <c r="AA70" s="917">
        <v>37</v>
      </c>
      <c r="AB70" s="917"/>
      <c r="AC70" s="917"/>
      <c r="AD70" s="917"/>
      <c r="AE70" s="917"/>
      <c r="AF70" s="917">
        <v>37</v>
      </c>
      <c r="AG70" s="917"/>
      <c r="AH70" s="917"/>
      <c r="AI70" s="917"/>
      <c r="AJ70" s="917"/>
      <c r="AK70" s="917">
        <v>25</v>
      </c>
      <c r="AL70" s="917"/>
      <c r="AM70" s="917"/>
      <c r="AN70" s="917"/>
      <c r="AO70" s="917"/>
      <c r="AP70" s="917">
        <v>1401</v>
      </c>
      <c r="AQ70" s="917"/>
      <c r="AR70" s="917"/>
      <c r="AS70" s="917"/>
      <c r="AT70" s="917"/>
      <c r="AU70" s="917">
        <v>343</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c r="C71" s="960"/>
      <c r="D71" s="960"/>
      <c r="E71" s="960"/>
      <c r="F71" s="960"/>
      <c r="G71" s="960"/>
      <c r="H71" s="960"/>
      <c r="I71" s="960"/>
      <c r="J71" s="960"/>
      <c r="K71" s="960"/>
      <c r="L71" s="960"/>
      <c r="M71" s="960"/>
      <c r="N71" s="960"/>
      <c r="O71" s="960"/>
      <c r="P71" s="961"/>
      <c r="Q71" s="962"/>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388</v>
      </c>
      <c r="B88" s="876" t="s">
        <v>415</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12351</v>
      </c>
      <c r="AG88" s="928"/>
      <c r="AH88" s="928"/>
      <c r="AI88" s="928"/>
      <c r="AJ88" s="928"/>
      <c r="AK88" s="925"/>
      <c r="AL88" s="925"/>
      <c r="AM88" s="925"/>
      <c r="AN88" s="925"/>
      <c r="AO88" s="925"/>
      <c r="AP88" s="928">
        <v>1401</v>
      </c>
      <c r="AQ88" s="928"/>
      <c r="AR88" s="928"/>
      <c r="AS88" s="928"/>
      <c r="AT88" s="928"/>
      <c r="AU88" s="928">
        <v>343</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76" t="s">
        <v>416</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3</v>
      </c>
      <c r="CS102" s="936"/>
      <c r="CT102" s="936"/>
      <c r="CU102" s="936"/>
      <c r="CV102" s="979"/>
      <c r="CW102" s="978">
        <v>0</v>
      </c>
      <c r="CX102" s="936"/>
      <c r="CY102" s="936"/>
      <c r="CZ102" s="936"/>
      <c r="DA102" s="979"/>
      <c r="DB102" s="978">
        <v>12</v>
      </c>
      <c r="DC102" s="936"/>
      <c r="DD102" s="936"/>
      <c r="DE102" s="936"/>
      <c r="DF102" s="979"/>
      <c r="DG102" s="978" t="s">
        <v>578</v>
      </c>
      <c r="DH102" s="936"/>
      <c r="DI102" s="936"/>
      <c r="DJ102" s="936"/>
      <c r="DK102" s="979"/>
      <c r="DL102" s="978">
        <v>45</v>
      </c>
      <c r="DM102" s="936"/>
      <c r="DN102" s="936"/>
      <c r="DO102" s="936"/>
      <c r="DP102" s="979"/>
      <c r="DQ102" s="978">
        <v>1</v>
      </c>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419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423</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424</v>
      </c>
      <c r="AB109" s="981"/>
      <c r="AC109" s="981"/>
      <c r="AD109" s="981"/>
      <c r="AE109" s="982"/>
      <c r="AF109" s="980" t="s">
        <v>425</v>
      </c>
      <c r="AG109" s="981"/>
      <c r="AH109" s="981"/>
      <c r="AI109" s="981"/>
      <c r="AJ109" s="982"/>
      <c r="AK109" s="980" t="s">
        <v>305</v>
      </c>
      <c r="AL109" s="981"/>
      <c r="AM109" s="981"/>
      <c r="AN109" s="981"/>
      <c r="AO109" s="982"/>
      <c r="AP109" s="980" t="s">
        <v>426</v>
      </c>
      <c r="AQ109" s="981"/>
      <c r="AR109" s="981"/>
      <c r="AS109" s="981"/>
      <c r="AT109" s="983"/>
      <c r="AU109" s="1000" t="s">
        <v>423</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424</v>
      </c>
      <c r="BR109" s="981"/>
      <c r="BS109" s="981"/>
      <c r="BT109" s="981"/>
      <c r="BU109" s="982"/>
      <c r="BV109" s="980" t="s">
        <v>425</v>
      </c>
      <c r="BW109" s="981"/>
      <c r="BX109" s="981"/>
      <c r="BY109" s="981"/>
      <c r="BZ109" s="982"/>
      <c r="CA109" s="980" t="s">
        <v>305</v>
      </c>
      <c r="CB109" s="981"/>
      <c r="CC109" s="981"/>
      <c r="CD109" s="981"/>
      <c r="CE109" s="982"/>
      <c r="CF109" s="1001" t="s">
        <v>426</v>
      </c>
      <c r="CG109" s="1001"/>
      <c r="CH109" s="1001"/>
      <c r="CI109" s="1001"/>
      <c r="CJ109" s="1001"/>
      <c r="CK109" s="980" t="s">
        <v>427</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424</v>
      </c>
      <c r="DH109" s="981"/>
      <c r="DI109" s="981"/>
      <c r="DJ109" s="981"/>
      <c r="DK109" s="982"/>
      <c r="DL109" s="980" t="s">
        <v>425</v>
      </c>
      <c r="DM109" s="981"/>
      <c r="DN109" s="981"/>
      <c r="DO109" s="981"/>
      <c r="DP109" s="982"/>
      <c r="DQ109" s="980" t="s">
        <v>305</v>
      </c>
      <c r="DR109" s="981"/>
      <c r="DS109" s="981"/>
      <c r="DT109" s="981"/>
      <c r="DU109" s="982"/>
      <c r="DV109" s="980" t="s">
        <v>426</v>
      </c>
      <c r="DW109" s="981"/>
      <c r="DX109" s="981"/>
      <c r="DY109" s="981"/>
      <c r="DZ109" s="983"/>
    </row>
    <row r="110" spans="1:131" s="248" customFormat="1" ht="26.25" customHeight="1" x14ac:dyDescent="0.15">
      <c r="A110" s="984" t="s">
        <v>428</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882639</v>
      </c>
      <c r="AB110" s="988"/>
      <c r="AC110" s="988"/>
      <c r="AD110" s="988"/>
      <c r="AE110" s="989"/>
      <c r="AF110" s="990">
        <v>868921</v>
      </c>
      <c r="AG110" s="988"/>
      <c r="AH110" s="988"/>
      <c r="AI110" s="988"/>
      <c r="AJ110" s="989"/>
      <c r="AK110" s="990">
        <v>941348</v>
      </c>
      <c r="AL110" s="988"/>
      <c r="AM110" s="988"/>
      <c r="AN110" s="988"/>
      <c r="AO110" s="989"/>
      <c r="AP110" s="991">
        <v>17.3</v>
      </c>
      <c r="AQ110" s="992"/>
      <c r="AR110" s="992"/>
      <c r="AS110" s="992"/>
      <c r="AT110" s="993"/>
      <c r="AU110" s="994" t="s">
        <v>73</v>
      </c>
      <c r="AV110" s="995"/>
      <c r="AW110" s="995"/>
      <c r="AX110" s="995"/>
      <c r="AY110" s="995"/>
      <c r="AZ110" s="1036" t="s">
        <v>429</v>
      </c>
      <c r="BA110" s="985"/>
      <c r="BB110" s="985"/>
      <c r="BC110" s="985"/>
      <c r="BD110" s="985"/>
      <c r="BE110" s="985"/>
      <c r="BF110" s="985"/>
      <c r="BG110" s="985"/>
      <c r="BH110" s="985"/>
      <c r="BI110" s="985"/>
      <c r="BJ110" s="985"/>
      <c r="BK110" s="985"/>
      <c r="BL110" s="985"/>
      <c r="BM110" s="985"/>
      <c r="BN110" s="985"/>
      <c r="BO110" s="985"/>
      <c r="BP110" s="986"/>
      <c r="BQ110" s="1022">
        <v>9678601</v>
      </c>
      <c r="BR110" s="1023"/>
      <c r="BS110" s="1023"/>
      <c r="BT110" s="1023"/>
      <c r="BU110" s="1023"/>
      <c r="BV110" s="1023">
        <v>10183784</v>
      </c>
      <c r="BW110" s="1023"/>
      <c r="BX110" s="1023"/>
      <c r="BY110" s="1023"/>
      <c r="BZ110" s="1023"/>
      <c r="CA110" s="1023">
        <v>11255528</v>
      </c>
      <c r="CB110" s="1023"/>
      <c r="CC110" s="1023"/>
      <c r="CD110" s="1023"/>
      <c r="CE110" s="1023"/>
      <c r="CF110" s="1037">
        <v>207.4</v>
      </c>
      <c r="CG110" s="1038"/>
      <c r="CH110" s="1038"/>
      <c r="CI110" s="1038"/>
      <c r="CJ110" s="1038"/>
      <c r="CK110" s="1039" t="s">
        <v>430</v>
      </c>
      <c r="CL110" s="1040"/>
      <c r="CM110" s="1019" t="s">
        <v>431</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432</v>
      </c>
      <c r="DH110" s="1023"/>
      <c r="DI110" s="1023"/>
      <c r="DJ110" s="1023"/>
      <c r="DK110" s="1023"/>
      <c r="DL110" s="1023" t="s">
        <v>432</v>
      </c>
      <c r="DM110" s="1023"/>
      <c r="DN110" s="1023"/>
      <c r="DO110" s="1023"/>
      <c r="DP110" s="1023"/>
      <c r="DQ110" s="1023" t="s">
        <v>432</v>
      </c>
      <c r="DR110" s="1023"/>
      <c r="DS110" s="1023"/>
      <c r="DT110" s="1023"/>
      <c r="DU110" s="1023"/>
      <c r="DV110" s="1024" t="s">
        <v>432</v>
      </c>
      <c r="DW110" s="1024"/>
      <c r="DX110" s="1024"/>
      <c r="DY110" s="1024"/>
      <c r="DZ110" s="1025"/>
    </row>
    <row r="111" spans="1:131" s="248" customFormat="1" ht="26.25" customHeight="1" x14ac:dyDescent="0.15">
      <c r="A111" s="1026" t="s">
        <v>433</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226</v>
      </c>
      <c r="AB111" s="1030"/>
      <c r="AC111" s="1030"/>
      <c r="AD111" s="1030"/>
      <c r="AE111" s="1031"/>
      <c r="AF111" s="1032" t="s">
        <v>432</v>
      </c>
      <c r="AG111" s="1030"/>
      <c r="AH111" s="1030"/>
      <c r="AI111" s="1030"/>
      <c r="AJ111" s="1031"/>
      <c r="AK111" s="1032" t="s">
        <v>226</v>
      </c>
      <c r="AL111" s="1030"/>
      <c r="AM111" s="1030"/>
      <c r="AN111" s="1030"/>
      <c r="AO111" s="1031"/>
      <c r="AP111" s="1033" t="s">
        <v>432</v>
      </c>
      <c r="AQ111" s="1034"/>
      <c r="AR111" s="1034"/>
      <c r="AS111" s="1034"/>
      <c r="AT111" s="1035"/>
      <c r="AU111" s="996"/>
      <c r="AV111" s="997"/>
      <c r="AW111" s="997"/>
      <c r="AX111" s="997"/>
      <c r="AY111" s="997"/>
      <c r="AZ111" s="1045" t="s">
        <v>434</v>
      </c>
      <c r="BA111" s="1046"/>
      <c r="BB111" s="1046"/>
      <c r="BC111" s="1046"/>
      <c r="BD111" s="1046"/>
      <c r="BE111" s="1046"/>
      <c r="BF111" s="1046"/>
      <c r="BG111" s="1046"/>
      <c r="BH111" s="1046"/>
      <c r="BI111" s="1046"/>
      <c r="BJ111" s="1046"/>
      <c r="BK111" s="1046"/>
      <c r="BL111" s="1046"/>
      <c r="BM111" s="1046"/>
      <c r="BN111" s="1046"/>
      <c r="BO111" s="1046"/>
      <c r="BP111" s="1047"/>
      <c r="BQ111" s="1015">
        <v>38700</v>
      </c>
      <c r="BR111" s="1016"/>
      <c r="BS111" s="1016"/>
      <c r="BT111" s="1016"/>
      <c r="BU111" s="1016"/>
      <c r="BV111" s="1016">
        <v>38700</v>
      </c>
      <c r="BW111" s="1016"/>
      <c r="BX111" s="1016"/>
      <c r="BY111" s="1016"/>
      <c r="BZ111" s="1016"/>
      <c r="CA111" s="1016">
        <v>33219</v>
      </c>
      <c r="CB111" s="1016"/>
      <c r="CC111" s="1016"/>
      <c r="CD111" s="1016"/>
      <c r="CE111" s="1016"/>
      <c r="CF111" s="1010">
        <v>0.6</v>
      </c>
      <c r="CG111" s="1011"/>
      <c r="CH111" s="1011"/>
      <c r="CI111" s="1011"/>
      <c r="CJ111" s="1011"/>
      <c r="CK111" s="1041"/>
      <c r="CL111" s="1042"/>
      <c r="CM111" s="1012" t="s">
        <v>435</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432</v>
      </c>
      <c r="DH111" s="1016"/>
      <c r="DI111" s="1016"/>
      <c r="DJ111" s="1016"/>
      <c r="DK111" s="1016"/>
      <c r="DL111" s="1016" t="s">
        <v>226</v>
      </c>
      <c r="DM111" s="1016"/>
      <c r="DN111" s="1016"/>
      <c r="DO111" s="1016"/>
      <c r="DP111" s="1016"/>
      <c r="DQ111" s="1016" t="s">
        <v>432</v>
      </c>
      <c r="DR111" s="1016"/>
      <c r="DS111" s="1016"/>
      <c r="DT111" s="1016"/>
      <c r="DU111" s="1016"/>
      <c r="DV111" s="1017" t="s">
        <v>432</v>
      </c>
      <c r="DW111" s="1017"/>
      <c r="DX111" s="1017"/>
      <c r="DY111" s="1017"/>
      <c r="DZ111" s="1018"/>
    </row>
    <row r="112" spans="1:131" s="248" customFormat="1" ht="26.25" customHeight="1" x14ac:dyDescent="0.15">
      <c r="A112" s="1048" t="s">
        <v>436</v>
      </c>
      <c r="B112" s="1049"/>
      <c r="C112" s="1046" t="s">
        <v>437</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226</v>
      </c>
      <c r="AB112" s="1055"/>
      <c r="AC112" s="1055"/>
      <c r="AD112" s="1055"/>
      <c r="AE112" s="1056"/>
      <c r="AF112" s="1057" t="s">
        <v>432</v>
      </c>
      <c r="AG112" s="1055"/>
      <c r="AH112" s="1055"/>
      <c r="AI112" s="1055"/>
      <c r="AJ112" s="1056"/>
      <c r="AK112" s="1057" t="s">
        <v>226</v>
      </c>
      <c r="AL112" s="1055"/>
      <c r="AM112" s="1055"/>
      <c r="AN112" s="1055"/>
      <c r="AO112" s="1056"/>
      <c r="AP112" s="1058" t="s">
        <v>432</v>
      </c>
      <c r="AQ112" s="1059"/>
      <c r="AR112" s="1059"/>
      <c r="AS112" s="1059"/>
      <c r="AT112" s="1060"/>
      <c r="AU112" s="996"/>
      <c r="AV112" s="997"/>
      <c r="AW112" s="997"/>
      <c r="AX112" s="997"/>
      <c r="AY112" s="997"/>
      <c r="AZ112" s="1045" t="s">
        <v>438</v>
      </c>
      <c r="BA112" s="1046"/>
      <c r="BB112" s="1046"/>
      <c r="BC112" s="1046"/>
      <c r="BD112" s="1046"/>
      <c r="BE112" s="1046"/>
      <c r="BF112" s="1046"/>
      <c r="BG112" s="1046"/>
      <c r="BH112" s="1046"/>
      <c r="BI112" s="1046"/>
      <c r="BJ112" s="1046"/>
      <c r="BK112" s="1046"/>
      <c r="BL112" s="1046"/>
      <c r="BM112" s="1046"/>
      <c r="BN112" s="1046"/>
      <c r="BO112" s="1046"/>
      <c r="BP112" s="1047"/>
      <c r="BQ112" s="1015">
        <v>1502673</v>
      </c>
      <c r="BR112" s="1016"/>
      <c r="BS112" s="1016"/>
      <c r="BT112" s="1016"/>
      <c r="BU112" s="1016"/>
      <c r="BV112" s="1016">
        <v>1273176</v>
      </c>
      <c r="BW112" s="1016"/>
      <c r="BX112" s="1016"/>
      <c r="BY112" s="1016"/>
      <c r="BZ112" s="1016"/>
      <c r="CA112" s="1016">
        <v>1145546</v>
      </c>
      <c r="CB112" s="1016"/>
      <c r="CC112" s="1016"/>
      <c r="CD112" s="1016"/>
      <c r="CE112" s="1016"/>
      <c r="CF112" s="1010">
        <v>21.1</v>
      </c>
      <c r="CG112" s="1011"/>
      <c r="CH112" s="1011"/>
      <c r="CI112" s="1011"/>
      <c r="CJ112" s="1011"/>
      <c r="CK112" s="1041"/>
      <c r="CL112" s="1042"/>
      <c r="CM112" s="1012" t="s">
        <v>439</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226</v>
      </c>
      <c r="DH112" s="1016"/>
      <c r="DI112" s="1016"/>
      <c r="DJ112" s="1016"/>
      <c r="DK112" s="1016"/>
      <c r="DL112" s="1016" t="s">
        <v>432</v>
      </c>
      <c r="DM112" s="1016"/>
      <c r="DN112" s="1016"/>
      <c r="DO112" s="1016"/>
      <c r="DP112" s="1016"/>
      <c r="DQ112" s="1016" t="s">
        <v>432</v>
      </c>
      <c r="DR112" s="1016"/>
      <c r="DS112" s="1016"/>
      <c r="DT112" s="1016"/>
      <c r="DU112" s="1016"/>
      <c r="DV112" s="1017" t="s">
        <v>432</v>
      </c>
      <c r="DW112" s="1017"/>
      <c r="DX112" s="1017"/>
      <c r="DY112" s="1017"/>
      <c r="DZ112" s="1018"/>
    </row>
    <row r="113" spans="1:130" s="248" customFormat="1" ht="26.25" customHeight="1" x14ac:dyDescent="0.15">
      <c r="A113" s="1050"/>
      <c r="B113" s="1051"/>
      <c r="C113" s="1046" t="s">
        <v>440</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221147</v>
      </c>
      <c r="AB113" s="1030"/>
      <c r="AC113" s="1030"/>
      <c r="AD113" s="1030"/>
      <c r="AE113" s="1031"/>
      <c r="AF113" s="1032">
        <v>210641</v>
      </c>
      <c r="AG113" s="1030"/>
      <c r="AH113" s="1030"/>
      <c r="AI113" s="1030"/>
      <c r="AJ113" s="1031"/>
      <c r="AK113" s="1032">
        <v>204955</v>
      </c>
      <c r="AL113" s="1030"/>
      <c r="AM113" s="1030"/>
      <c r="AN113" s="1030"/>
      <c r="AO113" s="1031"/>
      <c r="AP113" s="1033">
        <v>3.8</v>
      </c>
      <c r="AQ113" s="1034"/>
      <c r="AR113" s="1034"/>
      <c r="AS113" s="1034"/>
      <c r="AT113" s="1035"/>
      <c r="AU113" s="996"/>
      <c r="AV113" s="997"/>
      <c r="AW113" s="997"/>
      <c r="AX113" s="997"/>
      <c r="AY113" s="997"/>
      <c r="AZ113" s="1045" t="s">
        <v>441</v>
      </c>
      <c r="BA113" s="1046"/>
      <c r="BB113" s="1046"/>
      <c r="BC113" s="1046"/>
      <c r="BD113" s="1046"/>
      <c r="BE113" s="1046"/>
      <c r="BF113" s="1046"/>
      <c r="BG113" s="1046"/>
      <c r="BH113" s="1046"/>
      <c r="BI113" s="1046"/>
      <c r="BJ113" s="1046"/>
      <c r="BK113" s="1046"/>
      <c r="BL113" s="1046"/>
      <c r="BM113" s="1046"/>
      <c r="BN113" s="1046"/>
      <c r="BO113" s="1046"/>
      <c r="BP113" s="1047"/>
      <c r="BQ113" s="1015">
        <v>433117</v>
      </c>
      <c r="BR113" s="1016"/>
      <c r="BS113" s="1016"/>
      <c r="BT113" s="1016"/>
      <c r="BU113" s="1016"/>
      <c r="BV113" s="1016">
        <v>388101</v>
      </c>
      <c r="BW113" s="1016"/>
      <c r="BX113" s="1016"/>
      <c r="BY113" s="1016"/>
      <c r="BZ113" s="1016"/>
      <c r="CA113" s="1016">
        <v>342586</v>
      </c>
      <c r="CB113" s="1016"/>
      <c r="CC113" s="1016"/>
      <c r="CD113" s="1016"/>
      <c r="CE113" s="1016"/>
      <c r="CF113" s="1010">
        <v>6.3</v>
      </c>
      <c r="CG113" s="1011"/>
      <c r="CH113" s="1011"/>
      <c r="CI113" s="1011"/>
      <c r="CJ113" s="1011"/>
      <c r="CK113" s="1041"/>
      <c r="CL113" s="1042"/>
      <c r="CM113" s="1012" t="s">
        <v>442</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226</v>
      </c>
      <c r="DH113" s="1055"/>
      <c r="DI113" s="1055"/>
      <c r="DJ113" s="1055"/>
      <c r="DK113" s="1056"/>
      <c r="DL113" s="1057" t="s">
        <v>432</v>
      </c>
      <c r="DM113" s="1055"/>
      <c r="DN113" s="1055"/>
      <c r="DO113" s="1055"/>
      <c r="DP113" s="1056"/>
      <c r="DQ113" s="1057" t="s">
        <v>226</v>
      </c>
      <c r="DR113" s="1055"/>
      <c r="DS113" s="1055"/>
      <c r="DT113" s="1055"/>
      <c r="DU113" s="1056"/>
      <c r="DV113" s="1058" t="s">
        <v>432</v>
      </c>
      <c r="DW113" s="1059"/>
      <c r="DX113" s="1059"/>
      <c r="DY113" s="1059"/>
      <c r="DZ113" s="1060"/>
    </row>
    <row r="114" spans="1:130" s="248" customFormat="1" ht="26.25" customHeight="1" x14ac:dyDescent="0.15">
      <c r="A114" s="1050"/>
      <c r="B114" s="1051"/>
      <c r="C114" s="1046" t="s">
        <v>443</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63379</v>
      </c>
      <c r="AB114" s="1055"/>
      <c r="AC114" s="1055"/>
      <c r="AD114" s="1055"/>
      <c r="AE114" s="1056"/>
      <c r="AF114" s="1057">
        <v>64990</v>
      </c>
      <c r="AG114" s="1055"/>
      <c r="AH114" s="1055"/>
      <c r="AI114" s="1055"/>
      <c r="AJ114" s="1056"/>
      <c r="AK114" s="1057">
        <v>68788</v>
      </c>
      <c r="AL114" s="1055"/>
      <c r="AM114" s="1055"/>
      <c r="AN114" s="1055"/>
      <c r="AO114" s="1056"/>
      <c r="AP114" s="1058">
        <v>1.3</v>
      </c>
      <c r="AQ114" s="1059"/>
      <c r="AR114" s="1059"/>
      <c r="AS114" s="1059"/>
      <c r="AT114" s="1060"/>
      <c r="AU114" s="996"/>
      <c r="AV114" s="997"/>
      <c r="AW114" s="997"/>
      <c r="AX114" s="997"/>
      <c r="AY114" s="997"/>
      <c r="AZ114" s="1045" t="s">
        <v>444</v>
      </c>
      <c r="BA114" s="1046"/>
      <c r="BB114" s="1046"/>
      <c r="BC114" s="1046"/>
      <c r="BD114" s="1046"/>
      <c r="BE114" s="1046"/>
      <c r="BF114" s="1046"/>
      <c r="BG114" s="1046"/>
      <c r="BH114" s="1046"/>
      <c r="BI114" s="1046"/>
      <c r="BJ114" s="1046"/>
      <c r="BK114" s="1046"/>
      <c r="BL114" s="1046"/>
      <c r="BM114" s="1046"/>
      <c r="BN114" s="1046"/>
      <c r="BO114" s="1046"/>
      <c r="BP114" s="1047"/>
      <c r="BQ114" s="1015">
        <v>317484</v>
      </c>
      <c r="BR114" s="1016"/>
      <c r="BS114" s="1016"/>
      <c r="BT114" s="1016"/>
      <c r="BU114" s="1016"/>
      <c r="BV114" s="1016">
        <v>348958</v>
      </c>
      <c r="BW114" s="1016"/>
      <c r="BX114" s="1016"/>
      <c r="BY114" s="1016"/>
      <c r="BZ114" s="1016"/>
      <c r="CA114" s="1016">
        <v>295630</v>
      </c>
      <c r="CB114" s="1016"/>
      <c r="CC114" s="1016"/>
      <c r="CD114" s="1016"/>
      <c r="CE114" s="1016"/>
      <c r="CF114" s="1010">
        <v>5.4</v>
      </c>
      <c r="CG114" s="1011"/>
      <c r="CH114" s="1011"/>
      <c r="CI114" s="1011"/>
      <c r="CJ114" s="1011"/>
      <c r="CK114" s="1041"/>
      <c r="CL114" s="1042"/>
      <c r="CM114" s="1012" t="s">
        <v>445</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226</v>
      </c>
      <c r="DH114" s="1055"/>
      <c r="DI114" s="1055"/>
      <c r="DJ114" s="1055"/>
      <c r="DK114" s="1056"/>
      <c r="DL114" s="1057" t="s">
        <v>432</v>
      </c>
      <c r="DM114" s="1055"/>
      <c r="DN114" s="1055"/>
      <c r="DO114" s="1055"/>
      <c r="DP114" s="1056"/>
      <c r="DQ114" s="1057" t="s">
        <v>432</v>
      </c>
      <c r="DR114" s="1055"/>
      <c r="DS114" s="1055"/>
      <c r="DT114" s="1055"/>
      <c r="DU114" s="1056"/>
      <c r="DV114" s="1058" t="s">
        <v>432</v>
      </c>
      <c r="DW114" s="1059"/>
      <c r="DX114" s="1059"/>
      <c r="DY114" s="1059"/>
      <c r="DZ114" s="1060"/>
    </row>
    <row r="115" spans="1:130" s="248" customFormat="1" ht="26.25" customHeight="1" x14ac:dyDescent="0.15">
      <c r="A115" s="1050"/>
      <c r="B115" s="1051"/>
      <c r="C115" s="1046" t="s">
        <v>446</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154</v>
      </c>
      <c r="AB115" s="1030"/>
      <c r="AC115" s="1030"/>
      <c r="AD115" s="1030"/>
      <c r="AE115" s="1031"/>
      <c r="AF115" s="1032">
        <v>156</v>
      </c>
      <c r="AG115" s="1030"/>
      <c r="AH115" s="1030"/>
      <c r="AI115" s="1030"/>
      <c r="AJ115" s="1031"/>
      <c r="AK115" s="1032">
        <v>135</v>
      </c>
      <c r="AL115" s="1030"/>
      <c r="AM115" s="1030"/>
      <c r="AN115" s="1030"/>
      <c r="AO115" s="1031"/>
      <c r="AP115" s="1033">
        <v>0</v>
      </c>
      <c r="AQ115" s="1034"/>
      <c r="AR115" s="1034"/>
      <c r="AS115" s="1034"/>
      <c r="AT115" s="1035"/>
      <c r="AU115" s="996"/>
      <c r="AV115" s="997"/>
      <c r="AW115" s="997"/>
      <c r="AX115" s="997"/>
      <c r="AY115" s="997"/>
      <c r="AZ115" s="1045" t="s">
        <v>447</v>
      </c>
      <c r="BA115" s="1046"/>
      <c r="BB115" s="1046"/>
      <c r="BC115" s="1046"/>
      <c r="BD115" s="1046"/>
      <c r="BE115" s="1046"/>
      <c r="BF115" s="1046"/>
      <c r="BG115" s="1046"/>
      <c r="BH115" s="1046"/>
      <c r="BI115" s="1046"/>
      <c r="BJ115" s="1046"/>
      <c r="BK115" s="1046"/>
      <c r="BL115" s="1046"/>
      <c r="BM115" s="1046"/>
      <c r="BN115" s="1046"/>
      <c r="BO115" s="1046"/>
      <c r="BP115" s="1047"/>
      <c r="BQ115" s="1015">
        <v>651</v>
      </c>
      <c r="BR115" s="1016"/>
      <c r="BS115" s="1016"/>
      <c r="BT115" s="1016"/>
      <c r="BU115" s="1016"/>
      <c r="BV115" s="1016">
        <v>606</v>
      </c>
      <c r="BW115" s="1016"/>
      <c r="BX115" s="1016"/>
      <c r="BY115" s="1016"/>
      <c r="BZ115" s="1016"/>
      <c r="CA115" s="1016">
        <v>571</v>
      </c>
      <c r="CB115" s="1016"/>
      <c r="CC115" s="1016"/>
      <c r="CD115" s="1016"/>
      <c r="CE115" s="1016"/>
      <c r="CF115" s="1010">
        <v>0</v>
      </c>
      <c r="CG115" s="1011"/>
      <c r="CH115" s="1011"/>
      <c r="CI115" s="1011"/>
      <c r="CJ115" s="1011"/>
      <c r="CK115" s="1041"/>
      <c r="CL115" s="1042"/>
      <c r="CM115" s="1045" t="s">
        <v>448</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38700</v>
      </c>
      <c r="DH115" s="1055"/>
      <c r="DI115" s="1055"/>
      <c r="DJ115" s="1055"/>
      <c r="DK115" s="1056"/>
      <c r="DL115" s="1057">
        <v>38700</v>
      </c>
      <c r="DM115" s="1055"/>
      <c r="DN115" s="1055"/>
      <c r="DO115" s="1055"/>
      <c r="DP115" s="1056"/>
      <c r="DQ115" s="1057">
        <v>33219</v>
      </c>
      <c r="DR115" s="1055"/>
      <c r="DS115" s="1055"/>
      <c r="DT115" s="1055"/>
      <c r="DU115" s="1056"/>
      <c r="DV115" s="1058">
        <v>0.6</v>
      </c>
      <c r="DW115" s="1059"/>
      <c r="DX115" s="1059"/>
      <c r="DY115" s="1059"/>
      <c r="DZ115" s="1060"/>
    </row>
    <row r="116" spans="1:130" s="248" customFormat="1" ht="26.25" customHeight="1" x14ac:dyDescent="0.15">
      <c r="A116" s="1052"/>
      <c r="B116" s="1053"/>
      <c r="C116" s="1061" t="s">
        <v>449</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226</v>
      </c>
      <c r="AB116" s="1055"/>
      <c r="AC116" s="1055"/>
      <c r="AD116" s="1055"/>
      <c r="AE116" s="1056"/>
      <c r="AF116" s="1057">
        <v>2</v>
      </c>
      <c r="AG116" s="1055"/>
      <c r="AH116" s="1055"/>
      <c r="AI116" s="1055"/>
      <c r="AJ116" s="1056"/>
      <c r="AK116" s="1057" t="s">
        <v>432</v>
      </c>
      <c r="AL116" s="1055"/>
      <c r="AM116" s="1055"/>
      <c r="AN116" s="1055"/>
      <c r="AO116" s="1056"/>
      <c r="AP116" s="1058" t="s">
        <v>226</v>
      </c>
      <c r="AQ116" s="1059"/>
      <c r="AR116" s="1059"/>
      <c r="AS116" s="1059"/>
      <c r="AT116" s="1060"/>
      <c r="AU116" s="996"/>
      <c r="AV116" s="997"/>
      <c r="AW116" s="997"/>
      <c r="AX116" s="997"/>
      <c r="AY116" s="997"/>
      <c r="AZ116" s="1063" t="s">
        <v>450</v>
      </c>
      <c r="BA116" s="1064"/>
      <c r="BB116" s="1064"/>
      <c r="BC116" s="1064"/>
      <c r="BD116" s="1064"/>
      <c r="BE116" s="1064"/>
      <c r="BF116" s="1064"/>
      <c r="BG116" s="1064"/>
      <c r="BH116" s="1064"/>
      <c r="BI116" s="1064"/>
      <c r="BJ116" s="1064"/>
      <c r="BK116" s="1064"/>
      <c r="BL116" s="1064"/>
      <c r="BM116" s="1064"/>
      <c r="BN116" s="1064"/>
      <c r="BO116" s="1064"/>
      <c r="BP116" s="1065"/>
      <c r="BQ116" s="1015" t="s">
        <v>432</v>
      </c>
      <c r="BR116" s="1016"/>
      <c r="BS116" s="1016"/>
      <c r="BT116" s="1016"/>
      <c r="BU116" s="1016"/>
      <c r="BV116" s="1016" t="s">
        <v>432</v>
      </c>
      <c r="BW116" s="1016"/>
      <c r="BX116" s="1016"/>
      <c r="BY116" s="1016"/>
      <c r="BZ116" s="1016"/>
      <c r="CA116" s="1016" t="s">
        <v>432</v>
      </c>
      <c r="CB116" s="1016"/>
      <c r="CC116" s="1016"/>
      <c r="CD116" s="1016"/>
      <c r="CE116" s="1016"/>
      <c r="CF116" s="1010" t="s">
        <v>432</v>
      </c>
      <c r="CG116" s="1011"/>
      <c r="CH116" s="1011"/>
      <c r="CI116" s="1011"/>
      <c r="CJ116" s="1011"/>
      <c r="CK116" s="1041"/>
      <c r="CL116" s="1042"/>
      <c r="CM116" s="1012" t="s">
        <v>451</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432</v>
      </c>
      <c r="DH116" s="1055"/>
      <c r="DI116" s="1055"/>
      <c r="DJ116" s="1055"/>
      <c r="DK116" s="1056"/>
      <c r="DL116" s="1057" t="s">
        <v>432</v>
      </c>
      <c r="DM116" s="1055"/>
      <c r="DN116" s="1055"/>
      <c r="DO116" s="1055"/>
      <c r="DP116" s="1056"/>
      <c r="DQ116" s="1057" t="s">
        <v>432</v>
      </c>
      <c r="DR116" s="1055"/>
      <c r="DS116" s="1055"/>
      <c r="DT116" s="1055"/>
      <c r="DU116" s="1056"/>
      <c r="DV116" s="1058" t="s">
        <v>226</v>
      </c>
      <c r="DW116" s="1059"/>
      <c r="DX116" s="1059"/>
      <c r="DY116" s="1059"/>
      <c r="DZ116" s="1060"/>
    </row>
    <row r="117" spans="1:130" s="248" customFormat="1" ht="26.25" customHeight="1" x14ac:dyDescent="0.15">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452</v>
      </c>
      <c r="Z117" s="982"/>
      <c r="AA117" s="1072">
        <v>1167319</v>
      </c>
      <c r="AB117" s="1073"/>
      <c r="AC117" s="1073"/>
      <c r="AD117" s="1073"/>
      <c r="AE117" s="1074"/>
      <c r="AF117" s="1075">
        <v>1144710</v>
      </c>
      <c r="AG117" s="1073"/>
      <c r="AH117" s="1073"/>
      <c r="AI117" s="1073"/>
      <c r="AJ117" s="1074"/>
      <c r="AK117" s="1075">
        <v>1215226</v>
      </c>
      <c r="AL117" s="1073"/>
      <c r="AM117" s="1073"/>
      <c r="AN117" s="1073"/>
      <c r="AO117" s="1074"/>
      <c r="AP117" s="1076"/>
      <c r="AQ117" s="1077"/>
      <c r="AR117" s="1077"/>
      <c r="AS117" s="1077"/>
      <c r="AT117" s="1078"/>
      <c r="AU117" s="996"/>
      <c r="AV117" s="997"/>
      <c r="AW117" s="997"/>
      <c r="AX117" s="997"/>
      <c r="AY117" s="997"/>
      <c r="AZ117" s="1063" t="s">
        <v>453</v>
      </c>
      <c r="BA117" s="1064"/>
      <c r="BB117" s="1064"/>
      <c r="BC117" s="1064"/>
      <c r="BD117" s="1064"/>
      <c r="BE117" s="1064"/>
      <c r="BF117" s="1064"/>
      <c r="BG117" s="1064"/>
      <c r="BH117" s="1064"/>
      <c r="BI117" s="1064"/>
      <c r="BJ117" s="1064"/>
      <c r="BK117" s="1064"/>
      <c r="BL117" s="1064"/>
      <c r="BM117" s="1064"/>
      <c r="BN117" s="1064"/>
      <c r="BO117" s="1064"/>
      <c r="BP117" s="1065"/>
      <c r="BQ117" s="1015" t="s">
        <v>226</v>
      </c>
      <c r="BR117" s="1016"/>
      <c r="BS117" s="1016"/>
      <c r="BT117" s="1016"/>
      <c r="BU117" s="1016"/>
      <c r="BV117" s="1016" t="s">
        <v>226</v>
      </c>
      <c r="BW117" s="1016"/>
      <c r="BX117" s="1016"/>
      <c r="BY117" s="1016"/>
      <c r="BZ117" s="1016"/>
      <c r="CA117" s="1016" t="s">
        <v>226</v>
      </c>
      <c r="CB117" s="1016"/>
      <c r="CC117" s="1016"/>
      <c r="CD117" s="1016"/>
      <c r="CE117" s="1016"/>
      <c r="CF117" s="1010" t="s">
        <v>226</v>
      </c>
      <c r="CG117" s="1011"/>
      <c r="CH117" s="1011"/>
      <c r="CI117" s="1011"/>
      <c r="CJ117" s="1011"/>
      <c r="CK117" s="1041"/>
      <c r="CL117" s="1042"/>
      <c r="CM117" s="1012" t="s">
        <v>454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226</v>
      </c>
      <c r="DH117" s="1055"/>
      <c r="DI117" s="1055"/>
      <c r="DJ117" s="1055"/>
      <c r="DK117" s="1056"/>
      <c r="DL117" s="1057" t="s">
        <v>226</v>
      </c>
      <c r="DM117" s="1055"/>
      <c r="DN117" s="1055"/>
      <c r="DO117" s="1055"/>
      <c r="DP117" s="1056"/>
      <c r="DQ117" s="1057" t="s">
        <v>226</v>
      </c>
      <c r="DR117" s="1055"/>
      <c r="DS117" s="1055"/>
      <c r="DT117" s="1055"/>
      <c r="DU117" s="1056"/>
      <c r="DV117" s="1058" t="s">
        <v>432</v>
      </c>
      <c r="DW117" s="1059"/>
      <c r="DX117" s="1059"/>
      <c r="DY117" s="1059"/>
      <c r="DZ117" s="1060"/>
    </row>
    <row r="118" spans="1:130" s="248" customFormat="1" ht="26.25" customHeight="1" x14ac:dyDescent="0.15">
      <c r="A118" s="1000" t="s">
        <v>427</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424</v>
      </c>
      <c r="AB118" s="981"/>
      <c r="AC118" s="981"/>
      <c r="AD118" s="981"/>
      <c r="AE118" s="982"/>
      <c r="AF118" s="980" t="s">
        <v>425</v>
      </c>
      <c r="AG118" s="981"/>
      <c r="AH118" s="981"/>
      <c r="AI118" s="981"/>
      <c r="AJ118" s="982"/>
      <c r="AK118" s="980" t="s">
        <v>305</v>
      </c>
      <c r="AL118" s="981"/>
      <c r="AM118" s="981"/>
      <c r="AN118" s="981"/>
      <c r="AO118" s="982"/>
      <c r="AP118" s="1067" t="s">
        <v>426</v>
      </c>
      <c r="AQ118" s="1068"/>
      <c r="AR118" s="1068"/>
      <c r="AS118" s="1068"/>
      <c r="AT118" s="1069"/>
      <c r="AU118" s="996"/>
      <c r="AV118" s="997"/>
      <c r="AW118" s="997"/>
      <c r="AX118" s="997"/>
      <c r="AY118" s="997"/>
      <c r="AZ118" s="1070" t="s">
        <v>455</v>
      </c>
      <c r="BA118" s="1061"/>
      <c r="BB118" s="1061"/>
      <c r="BC118" s="1061"/>
      <c r="BD118" s="1061"/>
      <c r="BE118" s="1061"/>
      <c r="BF118" s="1061"/>
      <c r="BG118" s="1061"/>
      <c r="BH118" s="1061"/>
      <c r="BI118" s="1061"/>
      <c r="BJ118" s="1061"/>
      <c r="BK118" s="1061"/>
      <c r="BL118" s="1061"/>
      <c r="BM118" s="1061"/>
      <c r="BN118" s="1061"/>
      <c r="BO118" s="1061"/>
      <c r="BP118" s="1062"/>
      <c r="BQ118" s="1093" t="s">
        <v>432</v>
      </c>
      <c r="BR118" s="1094"/>
      <c r="BS118" s="1094"/>
      <c r="BT118" s="1094"/>
      <c r="BU118" s="1094"/>
      <c r="BV118" s="1094" t="s">
        <v>432</v>
      </c>
      <c r="BW118" s="1094"/>
      <c r="BX118" s="1094"/>
      <c r="BY118" s="1094"/>
      <c r="BZ118" s="1094"/>
      <c r="CA118" s="1094" t="s">
        <v>226</v>
      </c>
      <c r="CB118" s="1094"/>
      <c r="CC118" s="1094"/>
      <c r="CD118" s="1094"/>
      <c r="CE118" s="1094"/>
      <c r="CF118" s="1010" t="s">
        <v>432</v>
      </c>
      <c r="CG118" s="1011"/>
      <c r="CH118" s="1011"/>
      <c r="CI118" s="1011"/>
      <c r="CJ118" s="1011"/>
      <c r="CK118" s="1041"/>
      <c r="CL118" s="1042"/>
      <c r="CM118" s="1012" t="s">
        <v>456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432</v>
      </c>
      <c r="DH118" s="1055"/>
      <c r="DI118" s="1055"/>
      <c r="DJ118" s="1055"/>
      <c r="DK118" s="1056"/>
      <c r="DL118" s="1057" t="s">
        <v>432</v>
      </c>
      <c r="DM118" s="1055"/>
      <c r="DN118" s="1055"/>
      <c r="DO118" s="1055"/>
      <c r="DP118" s="1056"/>
      <c r="DQ118" s="1057" t="s">
        <v>432</v>
      </c>
      <c r="DR118" s="1055"/>
      <c r="DS118" s="1055"/>
      <c r="DT118" s="1055"/>
      <c r="DU118" s="1056"/>
      <c r="DV118" s="1058" t="s">
        <v>432</v>
      </c>
      <c r="DW118" s="1059"/>
      <c r="DX118" s="1059"/>
      <c r="DY118" s="1059"/>
      <c r="DZ118" s="1060"/>
    </row>
    <row r="119" spans="1:130" s="248" customFormat="1" ht="26.25" customHeight="1" x14ac:dyDescent="0.15">
      <c r="A119" s="1154" t="s">
        <v>430</v>
      </c>
      <c r="B119" s="1040"/>
      <c r="C119" s="1019" t="s">
        <v>431</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432</v>
      </c>
      <c r="AB119" s="988"/>
      <c r="AC119" s="988"/>
      <c r="AD119" s="988"/>
      <c r="AE119" s="989"/>
      <c r="AF119" s="990" t="s">
        <v>432</v>
      </c>
      <c r="AG119" s="988"/>
      <c r="AH119" s="988"/>
      <c r="AI119" s="988"/>
      <c r="AJ119" s="989"/>
      <c r="AK119" s="990" t="s">
        <v>432</v>
      </c>
      <c r="AL119" s="988"/>
      <c r="AM119" s="988"/>
      <c r="AN119" s="988"/>
      <c r="AO119" s="989"/>
      <c r="AP119" s="991" t="s">
        <v>226</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457</v>
      </c>
      <c r="BP119" s="1102"/>
      <c r="BQ119" s="1093">
        <v>11971226</v>
      </c>
      <c r="BR119" s="1094"/>
      <c r="BS119" s="1094"/>
      <c r="BT119" s="1094"/>
      <c r="BU119" s="1094"/>
      <c r="BV119" s="1094">
        <v>12233325</v>
      </c>
      <c r="BW119" s="1094"/>
      <c r="BX119" s="1094"/>
      <c r="BY119" s="1094"/>
      <c r="BZ119" s="1094"/>
      <c r="CA119" s="1094">
        <v>13073080</v>
      </c>
      <c r="CB119" s="1094"/>
      <c r="CC119" s="1094"/>
      <c r="CD119" s="1094"/>
      <c r="CE119" s="1094"/>
      <c r="CF119" s="1095"/>
      <c r="CG119" s="1096"/>
      <c r="CH119" s="1096"/>
      <c r="CI119" s="1096"/>
      <c r="CJ119" s="1097"/>
      <c r="CK119" s="1043"/>
      <c r="CL119" s="1044"/>
      <c r="CM119" s="1098" t="s">
        <v>458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226</v>
      </c>
      <c r="DH119" s="1080"/>
      <c r="DI119" s="1080"/>
      <c r="DJ119" s="1080"/>
      <c r="DK119" s="1081"/>
      <c r="DL119" s="1079" t="s">
        <v>226</v>
      </c>
      <c r="DM119" s="1080"/>
      <c r="DN119" s="1080"/>
      <c r="DO119" s="1080"/>
      <c r="DP119" s="1081"/>
      <c r="DQ119" s="1079" t="s">
        <v>226</v>
      </c>
      <c r="DR119" s="1080"/>
      <c r="DS119" s="1080"/>
      <c r="DT119" s="1080"/>
      <c r="DU119" s="1081"/>
      <c r="DV119" s="1082" t="s">
        <v>226</v>
      </c>
      <c r="DW119" s="1083"/>
      <c r="DX119" s="1083"/>
      <c r="DY119" s="1083"/>
      <c r="DZ119" s="1084"/>
    </row>
    <row r="120" spans="1:130" s="248" customFormat="1" ht="26.25" customHeight="1" x14ac:dyDescent="0.15">
      <c r="A120" s="1155"/>
      <c r="B120" s="1042"/>
      <c r="C120" s="1012" t="s">
        <v>435</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432</v>
      </c>
      <c r="AB120" s="1055"/>
      <c r="AC120" s="1055"/>
      <c r="AD120" s="1055"/>
      <c r="AE120" s="1056"/>
      <c r="AF120" s="1057" t="s">
        <v>226</v>
      </c>
      <c r="AG120" s="1055"/>
      <c r="AH120" s="1055"/>
      <c r="AI120" s="1055"/>
      <c r="AJ120" s="1056"/>
      <c r="AK120" s="1057" t="s">
        <v>432</v>
      </c>
      <c r="AL120" s="1055"/>
      <c r="AM120" s="1055"/>
      <c r="AN120" s="1055"/>
      <c r="AO120" s="1056"/>
      <c r="AP120" s="1058" t="s">
        <v>226</v>
      </c>
      <c r="AQ120" s="1059"/>
      <c r="AR120" s="1059"/>
      <c r="AS120" s="1059"/>
      <c r="AT120" s="1060"/>
      <c r="AU120" s="1085" t="s">
        <v>459</v>
      </c>
      <c r="AV120" s="1086"/>
      <c r="AW120" s="1086"/>
      <c r="AX120" s="1086"/>
      <c r="AY120" s="1087"/>
      <c r="AZ120" s="1036" t="s">
        <v>460</v>
      </c>
      <c r="BA120" s="985"/>
      <c r="BB120" s="985"/>
      <c r="BC120" s="985"/>
      <c r="BD120" s="985"/>
      <c r="BE120" s="985"/>
      <c r="BF120" s="985"/>
      <c r="BG120" s="985"/>
      <c r="BH120" s="985"/>
      <c r="BI120" s="985"/>
      <c r="BJ120" s="985"/>
      <c r="BK120" s="985"/>
      <c r="BL120" s="985"/>
      <c r="BM120" s="985"/>
      <c r="BN120" s="985"/>
      <c r="BO120" s="985"/>
      <c r="BP120" s="986"/>
      <c r="BQ120" s="1022">
        <v>6186661</v>
      </c>
      <c r="BR120" s="1023"/>
      <c r="BS120" s="1023"/>
      <c r="BT120" s="1023"/>
      <c r="BU120" s="1023"/>
      <c r="BV120" s="1023">
        <v>5936697</v>
      </c>
      <c r="BW120" s="1023"/>
      <c r="BX120" s="1023"/>
      <c r="BY120" s="1023"/>
      <c r="BZ120" s="1023"/>
      <c r="CA120" s="1023">
        <v>5731369</v>
      </c>
      <c r="CB120" s="1023"/>
      <c r="CC120" s="1023"/>
      <c r="CD120" s="1023"/>
      <c r="CE120" s="1023"/>
      <c r="CF120" s="1037">
        <v>105.6</v>
      </c>
      <c r="CG120" s="1038"/>
      <c r="CH120" s="1038"/>
      <c r="CI120" s="1038"/>
      <c r="CJ120" s="1038"/>
      <c r="CK120" s="1103" t="s">
        <v>461</v>
      </c>
      <c r="CL120" s="1104"/>
      <c r="CM120" s="1104"/>
      <c r="CN120" s="1104"/>
      <c r="CO120" s="1105"/>
      <c r="CP120" s="1111" t="s">
        <v>462</v>
      </c>
      <c r="CQ120" s="1112"/>
      <c r="CR120" s="1112"/>
      <c r="CS120" s="1112"/>
      <c r="CT120" s="1112"/>
      <c r="CU120" s="1112"/>
      <c r="CV120" s="1112"/>
      <c r="CW120" s="1112"/>
      <c r="CX120" s="1112"/>
      <c r="CY120" s="1112"/>
      <c r="CZ120" s="1112"/>
      <c r="DA120" s="1112"/>
      <c r="DB120" s="1112"/>
      <c r="DC120" s="1112"/>
      <c r="DD120" s="1112"/>
      <c r="DE120" s="1112"/>
      <c r="DF120" s="1113"/>
      <c r="DG120" s="1022">
        <v>1424321</v>
      </c>
      <c r="DH120" s="1023"/>
      <c r="DI120" s="1023"/>
      <c r="DJ120" s="1023"/>
      <c r="DK120" s="1023"/>
      <c r="DL120" s="1023">
        <v>1197437</v>
      </c>
      <c r="DM120" s="1023"/>
      <c r="DN120" s="1023"/>
      <c r="DO120" s="1023"/>
      <c r="DP120" s="1023"/>
      <c r="DQ120" s="1023">
        <v>1073321</v>
      </c>
      <c r="DR120" s="1023"/>
      <c r="DS120" s="1023"/>
      <c r="DT120" s="1023"/>
      <c r="DU120" s="1023"/>
      <c r="DV120" s="1024">
        <v>19.8</v>
      </c>
      <c r="DW120" s="1024"/>
      <c r="DX120" s="1024"/>
      <c r="DY120" s="1024"/>
      <c r="DZ120" s="1025"/>
    </row>
    <row r="121" spans="1:130" s="248" customFormat="1" ht="26.25" customHeight="1" x14ac:dyDescent="0.15">
      <c r="A121" s="1155"/>
      <c r="B121" s="1042"/>
      <c r="C121" s="1063" t="s">
        <v>463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226</v>
      </c>
      <c r="AB121" s="1055"/>
      <c r="AC121" s="1055"/>
      <c r="AD121" s="1055"/>
      <c r="AE121" s="1056"/>
      <c r="AF121" s="1057" t="s">
        <v>226</v>
      </c>
      <c r="AG121" s="1055"/>
      <c r="AH121" s="1055"/>
      <c r="AI121" s="1055"/>
      <c r="AJ121" s="1056"/>
      <c r="AK121" s="1057" t="s">
        <v>432</v>
      </c>
      <c r="AL121" s="1055"/>
      <c r="AM121" s="1055"/>
      <c r="AN121" s="1055"/>
      <c r="AO121" s="1056"/>
      <c r="AP121" s="1058" t="s">
        <v>432</v>
      </c>
      <c r="AQ121" s="1059"/>
      <c r="AR121" s="1059"/>
      <c r="AS121" s="1059"/>
      <c r="AT121" s="1060"/>
      <c r="AU121" s="1088"/>
      <c r="AV121" s="1089"/>
      <c r="AW121" s="1089"/>
      <c r="AX121" s="1089"/>
      <c r="AY121" s="1090"/>
      <c r="AZ121" s="1045" t="s">
        <v>464</v>
      </c>
      <c r="BA121" s="1046"/>
      <c r="BB121" s="1046"/>
      <c r="BC121" s="1046"/>
      <c r="BD121" s="1046"/>
      <c r="BE121" s="1046"/>
      <c r="BF121" s="1046"/>
      <c r="BG121" s="1046"/>
      <c r="BH121" s="1046"/>
      <c r="BI121" s="1046"/>
      <c r="BJ121" s="1046"/>
      <c r="BK121" s="1046"/>
      <c r="BL121" s="1046"/>
      <c r="BM121" s="1046"/>
      <c r="BN121" s="1046"/>
      <c r="BO121" s="1046"/>
      <c r="BP121" s="1047"/>
      <c r="BQ121" s="1015">
        <v>2518776</v>
      </c>
      <c r="BR121" s="1016"/>
      <c r="BS121" s="1016"/>
      <c r="BT121" s="1016"/>
      <c r="BU121" s="1016"/>
      <c r="BV121" s="1016">
        <v>2217124</v>
      </c>
      <c r="BW121" s="1016"/>
      <c r="BX121" s="1016"/>
      <c r="BY121" s="1016"/>
      <c r="BZ121" s="1016"/>
      <c r="CA121" s="1016">
        <v>2382226</v>
      </c>
      <c r="CB121" s="1016"/>
      <c r="CC121" s="1016"/>
      <c r="CD121" s="1016"/>
      <c r="CE121" s="1016"/>
      <c r="CF121" s="1010">
        <v>43.9</v>
      </c>
      <c r="CG121" s="1011"/>
      <c r="CH121" s="1011"/>
      <c r="CI121" s="1011"/>
      <c r="CJ121" s="1011"/>
      <c r="CK121" s="1106"/>
      <c r="CL121" s="1107"/>
      <c r="CM121" s="1107"/>
      <c r="CN121" s="1107"/>
      <c r="CO121" s="1108"/>
      <c r="CP121" s="1116" t="s">
        <v>465</v>
      </c>
      <c r="CQ121" s="1117"/>
      <c r="CR121" s="1117"/>
      <c r="CS121" s="1117"/>
      <c r="CT121" s="1117"/>
      <c r="CU121" s="1117"/>
      <c r="CV121" s="1117"/>
      <c r="CW121" s="1117"/>
      <c r="CX121" s="1117"/>
      <c r="CY121" s="1117"/>
      <c r="CZ121" s="1117"/>
      <c r="DA121" s="1117"/>
      <c r="DB121" s="1117"/>
      <c r="DC121" s="1117"/>
      <c r="DD121" s="1117"/>
      <c r="DE121" s="1117"/>
      <c r="DF121" s="1118"/>
      <c r="DG121" s="1015">
        <v>68189</v>
      </c>
      <c r="DH121" s="1016"/>
      <c r="DI121" s="1016"/>
      <c r="DJ121" s="1016"/>
      <c r="DK121" s="1016"/>
      <c r="DL121" s="1016">
        <v>65979</v>
      </c>
      <c r="DM121" s="1016"/>
      <c r="DN121" s="1016"/>
      <c r="DO121" s="1016"/>
      <c r="DP121" s="1016"/>
      <c r="DQ121" s="1016">
        <v>64037</v>
      </c>
      <c r="DR121" s="1016"/>
      <c r="DS121" s="1016"/>
      <c r="DT121" s="1016"/>
      <c r="DU121" s="1016"/>
      <c r="DV121" s="1017">
        <v>1.2</v>
      </c>
      <c r="DW121" s="1017"/>
      <c r="DX121" s="1017"/>
      <c r="DY121" s="1017"/>
      <c r="DZ121" s="1018"/>
    </row>
    <row r="122" spans="1:130" s="248" customFormat="1" ht="26.25" customHeight="1" x14ac:dyDescent="0.15">
      <c r="A122" s="1155"/>
      <c r="B122" s="1042"/>
      <c r="C122" s="1012" t="s">
        <v>445</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226</v>
      </c>
      <c r="AB122" s="1055"/>
      <c r="AC122" s="1055"/>
      <c r="AD122" s="1055"/>
      <c r="AE122" s="1056"/>
      <c r="AF122" s="1057" t="s">
        <v>432</v>
      </c>
      <c r="AG122" s="1055"/>
      <c r="AH122" s="1055"/>
      <c r="AI122" s="1055"/>
      <c r="AJ122" s="1056"/>
      <c r="AK122" s="1057" t="s">
        <v>432</v>
      </c>
      <c r="AL122" s="1055"/>
      <c r="AM122" s="1055"/>
      <c r="AN122" s="1055"/>
      <c r="AO122" s="1056"/>
      <c r="AP122" s="1058" t="s">
        <v>432</v>
      </c>
      <c r="AQ122" s="1059"/>
      <c r="AR122" s="1059"/>
      <c r="AS122" s="1059"/>
      <c r="AT122" s="1060"/>
      <c r="AU122" s="1088"/>
      <c r="AV122" s="1089"/>
      <c r="AW122" s="1089"/>
      <c r="AX122" s="1089"/>
      <c r="AY122" s="1090"/>
      <c r="AZ122" s="1070" t="s">
        <v>466</v>
      </c>
      <c r="BA122" s="1061"/>
      <c r="BB122" s="1061"/>
      <c r="BC122" s="1061"/>
      <c r="BD122" s="1061"/>
      <c r="BE122" s="1061"/>
      <c r="BF122" s="1061"/>
      <c r="BG122" s="1061"/>
      <c r="BH122" s="1061"/>
      <c r="BI122" s="1061"/>
      <c r="BJ122" s="1061"/>
      <c r="BK122" s="1061"/>
      <c r="BL122" s="1061"/>
      <c r="BM122" s="1061"/>
      <c r="BN122" s="1061"/>
      <c r="BO122" s="1061"/>
      <c r="BP122" s="1062"/>
      <c r="BQ122" s="1093">
        <v>8586145</v>
      </c>
      <c r="BR122" s="1094"/>
      <c r="BS122" s="1094"/>
      <c r="BT122" s="1094"/>
      <c r="BU122" s="1094"/>
      <c r="BV122" s="1094">
        <v>8772992</v>
      </c>
      <c r="BW122" s="1094"/>
      <c r="BX122" s="1094"/>
      <c r="BY122" s="1094"/>
      <c r="BZ122" s="1094"/>
      <c r="CA122" s="1094">
        <v>8942316</v>
      </c>
      <c r="CB122" s="1094"/>
      <c r="CC122" s="1094"/>
      <c r="CD122" s="1094"/>
      <c r="CE122" s="1094"/>
      <c r="CF122" s="1114">
        <v>164.8</v>
      </c>
      <c r="CG122" s="1115"/>
      <c r="CH122" s="1115"/>
      <c r="CI122" s="1115"/>
      <c r="CJ122" s="1115"/>
      <c r="CK122" s="1106"/>
      <c r="CL122" s="1107"/>
      <c r="CM122" s="1107"/>
      <c r="CN122" s="1107"/>
      <c r="CO122" s="1108"/>
      <c r="CP122" s="1116" t="s">
        <v>467</v>
      </c>
      <c r="CQ122" s="1117"/>
      <c r="CR122" s="1117"/>
      <c r="CS122" s="1117"/>
      <c r="CT122" s="1117"/>
      <c r="CU122" s="1117"/>
      <c r="CV122" s="1117"/>
      <c r="CW122" s="1117"/>
      <c r="CX122" s="1117"/>
      <c r="CY122" s="1117"/>
      <c r="CZ122" s="1117"/>
      <c r="DA122" s="1117"/>
      <c r="DB122" s="1117"/>
      <c r="DC122" s="1117"/>
      <c r="DD122" s="1117"/>
      <c r="DE122" s="1117"/>
      <c r="DF122" s="1118"/>
      <c r="DG122" s="1015">
        <v>10163</v>
      </c>
      <c r="DH122" s="1016"/>
      <c r="DI122" s="1016"/>
      <c r="DJ122" s="1016"/>
      <c r="DK122" s="1016"/>
      <c r="DL122" s="1016">
        <v>9760</v>
      </c>
      <c r="DM122" s="1016"/>
      <c r="DN122" s="1016"/>
      <c r="DO122" s="1016"/>
      <c r="DP122" s="1016"/>
      <c r="DQ122" s="1016">
        <v>8188</v>
      </c>
      <c r="DR122" s="1016"/>
      <c r="DS122" s="1016"/>
      <c r="DT122" s="1016"/>
      <c r="DU122" s="1016"/>
      <c r="DV122" s="1017">
        <v>0.2</v>
      </c>
      <c r="DW122" s="1017"/>
      <c r="DX122" s="1017"/>
      <c r="DY122" s="1017"/>
      <c r="DZ122" s="1018"/>
    </row>
    <row r="123" spans="1:130" s="248" customFormat="1" ht="26.25" customHeight="1" x14ac:dyDescent="0.15">
      <c r="A123" s="1155"/>
      <c r="B123" s="1042"/>
      <c r="C123" s="1012" t="s">
        <v>451</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432</v>
      </c>
      <c r="AB123" s="1055"/>
      <c r="AC123" s="1055"/>
      <c r="AD123" s="1055"/>
      <c r="AE123" s="1056"/>
      <c r="AF123" s="1057" t="s">
        <v>432</v>
      </c>
      <c r="AG123" s="1055"/>
      <c r="AH123" s="1055"/>
      <c r="AI123" s="1055"/>
      <c r="AJ123" s="1056"/>
      <c r="AK123" s="1057" t="s">
        <v>432</v>
      </c>
      <c r="AL123" s="1055"/>
      <c r="AM123" s="1055"/>
      <c r="AN123" s="1055"/>
      <c r="AO123" s="1056"/>
      <c r="AP123" s="1058" t="s">
        <v>432</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468</v>
      </c>
      <c r="BP123" s="1102"/>
      <c r="BQ123" s="1161">
        <v>17291582</v>
      </c>
      <c r="BR123" s="1162"/>
      <c r="BS123" s="1162"/>
      <c r="BT123" s="1162"/>
      <c r="BU123" s="1162"/>
      <c r="BV123" s="1162">
        <v>16926813</v>
      </c>
      <c r="BW123" s="1162"/>
      <c r="BX123" s="1162"/>
      <c r="BY123" s="1162"/>
      <c r="BZ123" s="1162"/>
      <c r="CA123" s="1162">
        <v>17055911</v>
      </c>
      <c r="CB123" s="1162"/>
      <c r="CC123" s="1162"/>
      <c r="CD123" s="1162"/>
      <c r="CE123" s="1162"/>
      <c r="CF123" s="1095"/>
      <c r="CG123" s="1096"/>
      <c r="CH123" s="1096"/>
      <c r="CI123" s="1096"/>
      <c r="CJ123" s="1097"/>
      <c r="CK123" s="1106"/>
      <c r="CL123" s="1107"/>
      <c r="CM123" s="1107"/>
      <c r="CN123" s="1107"/>
      <c r="CO123" s="1108"/>
      <c r="CP123" s="1116" t="s">
        <v>469</v>
      </c>
      <c r="CQ123" s="1117"/>
      <c r="CR123" s="1117"/>
      <c r="CS123" s="1117"/>
      <c r="CT123" s="1117"/>
      <c r="CU123" s="1117"/>
      <c r="CV123" s="1117"/>
      <c r="CW123" s="1117"/>
      <c r="CX123" s="1117"/>
      <c r="CY123" s="1117"/>
      <c r="CZ123" s="1117"/>
      <c r="DA123" s="1117"/>
      <c r="DB123" s="1117"/>
      <c r="DC123" s="1117"/>
      <c r="DD123" s="1117"/>
      <c r="DE123" s="1117"/>
      <c r="DF123" s="1118"/>
      <c r="DG123" s="1054" t="s">
        <v>432</v>
      </c>
      <c r="DH123" s="1055"/>
      <c r="DI123" s="1055"/>
      <c r="DJ123" s="1055"/>
      <c r="DK123" s="1056"/>
      <c r="DL123" s="1057" t="s">
        <v>432</v>
      </c>
      <c r="DM123" s="1055"/>
      <c r="DN123" s="1055"/>
      <c r="DO123" s="1055"/>
      <c r="DP123" s="1056"/>
      <c r="DQ123" s="1057" t="s">
        <v>432</v>
      </c>
      <c r="DR123" s="1055"/>
      <c r="DS123" s="1055"/>
      <c r="DT123" s="1055"/>
      <c r="DU123" s="1056"/>
      <c r="DV123" s="1058" t="s">
        <v>432</v>
      </c>
      <c r="DW123" s="1059"/>
      <c r="DX123" s="1059"/>
      <c r="DY123" s="1059"/>
      <c r="DZ123" s="1060"/>
    </row>
    <row r="124" spans="1:130" s="248" customFormat="1" ht="26.25" customHeight="1" thickBot="1" x14ac:dyDescent="0.2">
      <c r="A124" s="1155"/>
      <c r="B124" s="1042"/>
      <c r="C124" s="1012" t="s">
        <v>454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432</v>
      </c>
      <c r="AB124" s="1055"/>
      <c r="AC124" s="1055"/>
      <c r="AD124" s="1055"/>
      <c r="AE124" s="1056"/>
      <c r="AF124" s="1057" t="s">
        <v>432</v>
      </c>
      <c r="AG124" s="1055"/>
      <c r="AH124" s="1055"/>
      <c r="AI124" s="1055"/>
      <c r="AJ124" s="1056"/>
      <c r="AK124" s="1057" t="s">
        <v>432</v>
      </c>
      <c r="AL124" s="1055"/>
      <c r="AM124" s="1055"/>
      <c r="AN124" s="1055"/>
      <c r="AO124" s="1056"/>
      <c r="AP124" s="1058" t="s">
        <v>432</v>
      </c>
      <c r="AQ124" s="1059"/>
      <c r="AR124" s="1059"/>
      <c r="AS124" s="1059"/>
      <c r="AT124" s="1060"/>
      <c r="AU124" s="1157" t="s">
        <v>470</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432</v>
      </c>
      <c r="BR124" s="1124"/>
      <c r="BS124" s="1124"/>
      <c r="BT124" s="1124"/>
      <c r="BU124" s="1124"/>
      <c r="BV124" s="1124" t="s">
        <v>432</v>
      </c>
      <c r="BW124" s="1124"/>
      <c r="BX124" s="1124"/>
      <c r="BY124" s="1124"/>
      <c r="BZ124" s="1124"/>
      <c r="CA124" s="1124" t="s">
        <v>432</v>
      </c>
      <c r="CB124" s="1124"/>
      <c r="CC124" s="1124"/>
      <c r="CD124" s="1124"/>
      <c r="CE124" s="1124"/>
      <c r="CF124" s="1125"/>
      <c r="CG124" s="1126"/>
      <c r="CH124" s="1126"/>
      <c r="CI124" s="1126"/>
      <c r="CJ124" s="1127"/>
      <c r="CK124" s="1109"/>
      <c r="CL124" s="1109"/>
      <c r="CM124" s="1109"/>
      <c r="CN124" s="1109"/>
      <c r="CO124" s="1110"/>
      <c r="CP124" s="1116" t="s">
        <v>471</v>
      </c>
      <c r="CQ124" s="1117"/>
      <c r="CR124" s="1117"/>
      <c r="CS124" s="1117"/>
      <c r="CT124" s="1117"/>
      <c r="CU124" s="1117"/>
      <c r="CV124" s="1117"/>
      <c r="CW124" s="1117"/>
      <c r="CX124" s="1117"/>
      <c r="CY124" s="1117"/>
      <c r="CZ124" s="1117"/>
      <c r="DA124" s="1117"/>
      <c r="DB124" s="1117"/>
      <c r="DC124" s="1117"/>
      <c r="DD124" s="1117"/>
      <c r="DE124" s="1117"/>
      <c r="DF124" s="1118"/>
      <c r="DG124" s="1101" t="s">
        <v>432</v>
      </c>
      <c r="DH124" s="1080"/>
      <c r="DI124" s="1080"/>
      <c r="DJ124" s="1080"/>
      <c r="DK124" s="1081"/>
      <c r="DL124" s="1079" t="s">
        <v>432</v>
      </c>
      <c r="DM124" s="1080"/>
      <c r="DN124" s="1080"/>
      <c r="DO124" s="1080"/>
      <c r="DP124" s="1081"/>
      <c r="DQ124" s="1079" t="s">
        <v>432</v>
      </c>
      <c r="DR124" s="1080"/>
      <c r="DS124" s="1080"/>
      <c r="DT124" s="1080"/>
      <c r="DU124" s="1081"/>
      <c r="DV124" s="1082" t="s">
        <v>432</v>
      </c>
      <c r="DW124" s="1083"/>
      <c r="DX124" s="1083"/>
      <c r="DY124" s="1083"/>
      <c r="DZ124" s="1084"/>
    </row>
    <row r="125" spans="1:130" s="248" customFormat="1" ht="26.25" customHeight="1" x14ac:dyDescent="0.15">
      <c r="A125" s="1155"/>
      <c r="B125" s="1042"/>
      <c r="C125" s="1012" t="s">
        <v>456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432</v>
      </c>
      <c r="AB125" s="1055"/>
      <c r="AC125" s="1055"/>
      <c r="AD125" s="1055"/>
      <c r="AE125" s="1056"/>
      <c r="AF125" s="1057" t="s">
        <v>432</v>
      </c>
      <c r="AG125" s="1055"/>
      <c r="AH125" s="1055"/>
      <c r="AI125" s="1055"/>
      <c r="AJ125" s="1056"/>
      <c r="AK125" s="1057" t="s">
        <v>432</v>
      </c>
      <c r="AL125" s="1055"/>
      <c r="AM125" s="1055"/>
      <c r="AN125" s="1055"/>
      <c r="AO125" s="1056"/>
      <c r="AP125" s="1058" t="s">
        <v>432</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472</v>
      </c>
      <c r="CL125" s="1104"/>
      <c r="CM125" s="1104"/>
      <c r="CN125" s="1104"/>
      <c r="CO125" s="1105"/>
      <c r="CP125" s="1036" t="s">
        <v>473</v>
      </c>
      <c r="CQ125" s="985"/>
      <c r="CR125" s="985"/>
      <c r="CS125" s="985"/>
      <c r="CT125" s="985"/>
      <c r="CU125" s="985"/>
      <c r="CV125" s="985"/>
      <c r="CW125" s="985"/>
      <c r="CX125" s="985"/>
      <c r="CY125" s="985"/>
      <c r="CZ125" s="985"/>
      <c r="DA125" s="985"/>
      <c r="DB125" s="985"/>
      <c r="DC125" s="985"/>
      <c r="DD125" s="985"/>
      <c r="DE125" s="985"/>
      <c r="DF125" s="986"/>
      <c r="DG125" s="1022" t="s">
        <v>432</v>
      </c>
      <c r="DH125" s="1023"/>
      <c r="DI125" s="1023"/>
      <c r="DJ125" s="1023"/>
      <c r="DK125" s="1023"/>
      <c r="DL125" s="1023" t="s">
        <v>432</v>
      </c>
      <c r="DM125" s="1023"/>
      <c r="DN125" s="1023"/>
      <c r="DO125" s="1023"/>
      <c r="DP125" s="1023"/>
      <c r="DQ125" s="1023" t="s">
        <v>226</v>
      </c>
      <c r="DR125" s="1023"/>
      <c r="DS125" s="1023"/>
      <c r="DT125" s="1023"/>
      <c r="DU125" s="1023"/>
      <c r="DV125" s="1024" t="s">
        <v>226</v>
      </c>
      <c r="DW125" s="1024"/>
      <c r="DX125" s="1024"/>
      <c r="DY125" s="1024"/>
      <c r="DZ125" s="1025"/>
    </row>
    <row r="126" spans="1:130" s="248" customFormat="1" ht="26.25" customHeight="1" thickBot="1" x14ac:dyDescent="0.2">
      <c r="A126" s="1155"/>
      <c r="B126" s="1042"/>
      <c r="C126" s="1012" t="s">
        <v>458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432</v>
      </c>
      <c r="AB126" s="1055"/>
      <c r="AC126" s="1055"/>
      <c r="AD126" s="1055"/>
      <c r="AE126" s="1056"/>
      <c r="AF126" s="1057" t="s">
        <v>432</v>
      </c>
      <c r="AG126" s="1055"/>
      <c r="AH126" s="1055"/>
      <c r="AI126" s="1055"/>
      <c r="AJ126" s="1056"/>
      <c r="AK126" s="1057" t="s">
        <v>432</v>
      </c>
      <c r="AL126" s="1055"/>
      <c r="AM126" s="1055"/>
      <c r="AN126" s="1055"/>
      <c r="AO126" s="1056"/>
      <c r="AP126" s="1058" t="s">
        <v>432</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474</v>
      </c>
      <c r="CQ126" s="1046"/>
      <c r="CR126" s="1046"/>
      <c r="CS126" s="1046"/>
      <c r="CT126" s="1046"/>
      <c r="CU126" s="1046"/>
      <c r="CV126" s="1046"/>
      <c r="CW126" s="1046"/>
      <c r="CX126" s="1046"/>
      <c r="CY126" s="1046"/>
      <c r="CZ126" s="1046"/>
      <c r="DA126" s="1046"/>
      <c r="DB126" s="1046"/>
      <c r="DC126" s="1046"/>
      <c r="DD126" s="1046"/>
      <c r="DE126" s="1046"/>
      <c r="DF126" s="1047"/>
      <c r="DG126" s="1015" t="s">
        <v>432</v>
      </c>
      <c r="DH126" s="1016"/>
      <c r="DI126" s="1016"/>
      <c r="DJ126" s="1016"/>
      <c r="DK126" s="1016"/>
      <c r="DL126" s="1016" t="s">
        <v>432</v>
      </c>
      <c r="DM126" s="1016"/>
      <c r="DN126" s="1016"/>
      <c r="DO126" s="1016"/>
      <c r="DP126" s="1016"/>
      <c r="DQ126" s="1016" t="s">
        <v>432</v>
      </c>
      <c r="DR126" s="1016"/>
      <c r="DS126" s="1016"/>
      <c r="DT126" s="1016"/>
      <c r="DU126" s="1016"/>
      <c r="DV126" s="1017" t="s">
        <v>226</v>
      </c>
      <c r="DW126" s="1017"/>
      <c r="DX126" s="1017"/>
      <c r="DY126" s="1017"/>
      <c r="DZ126" s="1018"/>
    </row>
    <row r="127" spans="1:130" s="248" customFormat="1" ht="26.25" customHeight="1" x14ac:dyDescent="0.15">
      <c r="A127" s="1156"/>
      <c r="B127" s="1044"/>
      <c r="C127" s="1098" t="s">
        <v>475</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154</v>
      </c>
      <c r="AB127" s="1055"/>
      <c r="AC127" s="1055"/>
      <c r="AD127" s="1055"/>
      <c r="AE127" s="1056"/>
      <c r="AF127" s="1057">
        <v>156</v>
      </c>
      <c r="AG127" s="1055"/>
      <c r="AH127" s="1055"/>
      <c r="AI127" s="1055"/>
      <c r="AJ127" s="1056"/>
      <c r="AK127" s="1057">
        <v>135</v>
      </c>
      <c r="AL127" s="1055"/>
      <c r="AM127" s="1055"/>
      <c r="AN127" s="1055"/>
      <c r="AO127" s="1056"/>
      <c r="AP127" s="1058">
        <v>0</v>
      </c>
      <c r="AQ127" s="1059"/>
      <c r="AR127" s="1059"/>
      <c r="AS127" s="1059"/>
      <c r="AT127" s="1060"/>
      <c r="AU127" s="284"/>
      <c r="AV127" s="284"/>
      <c r="AW127" s="284"/>
      <c r="AX127" s="1128" t="s">
        <v>476</v>
      </c>
      <c r="AY127" s="1129"/>
      <c r="AZ127" s="1129"/>
      <c r="BA127" s="1129"/>
      <c r="BB127" s="1129"/>
      <c r="BC127" s="1129"/>
      <c r="BD127" s="1129"/>
      <c r="BE127" s="1130"/>
      <c r="BF127" s="1131" t="s">
        <v>477</v>
      </c>
      <c r="BG127" s="1129"/>
      <c r="BH127" s="1129"/>
      <c r="BI127" s="1129"/>
      <c r="BJ127" s="1129"/>
      <c r="BK127" s="1129"/>
      <c r="BL127" s="1130"/>
      <c r="BM127" s="1131" t="s">
        <v>478</v>
      </c>
      <c r="BN127" s="1129"/>
      <c r="BO127" s="1129"/>
      <c r="BP127" s="1129"/>
      <c r="BQ127" s="1129"/>
      <c r="BR127" s="1129"/>
      <c r="BS127" s="1130"/>
      <c r="BT127" s="1131" t="s">
        <v>479</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480</v>
      </c>
      <c r="CQ127" s="1046"/>
      <c r="CR127" s="1046"/>
      <c r="CS127" s="1046"/>
      <c r="CT127" s="1046"/>
      <c r="CU127" s="1046"/>
      <c r="CV127" s="1046"/>
      <c r="CW127" s="1046"/>
      <c r="CX127" s="1046"/>
      <c r="CY127" s="1046"/>
      <c r="CZ127" s="1046"/>
      <c r="DA127" s="1046"/>
      <c r="DB127" s="1046"/>
      <c r="DC127" s="1046"/>
      <c r="DD127" s="1046"/>
      <c r="DE127" s="1046"/>
      <c r="DF127" s="1047"/>
      <c r="DG127" s="1015" t="s">
        <v>432</v>
      </c>
      <c r="DH127" s="1016"/>
      <c r="DI127" s="1016"/>
      <c r="DJ127" s="1016"/>
      <c r="DK127" s="1016"/>
      <c r="DL127" s="1016" t="s">
        <v>432</v>
      </c>
      <c r="DM127" s="1016"/>
      <c r="DN127" s="1016"/>
      <c r="DO127" s="1016"/>
      <c r="DP127" s="1016"/>
      <c r="DQ127" s="1016" t="s">
        <v>432</v>
      </c>
      <c r="DR127" s="1016"/>
      <c r="DS127" s="1016"/>
      <c r="DT127" s="1016"/>
      <c r="DU127" s="1016"/>
      <c r="DV127" s="1017" t="s">
        <v>432</v>
      </c>
      <c r="DW127" s="1017"/>
      <c r="DX127" s="1017"/>
      <c r="DY127" s="1017"/>
      <c r="DZ127" s="1018"/>
    </row>
    <row r="128" spans="1:130" s="248" customFormat="1" ht="26.25" customHeight="1" thickBot="1" x14ac:dyDescent="0.2">
      <c r="A128" s="1139" t="s">
        <v>481</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482</v>
      </c>
      <c r="X128" s="1141"/>
      <c r="Y128" s="1141"/>
      <c r="Z128" s="1142"/>
      <c r="AA128" s="1143">
        <v>157450</v>
      </c>
      <c r="AB128" s="1144"/>
      <c r="AC128" s="1144"/>
      <c r="AD128" s="1144"/>
      <c r="AE128" s="1145"/>
      <c r="AF128" s="1146">
        <v>158589</v>
      </c>
      <c r="AG128" s="1144"/>
      <c r="AH128" s="1144"/>
      <c r="AI128" s="1144"/>
      <c r="AJ128" s="1145"/>
      <c r="AK128" s="1146">
        <v>200951</v>
      </c>
      <c r="AL128" s="1144"/>
      <c r="AM128" s="1144"/>
      <c r="AN128" s="1144"/>
      <c r="AO128" s="1145"/>
      <c r="AP128" s="1147"/>
      <c r="AQ128" s="1148"/>
      <c r="AR128" s="1148"/>
      <c r="AS128" s="1148"/>
      <c r="AT128" s="1149"/>
      <c r="AU128" s="284"/>
      <c r="AV128" s="284"/>
      <c r="AW128" s="284"/>
      <c r="AX128" s="984" t="s">
        <v>483</v>
      </c>
      <c r="AY128" s="985"/>
      <c r="AZ128" s="985"/>
      <c r="BA128" s="985"/>
      <c r="BB128" s="985"/>
      <c r="BC128" s="985"/>
      <c r="BD128" s="985"/>
      <c r="BE128" s="986"/>
      <c r="BF128" s="1150" t="s">
        <v>432</v>
      </c>
      <c r="BG128" s="1151"/>
      <c r="BH128" s="1151"/>
      <c r="BI128" s="1151"/>
      <c r="BJ128" s="1151"/>
      <c r="BK128" s="1151"/>
      <c r="BL128" s="1152"/>
      <c r="BM128" s="1150">
        <v>14.37</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484</v>
      </c>
      <c r="CQ128" s="1133"/>
      <c r="CR128" s="1133"/>
      <c r="CS128" s="1133"/>
      <c r="CT128" s="1133"/>
      <c r="CU128" s="1133"/>
      <c r="CV128" s="1133"/>
      <c r="CW128" s="1133"/>
      <c r="CX128" s="1133"/>
      <c r="CY128" s="1133"/>
      <c r="CZ128" s="1133"/>
      <c r="DA128" s="1133"/>
      <c r="DB128" s="1133"/>
      <c r="DC128" s="1133"/>
      <c r="DD128" s="1133"/>
      <c r="DE128" s="1133"/>
      <c r="DF128" s="1134"/>
      <c r="DG128" s="1135">
        <v>651</v>
      </c>
      <c r="DH128" s="1136"/>
      <c r="DI128" s="1136"/>
      <c r="DJ128" s="1136"/>
      <c r="DK128" s="1136"/>
      <c r="DL128" s="1136">
        <v>606</v>
      </c>
      <c r="DM128" s="1136"/>
      <c r="DN128" s="1136"/>
      <c r="DO128" s="1136"/>
      <c r="DP128" s="1136"/>
      <c r="DQ128" s="1136">
        <v>571</v>
      </c>
      <c r="DR128" s="1136"/>
      <c r="DS128" s="1136"/>
      <c r="DT128" s="1136"/>
      <c r="DU128" s="1136"/>
      <c r="DV128" s="1137">
        <v>0</v>
      </c>
      <c r="DW128" s="1137"/>
      <c r="DX128" s="1137"/>
      <c r="DY128" s="1137"/>
      <c r="DZ128" s="1138"/>
    </row>
    <row r="129" spans="1:131" s="248" customFormat="1" ht="26.25" customHeight="1" x14ac:dyDescent="0.15">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485</v>
      </c>
      <c r="X129" s="1170"/>
      <c r="Y129" s="1170"/>
      <c r="Z129" s="1171"/>
      <c r="AA129" s="1054">
        <v>5912585</v>
      </c>
      <c r="AB129" s="1055"/>
      <c r="AC129" s="1055"/>
      <c r="AD129" s="1055"/>
      <c r="AE129" s="1056"/>
      <c r="AF129" s="1057">
        <v>5910922</v>
      </c>
      <c r="AG129" s="1055"/>
      <c r="AH129" s="1055"/>
      <c r="AI129" s="1055"/>
      <c r="AJ129" s="1056"/>
      <c r="AK129" s="1057">
        <v>6155926</v>
      </c>
      <c r="AL129" s="1055"/>
      <c r="AM129" s="1055"/>
      <c r="AN129" s="1055"/>
      <c r="AO129" s="1056"/>
      <c r="AP129" s="1172"/>
      <c r="AQ129" s="1173"/>
      <c r="AR129" s="1173"/>
      <c r="AS129" s="1173"/>
      <c r="AT129" s="1174"/>
      <c r="AU129" s="286"/>
      <c r="AV129" s="286"/>
      <c r="AW129" s="286"/>
      <c r="AX129" s="1163" t="s">
        <v>486</v>
      </c>
      <c r="AY129" s="1046"/>
      <c r="AZ129" s="1046"/>
      <c r="BA129" s="1046"/>
      <c r="BB129" s="1046"/>
      <c r="BC129" s="1046"/>
      <c r="BD129" s="1046"/>
      <c r="BE129" s="1047"/>
      <c r="BF129" s="1164" t="s">
        <v>432</v>
      </c>
      <c r="BG129" s="1165"/>
      <c r="BH129" s="1165"/>
      <c r="BI129" s="1165"/>
      <c r="BJ129" s="1165"/>
      <c r="BK129" s="1165"/>
      <c r="BL129" s="1166"/>
      <c r="BM129" s="1164">
        <v>19.37</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487</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488</v>
      </c>
      <c r="X130" s="1170"/>
      <c r="Y130" s="1170"/>
      <c r="Z130" s="1171"/>
      <c r="AA130" s="1054">
        <v>763399</v>
      </c>
      <c r="AB130" s="1055"/>
      <c r="AC130" s="1055"/>
      <c r="AD130" s="1055"/>
      <c r="AE130" s="1056"/>
      <c r="AF130" s="1057">
        <v>735973</v>
      </c>
      <c r="AG130" s="1055"/>
      <c r="AH130" s="1055"/>
      <c r="AI130" s="1055"/>
      <c r="AJ130" s="1056"/>
      <c r="AK130" s="1057">
        <v>729548</v>
      </c>
      <c r="AL130" s="1055"/>
      <c r="AM130" s="1055"/>
      <c r="AN130" s="1055"/>
      <c r="AO130" s="1056"/>
      <c r="AP130" s="1172"/>
      <c r="AQ130" s="1173"/>
      <c r="AR130" s="1173"/>
      <c r="AS130" s="1173"/>
      <c r="AT130" s="1174"/>
      <c r="AU130" s="286"/>
      <c r="AV130" s="286"/>
      <c r="AW130" s="286"/>
      <c r="AX130" s="1163" t="s">
        <v>489</v>
      </c>
      <c r="AY130" s="1046"/>
      <c r="AZ130" s="1046"/>
      <c r="BA130" s="1046"/>
      <c r="BB130" s="1046"/>
      <c r="BC130" s="1046"/>
      <c r="BD130" s="1046"/>
      <c r="BE130" s="1047"/>
      <c r="BF130" s="1200">
        <v>4.9000000000000004</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490</v>
      </c>
      <c r="X131" s="1208"/>
      <c r="Y131" s="1208"/>
      <c r="Z131" s="1209"/>
      <c r="AA131" s="1101">
        <v>5149186</v>
      </c>
      <c r="AB131" s="1080"/>
      <c r="AC131" s="1080"/>
      <c r="AD131" s="1080"/>
      <c r="AE131" s="1081"/>
      <c r="AF131" s="1079">
        <v>5174949</v>
      </c>
      <c r="AG131" s="1080"/>
      <c r="AH131" s="1080"/>
      <c r="AI131" s="1080"/>
      <c r="AJ131" s="1081"/>
      <c r="AK131" s="1079">
        <v>5426378</v>
      </c>
      <c r="AL131" s="1080"/>
      <c r="AM131" s="1080"/>
      <c r="AN131" s="1080"/>
      <c r="AO131" s="1081"/>
      <c r="AP131" s="1210"/>
      <c r="AQ131" s="1211"/>
      <c r="AR131" s="1211"/>
      <c r="AS131" s="1211"/>
      <c r="AT131" s="1212"/>
      <c r="AU131" s="286"/>
      <c r="AV131" s="286"/>
      <c r="AW131" s="286"/>
      <c r="AX131" s="1182" t="s">
        <v>491</v>
      </c>
      <c r="AY131" s="1133"/>
      <c r="AZ131" s="1133"/>
      <c r="BA131" s="1133"/>
      <c r="BB131" s="1133"/>
      <c r="BC131" s="1133"/>
      <c r="BD131" s="1133"/>
      <c r="BE131" s="1134"/>
      <c r="BF131" s="1183" t="s">
        <v>432</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492</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493</v>
      </c>
      <c r="W132" s="1193"/>
      <c r="X132" s="1193"/>
      <c r="Y132" s="1193"/>
      <c r="Z132" s="1194"/>
      <c r="AA132" s="1195">
        <v>4.7865818009999996</v>
      </c>
      <c r="AB132" s="1196"/>
      <c r="AC132" s="1196"/>
      <c r="AD132" s="1196"/>
      <c r="AE132" s="1197"/>
      <c r="AF132" s="1198">
        <v>4.8338254149999997</v>
      </c>
      <c r="AG132" s="1196"/>
      <c r="AH132" s="1196"/>
      <c r="AI132" s="1196"/>
      <c r="AJ132" s="1197"/>
      <c r="AK132" s="1198">
        <v>5.2470911539999996</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494</v>
      </c>
      <c r="W133" s="1176"/>
      <c r="X133" s="1176"/>
      <c r="Y133" s="1176"/>
      <c r="Z133" s="1177"/>
      <c r="AA133" s="1178">
        <v>2.9</v>
      </c>
      <c r="AB133" s="1179"/>
      <c r="AC133" s="1179"/>
      <c r="AD133" s="1179"/>
      <c r="AE133" s="1180"/>
      <c r="AF133" s="1178">
        <v>4.0999999999999996</v>
      </c>
      <c r="AG133" s="1179"/>
      <c r="AH133" s="1179"/>
      <c r="AI133" s="1179"/>
      <c r="AJ133" s="1180"/>
      <c r="AK133" s="1178">
        <v>4.9000000000000004</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oDiHvrDdTlwJ/J9IkXTeBDOIULh5Iocn3bBqx8TMoekcVwhZd0F/dU81y+CQpU0sZnfXjRF7BRJ3uQHs9JjqmA==" saltValue="wdQc2FIPSqrhWivt20/2f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S0w5EpaGiwdZ3gz9VCLbQNfhBOwKNmFqs3wR1Ouneetlukw9WwqWFvASAqHnzKUTIjS1pDk4MQmBDZrpfNj37w==" saltValue="Kix35zHQs3rTluMJ/GpN6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pMS9369cD3iuf6CnEhx5jH08RzLBM7tbokPhjWEZ31v2ArdZQei1OoZXc/jP+ItoxtazDNQLupinOMfD098wg==" saltValue="xn3u/zK53l4rD0HHCgNG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498</v>
      </c>
      <c r="AP7" s="305"/>
      <c r="AQ7" s="306" t="s">
        <v>499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500</v>
      </c>
      <c r="AQ8" s="312" t="s">
        <v>501</v>
      </c>
      <c r="AR8" s="313" t="s">
        <v>502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503</v>
      </c>
      <c r="AL9" s="1216"/>
      <c r="AM9" s="1216"/>
      <c r="AN9" s="1217"/>
      <c r="AO9" s="314">
        <v>1456297</v>
      </c>
      <c r="AP9" s="314">
        <v>49256</v>
      </c>
      <c r="AQ9" s="315">
        <v>63681</v>
      </c>
      <c r="AR9" s="316">
        <v>-22.7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504</v>
      </c>
      <c r="AL10" s="1216"/>
      <c r="AM10" s="1216"/>
      <c r="AN10" s="1217"/>
      <c r="AO10" s="317">
        <v>31145</v>
      </c>
      <c r="AP10" s="317">
        <v>1053</v>
      </c>
      <c r="AQ10" s="318">
        <v>8003</v>
      </c>
      <c r="AR10" s="319">
        <v>-86.8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505</v>
      </c>
      <c r="AL11" s="1216"/>
      <c r="AM11" s="1216"/>
      <c r="AN11" s="1217"/>
      <c r="AO11" s="317" t="s">
        <v>506</v>
      </c>
      <c r="AP11" s="317" t="s">
        <v>506</v>
      </c>
      <c r="AQ11" s="318">
        <v>360</v>
      </c>
      <c r="AR11" s="319" t="s">
        <v>506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507</v>
      </c>
      <c r="AL12" s="1216"/>
      <c r="AM12" s="1216"/>
      <c r="AN12" s="1217"/>
      <c r="AO12" s="317" t="s">
        <v>506</v>
      </c>
      <c r="AP12" s="317" t="s">
        <v>506</v>
      </c>
      <c r="AQ12" s="318">
        <v>18</v>
      </c>
      <c r="AR12" s="319" t="s">
        <v>506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508</v>
      </c>
      <c r="AL13" s="1216"/>
      <c r="AM13" s="1216"/>
      <c r="AN13" s="1217"/>
      <c r="AO13" s="317">
        <v>148568</v>
      </c>
      <c r="AP13" s="317">
        <v>5025</v>
      </c>
      <c r="AQ13" s="318">
        <v>2539</v>
      </c>
      <c r="AR13" s="319">
        <v>97.9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509</v>
      </c>
      <c r="AL14" s="1216"/>
      <c r="AM14" s="1216"/>
      <c r="AN14" s="1217"/>
      <c r="AO14" s="317">
        <v>73342</v>
      </c>
      <c r="AP14" s="317">
        <v>2481</v>
      </c>
      <c r="AQ14" s="318">
        <v>1117</v>
      </c>
      <c r="AR14" s="319">
        <v>122.1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510</v>
      </c>
      <c r="AL15" s="1222"/>
      <c r="AM15" s="1222"/>
      <c r="AN15" s="1223"/>
      <c r="AO15" s="317">
        <v>-72363</v>
      </c>
      <c r="AP15" s="317">
        <v>-2448</v>
      </c>
      <c r="AQ15" s="318">
        <v>-4412</v>
      </c>
      <c r="AR15" s="319">
        <v>-44.5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1636989</v>
      </c>
      <c r="AP16" s="317">
        <v>55367</v>
      </c>
      <c r="AQ16" s="318">
        <v>71307</v>
      </c>
      <c r="AR16" s="319">
        <v>-22.4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512</v>
      </c>
      <c r="AP20" s="326" t="s">
        <v>513</v>
      </c>
      <c r="AQ20" s="327" t="s">
        <v>514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515</v>
      </c>
      <c r="AL21" s="1225"/>
      <c r="AM21" s="1225"/>
      <c r="AN21" s="1226"/>
      <c r="AO21" s="330">
        <v>4.9000000000000004</v>
      </c>
      <c r="AP21" s="331">
        <v>6.49</v>
      </c>
      <c r="AQ21" s="332">
        <v>-1.59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516</v>
      </c>
      <c r="AL22" s="1225"/>
      <c r="AM22" s="1225"/>
      <c r="AN22" s="1226"/>
      <c r="AO22" s="335">
        <v>99.2</v>
      </c>
      <c r="AP22" s="336">
        <v>97.2</v>
      </c>
      <c r="AQ22" s="337">
        <v>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498</v>
      </c>
      <c r="AP30" s="305"/>
      <c r="AQ30" s="306" t="s">
        <v>499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500</v>
      </c>
      <c r="AQ31" s="312" t="s">
        <v>501</v>
      </c>
      <c r="AR31" s="313" t="s">
        <v>502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520</v>
      </c>
      <c r="AL32" s="1219"/>
      <c r="AM32" s="1219"/>
      <c r="AN32" s="1220"/>
      <c r="AO32" s="345">
        <v>941348</v>
      </c>
      <c r="AP32" s="345">
        <v>31839</v>
      </c>
      <c r="AQ32" s="346">
        <v>31105</v>
      </c>
      <c r="AR32" s="347">
        <v>2.4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521</v>
      </c>
      <c r="AL33" s="1219"/>
      <c r="AM33" s="1219"/>
      <c r="AN33" s="1220"/>
      <c r="AO33" s="345" t="s">
        <v>506</v>
      </c>
      <c r="AP33" s="345" t="s">
        <v>506</v>
      </c>
      <c r="AQ33" s="346" t="s">
        <v>506</v>
      </c>
      <c r="AR33" s="347" t="s">
        <v>506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522</v>
      </c>
      <c r="AL34" s="1219"/>
      <c r="AM34" s="1219"/>
      <c r="AN34" s="1220"/>
      <c r="AO34" s="345" t="s">
        <v>506</v>
      </c>
      <c r="AP34" s="345" t="s">
        <v>506</v>
      </c>
      <c r="AQ34" s="346">
        <v>0</v>
      </c>
      <c r="AR34" s="347" t="s">
        <v>506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523</v>
      </c>
      <c r="AL35" s="1219"/>
      <c r="AM35" s="1219"/>
      <c r="AN35" s="1220"/>
      <c r="AO35" s="345">
        <v>204955</v>
      </c>
      <c r="AP35" s="345">
        <v>6932</v>
      </c>
      <c r="AQ35" s="346">
        <v>8747</v>
      </c>
      <c r="AR35" s="347">
        <v>-20.7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524</v>
      </c>
      <c r="AL36" s="1219"/>
      <c r="AM36" s="1219"/>
      <c r="AN36" s="1220"/>
      <c r="AO36" s="345">
        <v>68788</v>
      </c>
      <c r="AP36" s="345">
        <v>2327</v>
      </c>
      <c r="AQ36" s="346">
        <v>2193</v>
      </c>
      <c r="AR36" s="347">
        <v>6.1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525</v>
      </c>
      <c r="AL37" s="1219"/>
      <c r="AM37" s="1219"/>
      <c r="AN37" s="1220"/>
      <c r="AO37" s="345">
        <v>135</v>
      </c>
      <c r="AP37" s="345">
        <v>5</v>
      </c>
      <c r="AQ37" s="346">
        <v>863</v>
      </c>
      <c r="AR37" s="347">
        <v>-99.4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526</v>
      </c>
      <c r="AL38" s="1228"/>
      <c r="AM38" s="1228"/>
      <c r="AN38" s="1229"/>
      <c r="AO38" s="348" t="s">
        <v>506</v>
      </c>
      <c r="AP38" s="348" t="s">
        <v>506</v>
      </c>
      <c r="AQ38" s="349">
        <v>1</v>
      </c>
      <c r="AR38" s="337" t="s">
        <v>506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527</v>
      </c>
      <c r="AL39" s="1228"/>
      <c r="AM39" s="1228"/>
      <c r="AN39" s="1229"/>
      <c r="AO39" s="345">
        <v>-200951</v>
      </c>
      <c r="AP39" s="345">
        <v>-6797</v>
      </c>
      <c r="AQ39" s="346">
        <v>-3092</v>
      </c>
      <c r="AR39" s="347">
        <v>119.8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528</v>
      </c>
      <c r="AL40" s="1219"/>
      <c r="AM40" s="1219"/>
      <c r="AN40" s="1220"/>
      <c r="AO40" s="345">
        <v>-729548</v>
      </c>
      <c r="AP40" s="345">
        <v>-24675</v>
      </c>
      <c r="AQ40" s="346">
        <v>-27116</v>
      </c>
      <c r="AR40" s="347">
        <v>-9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298</v>
      </c>
      <c r="AL41" s="1231"/>
      <c r="AM41" s="1231"/>
      <c r="AN41" s="1232"/>
      <c r="AO41" s="345">
        <v>284727</v>
      </c>
      <c r="AP41" s="345">
        <v>9630</v>
      </c>
      <c r="AQ41" s="346">
        <v>12702</v>
      </c>
      <c r="AR41" s="347">
        <v>-24.2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498</v>
      </c>
      <c r="AN49" s="1235" t="s">
        <v>532</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533</v>
      </c>
      <c r="AO50" s="362" t="s">
        <v>534</v>
      </c>
      <c r="AP50" s="363" t="s">
        <v>535</v>
      </c>
      <c r="AQ50" s="364" t="s">
        <v>536</v>
      </c>
      <c r="AR50" s="365" t="s">
        <v>537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538</v>
      </c>
      <c r="AL51" s="358"/>
      <c r="AM51" s="366">
        <v>2114988</v>
      </c>
      <c r="AN51" s="367">
        <v>69783</v>
      </c>
      <c r="AO51" s="368">
        <v>37.299999999999997</v>
      </c>
      <c r="AP51" s="369">
        <v>47738</v>
      </c>
      <c r="AQ51" s="370">
        <v>-4.4000000000000004</v>
      </c>
      <c r="AR51" s="371">
        <v>41.7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539</v>
      </c>
      <c r="AM52" s="374">
        <v>411903</v>
      </c>
      <c r="AN52" s="375">
        <v>13591</v>
      </c>
      <c r="AO52" s="376">
        <v>-9.1999999999999993</v>
      </c>
      <c r="AP52" s="377">
        <v>24937</v>
      </c>
      <c r="AQ52" s="378">
        <v>-5.5</v>
      </c>
      <c r="AR52" s="379">
        <v>-3.7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540</v>
      </c>
      <c r="AL53" s="358"/>
      <c r="AM53" s="366">
        <v>2255033</v>
      </c>
      <c r="AN53" s="367">
        <v>74564</v>
      </c>
      <c r="AO53" s="368">
        <v>6.9</v>
      </c>
      <c r="AP53" s="369">
        <v>52191</v>
      </c>
      <c r="AQ53" s="370">
        <v>9.3000000000000007</v>
      </c>
      <c r="AR53" s="371">
        <v>-2.4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539</v>
      </c>
      <c r="AM54" s="374">
        <v>665319</v>
      </c>
      <c r="AN54" s="375">
        <v>21999</v>
      </c>
      <c r="AO54" s="376">
        <v>61.9</v>
      </c>
      <c r="AP54" s="377">
        <v>24843</v>
      </c>
      <c r="AQ54" s="378">
        <v>-0.4</v>
      </c>
      <c r="AR54" s="379">
        <v>62.3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541</v>
      </c>
      <c r="AL55" s="358"/>
      <c r="AM55" s="366">
        <v>2851265</v>
      </c>
      <c r="AN55" s="367">
        <v>94982</v>
      </c>
      <c r="AO55" s="368">
        <v>27.4</v>
      </c>
      <c r="AP55" s="369">
        <v>47387</v>
      </c>
      <c r="AQ55" s="370">
        <v>-9.1999999999999993</v>
      </c>
      <c r="AR55" s="371">
        <v>36.6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539</v>
      </c>
      <c r="AM56" s="374">
        <v>899281</v>
      </c>
      <c r="AN56" s="375">
        <v>29957</v>
      </c>
      <c r="AO56" s="376">
        <v>36.200000000000003</v>
      </c>
      <c r="AP56" s="377">
        <v>24928</v>
      </c>
      <c r="AQ56" s="378">
        <v>0.3</v>
      </c>
      <c r="AR56" s="379">
        <v>35.9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542</v>
      </c>
      <c r="AL57" s="358"/>
      <c r="AM57" s="366">
        <v>2844209</v>
      </c>
      <c r="AN57" s="367">
        <v>95421</v>
      </c>
      <c r="AO57" s="368">
        <v>0.5</v>
      </c>
      <c r="AP57" s="369">
        <v>51264</v>
      </c>
      <c r="AQ57" s="370">
        <v>8.1999999999999993</v>
      </c>
      <c r="AR57" s="371">
        <v>-7.7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539</v>
      </c>
      <c r="AM58" s="374">
        <v>908433</v>
      </c>
      <c r="AN58" s="375">
        <v>30477</v>
      </c>
      <c r="AO58" s="376">
        <v>1.7</v>
      </c>
      <c r="AP58" s="377">
        <v>26040</v>
      </c>
      <c r="AQ58" s="378">
        <v>4.5</v>
      </c>
      <c r="AR58" s="379">
        <v>-2.8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543</v>
      </c>
      <c r="AL59" s="358"/>
      <c r="AM59" s="366">
        <v>4140901</v>
      </c>
      <c r="AN59" s="367">
        <v>140056</v>
      </c>
      <c r="AO59" s="368">
        <v>46.8</v>
      </c>
      <c r="AP59" s="369">
        <v>52068</v>
      </c>
      <c r="AQ59" s="370">
        <v>1.6</v>
      </c>
      <c r="AR59" s="371">
        <v>45.2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539</v>
      </c>
      <c r="AM60" s="374">
        <v>1004086</v>
      </c>
      <c r="AN60" s="375">
        <v>33961</v>
      </c>
      <c r="AO60" s="376">
        <v>11.4</v>
      </c>
      <c r="AP60" s="377">
        <v>26936</v>
      </c>
      <c r="AQ60" s="378">
        <v>3.4</v>
      </c>
      <c r="AR60" s="379">
        <v>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544</v>
      </c>
      <c r="AL61" s="380"/>
      <c r="AM61" s="381">
        <v>2841279</v>
      </c>
      <c r="AN61" s="382">
        <v>94961</v>
      </c>
      <c r="AO61" s="383">
        <v>23.8</v>
      </c>
      <c r="AP61" s="384">
        <v>50130</v>
      </c>
      <c r="AQ61" s="385">
        <v>1.1000000000000001</v>
      </c>
      <c r="AR61" s="371">
        <v>22.7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539</v>
      </c>
      <c r="AM62" s="374">
        <v>777804</v>
      </c>
      <c r="AN62" s="375">
        <v>25997</v>
      </c>
      <c r="AO62" s="376">
        <v>20.399999999999999</v>
      </c>
      <c r="AP62" s="377">
        <v>25537</v>
      </c>
      <c r="AQ62" s="378">
        <v>0.5</v>
      </c>
      <c r="AR62" s="379">
        <v>19.899999999999999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B20mL/qRsBY2IVn3QlTz1zn1UxZKP7sPk3HBRSwk7SFrMTLiEyJ/dZ6gUHaAT7RCMtDylhZfLYO8/YBVqa34QA==" saltValue="MvO7W9SR//+reGdsV/C+0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AD116" sqref="AD116"/>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546</v>
      </c>
    </row>
    <row r="121" spans="125:125" ht="13.5" hidden="1" customHeight="1" x14ac:dyDescent="0.15">
      <c r="DU121" s="292"/>
    </row>
  </sheetData>
  <sheetProtection algorithmName="SHA-512" hashValue="IWDDvNhKige1lAFMotJJU+KECLi/hQIxbXo3TqxQ1R523RRuKdovpZJGwiHdQqFHf68dj0iobp3ho6XSyuWbMQ==" saltValue="XpHwh6MMX1dpqJ7UUO8N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C103" sqref="AC103"/>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547</v>
      </c>
    </row>
  </sheetData>
  <sheetProtection algorithmName="SHA-512" hashValue="B4eoHRaC47n32S+cvoMKryxoPhbMZy5Tsmt+9dEB/CHdC/dS7zN9/lNXluCC8t61YznMro0nhU8asCCy1EkE/w==" saltValue="cPMutMmimqwT0/1Uydkg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M50" sqref="M50"/>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38" t="s">
        <v>3</v>
      </c>
      <c r="D47" s="1238"/>
      <c r="E47" s="1239"/>
      <c r="F47" s="11">
        <v>10.93</v>
      </c>
      <c r="G47" s="12">
        <v>11.58</v>
      </c>
      <c r="H47" s="12">
        <v>12.41</v>
      </c>
      <c r="I47" s="12">
        <v>13.2</v>
      </c>
      <c r="J47" s="13">
        <v>13.74</v>
      </c>
    </row>
    <row r="48" spans="2:10" ht="57.75" customHeight="1" x14ac:dyDescent="0.15">
      <c r="B48" s="14"/>
      <c r="C48" s="1240" t="s">
        <v>4</v>
      </c>
      <c r="D48" s="1240"/>
      <c r="E48" s="1241"/>
      <c r="F48" s="15">
        <v>6.37</v>
      </c>
      <c r="G48" s="16">
        <v>7.14</v>
      </c>
      <c r="H48" s="16">
        <v>6.29</v>
      </c>
      <c r="I48" s="16">
        <v>5.57</v>
      </c>
      <c r="J48" s="17">
        <v>4.08</v>
      </c>
    </row>
    <row r="49" spans="2:10" ht="57.75" customHeight="1" thickBot="1" x14ac:dyDescent="0.2">
      <c r="B49" s="18"/>
      <c r="C49" s="1242" t="s">
        <v>5</v>
      </c>
      <c r="D49" s="1242"/>
      <c r="E49" s="1243"/>
      <c r="F49" s="19">
        <v>0.08</v>
      </c>
      <c r="G49" s="20">
        <v>0.77</v>
      </c>
      <c r="H49" s="20" t="s">
        <v>553</v>
      </c>
      <c r="I49" s="20" t="s">
        <v>554</v>
      </c>
      <c r="J49" s="21" t="s">
        <v>555</v>
      </c>
    </row>
    <row r="50" spans="2:10" ht="13.5" customHeight="1" x14ac:dyDescent="0.15"/>
  </sheetData>
  <sheetProtection algorithmName="SHA-512" hashValue="4ynFigAR0nUNUEe7Yp/VyWoPzdZq9EVIUWVRNcHVqPLNVzWowYXnagAsg6RbQs4DPjkBH3nApK0ha++TF5RcHA==" saltValue="X8DpLo3Or+XR5aAZFE0r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2022-03-17T08:21:43Z</cp:lastPrinted>
  <dcterms:created xsi:type="dcterms:W3CDTF">2022-02-02T07:15:21Z</dcterms:created>
  <dcterms:modified xsi:type="dcterms:W3CDTF">2022-11-30T01:58:05Z</dcterms:modified>
  <cp:category/>
</cp:coreProperties>
</file>